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fterAllEraOPAP\empty\"/>
    </mc:Choice>
  </mc:AlternateContent>
  <xr:revisionPtr revIDLastSave="0" documentId="13_ncr:1_{50A445E3-1219-4F2E-A9D2-72EC3390A5F9}" xr6:coauthVersionLast="41" xr6:coauthVersionMax="41" xr10:uidLastSave="{00000000-0000-0000-0000-000000000000}"/>
  <bookViews>
    <workbookView xWindow="-108" yWindow="-108" windowWidth="23256" windowHeight="12720" tabRatio="735" activeTab="4" xr2:uid="{4CB60815-79A4-4573-B05D-85E322982F10}"/>
  </bookViews>
  <sheets>
    <sheet name="synopsis" sheetId="51" r:id="rId1"/>
    <sheet name="Proodos" sheetId="56" r:id="rId2"/>
    <sheet name="x" sheetId="2" r:id="rId3"/>
    <sheet name="f" sheetId="57" r:id="rId4"/>
    <sheet name="sup" sheetId="58" r:id="rId5"/>
    <sheet name="Cx" sheetId="50" r:id="rId6"/>
    <sheet name="Cf" sheetId="54" r:id="rId7"/>
    <sheet name="Csup" sheetId="55" r:id="rId8"/>
  </sheets>
  <definedNames>
    <definedName name="_xlnm._FilterDatabase" localSheetId="3" hidden="1">f!$A$1:$GF$204</definedName>
    <definedName name="_xlnm._FilterDatabase" localSheetId="4" hidden="1">sup!$A$1:$GF$204</definedName>
    <definedName name="_xlnm._FilterDatabase" localSheetId="2" hidden="1">x!$A$1:$GF$204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25" i="58" l="1"/>
  <c r="AM25" i="58"/>
  <c r="AJ2" i="57"/>
  <c r="AJ3" i="57"/>
  <c r="AJ4" i="57"/>
  <c r="AJ5" i="57"/>
  <c r="AJ6" i="57"/>
  <c r="AJ7" i="57"/>
  <c r="AJ8" i="57"/>
  <c r="AJ9" i="57"/>
  <c r="AJ10" i="57"/>
  <c r="AJ11" i="57"/>
  <c r="AJ12" i="57"/>
  <c r="AJ13" i="57"/>
  <c r="AJ14" i="57"/>
  <c r="AJ15" i="57"/>
  <c r="AJ16" i="57"/>
  <c r="AJ17" i="57"/>
  <c r="AJ18" i="57"/>
  <c r="AJ19" i="57"/>
  <c r="AJ20" i="57"/>
  <c r="AJ21" i="57"/>
  <c r="AJ22" i="57"/>
  <c r="AJ23" i="57"/>
  <c r="AJ24" i="57"/>
  <c r="AJ25" i="57"/>
  <c r="H1" i="58" l="1"/>
  <c r="G1" i="2" l="1"/>
  <c r="H1" i="2"/>
  <c r="G1" i="57"/>
  <c r="H1" i="57"/>
  <c r="F1" i="2"/>
  <c r="E1" i="2"/>
  <c r="D1" i="2"/>
  <c r="E1" i="57"/>
  <c r="D1" i="57"/>
  <c r="E1" i="58"/>
  <c r="D1" i="58"/>
  <c r="AS2" i="58" s="1"/>
  <c r="F1" i="58"/>
  <c r="F1" i="57"/>
  <c r="G1" i="58"/>
  <c r="AM24" i="58"/>
  <c r="AJ24" i="58"/>
  <c r="AM23" i="58"/>
  <c r="AJ23" i="58"/>
  <c r="AM22" i="58"/>
  <c r="AJ22" i="58"/>
  <c r="AM21" i="58"/>
  <c r="AJ21" i="58"/>
  <c r="AM20" i="58"/>
  <c r="AJ20" i="58"/>
  <c r="AM19" i="58"/>
  <c r="AJ19" i="58"/>
  <c r="AM18" i="58"/>
  <c r="AJ18" i="58"/>
  <c r="AM17" i="58"/>
  <c r="AJ17" i="58"/>
  <c r="AM16" i="58"/>
  <c r="AJ16" i="58"/>
  <c r="AM15" i="58"/>
  <c r="AJ15" i="58"/>
  <c r="AM14" i="58"/>
  <c r="AJ14" i="58"/>
  <c r="AM13" i="58"/>
  <c r="AJ13" i="58"/>
  <c r="AM12" i="58"/>
  <c r="AJ12" i="58"/>
  <c r="AM11" i="58"/>
  <c r="AJ11" i="58"/>
  <c r="AM10" i="58"/>
  <c r="AJ10" i="58"/>
  <c r="AM9" i="58"/>
  <c r="AJ9" i="58"/>
  <c r="AM8" i="58"/>
  <c r="AJ8" i="58"/>
  <c r="AM7" i="58"/>
  <c r="AJ7" i="58"/>
  <c r="AM6" i="58"/>
  <c r="AJ6" i="58"/>
  <c r="AM5" i="58"/>
  <c r="AJ5" i="58"/>
  <c r="AM4" i="58"/>
  <c r="AJ4" i="58"/>
  <c r="AM3" i="58"/>
  <c r="AJ3" i="58"/>
  <c r="AK3" i="58" s="1"/>
  <c r="AL3" i="58" s="1"/>
  <c r="AM2" i="58"/>
  <c r="AL2" i="58"/>
  <c r="AJ2" i="58"/>
  <c r="AN1" i="58"/>
  <c r="AM25" i="57"/>
  <c r="AM24" i="57"/>
  <c r="AM23" i="57"/>
  <c r="AM22" i="57"/>
  <c r="AM21" i="57"/>
  <c r="AM20" i="57"/>
  <c r="AM19" i="57"/>
  <c r="AM18" i="57"/>
  <c r="AM17" i="57"/>
  <c r="AM16" i="57"/>
  <c r="AM15" i="57"/>
  <c r="AM14" i="57"/>
  <c r="AM13" i="57"/>
  <c r="AM12" i="57"/>
  <c r="AM11" i="57"/>
  <c r="AM10" i="57"/>
  <c r="AM9" i="57"/>
  <c r="AM8" i="57"/>
  <c r="AM7" i="57"/>
  <c r="AM6" i="57"/>
  <c r="AM5" i="57"/>
  <c r="AM4" i="57"/>
  <c r="AM3" i="57"/>
  <c r="AK3" i="57"/>
  <c r="AM2" i="57"/>
  <c r="AL2" i="57"/>
  <c r="AN1" i="57"/>
  <c r="AJ1" i="57" s="1"/>
  <c r="AS2" i="57"/>
  <c r="AL3" i="57" l="1"/>
  <c r="AJ1" i="58"/>
  <c r="AC4" i="51" s="1"/>
  <c r="AK4" i="58"/>
  <c r="AL4" i="58" s="1"/>
  <c r="AK4" i="57"/>
  <c r="AL4" i="57" s="1"/>
  <c r="AT2" i="58"/>
  <c r="GC2" i="58"/>
  <c r="AY2" i="58"/>
  <c r="AV2" i="58"/>
  <c r="AY2" i="57"/>
  <c r="AV2" i="57"/>
  <c r="AT2" i="57"/>
  <c r="AC3" i="51"/>
  <c r="GC2" i="57"/>
  <c r="AK5" i="58" l="1"/>
  <c r="AL5" i="58" s="1"/>
  <c r="AK5" i="57"/>
  <c r="AW2" i="58"/>
  <c r="AU2" i="58" s="1"/>
  <c r="IM2" i="58"/>
  <c r="HR2" i="58" s="1"/>
  <c r="JG2" i="58" s="1"/>
  <c r="IE2" i="58"/>
  <c r="HB2" i="58" s="1"/>
  <c r="IY2" i="58" s="1"/>
  <c r="HW2" i="58"/>
  <c r="GL2" i="58" s="1"/>
  <c r="IQ2" i="58" s="1"/>
  <c r="IL2" i="58"/>
  <c r="HP2" i="58" s="1"/>
  <c r="JF2" i="58" s="1"/>
  <c r="ID2" i="58"/>
  <c r="GZ2" i="58" s="1"/>
  <c r="IX2" i="58" s="1"/>
  <c r="HV2" i="58"/>
  <c r="GJ2" i="58" s="1"/>
  <c r="IP2" i="58" s="1"/>
  <c r="GD2" i="58"/>
  <c r="IF2" i="58"/>
  <c r="HD2" i="58" s="1"/>
  <c r="IZ2" i="58" s="1"/>
  <c r="IK2" i="58"/>
  <c r="HN2" i="58" s="1"/>
  <c r="JE2" i="58" s="1"/>
  <c r="IC2" i="58"/>
  <c r="GX2" i="58" s="1"/>
  <c r="IW2" i="58" s="1"/>
  <c r="HU2" i="58"/>
  <c r="GH2" i="58" s="1"/>
  <c r="IJ2" i="58"/>
  <c r="HL2" i="58" s="1"/>
  <c r="JD2" i="58" s="1"/>
  <c r="IB2" i="58"/>
  <c r="GV2" i="58" s="1"/>
  <c r="IV2" i="58" s="1"/>
  <c r="HT2" i="58"/>
  <c r="GF2" i="58" s="1"/>
  <c r="II2" i="58"/>
  <c r="HJ2" i="58" s="1"/>
  <c r="JC2" i="58" s="1"/>
  <c r="IA2" i="58"/>
  <c r="GT2" i="58" s="1"/>
  <c r="IU2" i="58" s="1"/>
  <c r="IH2" i="58"/>
  <c r="HH2" i="58" s="1"/>
  <c r="JB2" i="58" s="1"/>
  <c r="HZ2" i="58"/>
  <c r="GR2" i="58" s="1"/>
  <c r="IT2" i="58" s="1"/>
  <c r="IG2" i="58"/>
  <c r="HF2" i="58" s="1"/>
  <c r="JA2" i="58" s="1"/>
  <c r="HY2" i="58"/>
  <c r="GP2" i="58" s="1"/>
  <c r="IS2" i="58" s="1"/>
  <c r="HX2" i="58"/>
  <c r="GN2" i="58" s="1"/>
  <c r="IR2" i="58" s="1"/>
  <c r="AW2" i="57"/>
  <c r="AU2" i="57" s="1"/>
  <c r="AS3" i="57"/>
  <c r="IJ2" i="57"/>
  <c r="HL2" i="57" s="1"/>
  <c r="JD2" i="57" s="1"/>
  <c r="IB2" i="57"/>
  <c r="GV2" i="57" s="1"/>
  <c r="IV2" i="57" s="1"/>
  <c r="HT2" i="57"/>
  <c r="GF2" i="57" s="1"/>
  <c r="II2" i="57"/>
  <c r="HJ2" i="57" s="1"/>
  <c r="JC2" i="57" s="1"/>
  <c r="IA2" i="57"/>
  <c r="GT2" i="57" s="1"/>
  <c r="IU2" i="57" s="1"/>
  <c r="IH2" i="57"/>
  <c r="HH2" i="57" s="1"/>
  <c r="JB2" i="57" s="1"/>
  <c r="HZ2" i="57"/>
  <c r="GR2" i="57" s="1"/>
  <c r="IT2" i="57" s="1"/>
  <c r="HY2" i="57"/>
  <c r="GP2" i="57" s="1"/>
  <c r="IS2" i="57" s="1"/>
  <c r="IF2" i="57"/>
  <c r="HD2" i="57" s="1"/>
  <c r="IZ2" i="57" s="1"/>
  <c r="IG2" i="57"/>
  <c r="HF2" i="57" s="1"/>
  <c r="JA2" i="57" s="1"/>
  <c r="HX2" i="57"/>
  <c r="GN2" i="57" s="1"/>
  <c r="IR2" i="57" s="1"/>
  <c r="IM2" i="57"/>
  <c r="HR2" i="57" s="1"/>
  <c r="JG2" i="57" s="1"/>
  <c r="IE2" i="57"/>
  <c r="HB2" i="57" s="1"/>
  <c r="IY2" i="57" s="1"/>
  <c r="HW2" i="57"/>
  <c r="GL2" i="57" s="1"/>
  <c r="IQ2" i="57" s="1"/>
  <c r="IL2" i="57"/>
  <c r="HP2" i="57" s="1"/>
  <c r="JF2" i="57" s="1"/>
  <c r="ID2" i="57"/>
  <c r="GZ2" i="57" s="1"/>
  <c r="IX2" i="57" s="1"/>
  <c r="HV2" i="57"/>
  <c r="GJ2" i="57" s="1"/>
  <c r="IP2" i="57" s="1"/>
  <c r="GD2" i="57"/>
  <c r="IC2" i="57"/>
  <c r="GX2" i="57" s="1"/>
  <c r="IW2" i="57" s="1"/>
  <c r="HU2" i="57"/>
  <c r="GH2" i="57" s="1"/>
  <c r="IO2" i="57" s="1"/>
  <c r="IK2" i="57"/>
  <c r="HN2" i="57" s="1"/>
  <c r="JE2" i="57" s="1"/>
  <c r="IO2" i="58" l="1"/>
  <c r="AK6" i="58"/>
  <c r="AK7" i="58" s="1"/>
  <c r="AL5" i="57"/>
  <c r="AK6" i="57"/>
  <c r="GE2" i="58"/>
  <c r="GJ3" i="58"/>
  <c r="IP3" i="58" s="1"/>
  <c r="GN3" i="58"/>
  <c r="IR3" i="58" s="1"/>
  <c r="GV3" i="58"/>
  <c r="IV3" i="58" s="1"/>
  <c r="GZ3" i="58"/>
  <c r="IX3" i="58" s="1"/>
  <c r="GP3" i="58"/>
  <c r="IS3" i="58" s="1"/>
  <c r="HL3" i="58"/>
  <c r="JD3" i="58" s="1"/>
  <c r="HP3" i="58"/>
  <c r="JF3" i="58" s="1"/>
  <c r="HF3" i="58"/>
  <c r="JA3" i="58" s="1"/>
  <c r="GL3" i="58"/>
  <c r="IQ3" i="58" s="1"/>
  <c r="GR3" i="58"/>
  <c r="IT3" i="58" s="1"/>
  <c r="GX3" i="58"/>
  <c r="IW3" i="58" s="1"/>
  <c r="HB3" i="58"/>
  <c r="IY3" i="58" s="1"/>
  <c r="HH3" i="58"/>
  <c r="JB3" i="58" s="1"/>
  <c r="HN3" i="58"/>
  <c r="JE3" i="58" s="1"/>
  <c r="HR3" i="58"/>
  <c r="JG3" i="58" s="1"/>
  <c r="GT3" i="58"/>
  <c r="IU3" i="58" s="1"/>
  <c r="HD3" i="58"/>
  <c r="IZ3" i="58" s="1"/>
  <c r="AX2" i="58"/>
  <c r="IN2" i="58" s="1"/>
  <c r="AS3" i="58" s="1"/>
  <c r="AZ3" i="58" s="1"/>
  <c r="GH3" i="58" s="1"/>
  <c r="HJ3" i="58"/>
  <c r="JC3" i="58" s="1"/>
  <c r="AZ3" i="57"/>
  <c r="AY3" i="57"/>
  <c r="AV3" i="57"/>
  <c r="AT3" i="57"/>
  <c r="AX2" i="57"/>
  <c r="IN2" i="57" s="1"/>
  <c r="GE2" i="57"/>
  <c r="GF3" i="58" l="1"/>
  <c r="GE3" i="58" s="1"/>
  <c r="AV3" i="58"/>
  <c r="AW3" i="58" s="1"/>
  <c r="AX3" i="58" s="1"/>
  <c r="AT3" i="58"/>
  <c r="AY3" i="58"/>
  <c r="GC3" i="58"/>
  <c r="GD3" i="58" s="1"/>
  <c r="BF3" i="58"/>
  <c r="HU3" i="58" s="1"/>
  <c r="BA3" i="58"/>
  <c r="BC3" i="58"/>
  <c r="BD3" i="58" s="1"/>
  <c r="BB3" i="58" s="1"/>
  <c r="AL6" i="58"/>
  <c r="GC3" i="57"/>
  <c r="GD3" i="57" s="1"/>
  <c r="AK7" i="57"/>
  <c r="AL6" i="57"/>
  <c r="HJ4" i="58"/>
  <c r="JC4" i="58" s="1"/>
  <c r="HD4" i="58"/>
  <c r="IZ4" i="58" s="1"/>
  <c r="HH4" i="58"/>
  <c r="JB4" i="58" s="1"/>
  <c r="GL4" i="58"/>
  <c r="IQ4" i="58" s="1"/>
  <c r="AK8" i="58"/>
  <c r="AL7" i="58"/>
  <c r="GZ4" i="58"/>
  <c r="IX4" i="58" s="1"/>
  <c r="GT4" i="58"/>
  <c r="IU4" i="58" s="1"/>
  <c r="HB4" i="58"/>
  <c r="IY4" i="58" s="1"/>
  <c r="HF4" i="58"/>
  <c r="JA4" i="58" s="1"/>
  <c r="HP4" i="58"/>
  <c r="JF4" i="58" s="1"/>
  <c r="GV4" i="58"/>
  <c r="IV4" i="58" s="1"/>
  <c r="HR4" i="58"/>
  <c r="JG4" i="58" s="1"/>
  <c r="GX4" i="58"/>
  <c r="IW4" i="58" s="1"/>
  <c r="HL4" i="58"/>
  <c r="JD4" i="58" s="1"/>
  <c r="GN4" i="58"/>
  <c r="IR4" i="58" s="1"/>
  <c r="HN4" i="58"/>
  <c r="JE4" i="58" s="1"/>
  <c r="GR4" i="58"/>
  <c r="IT4" i="58" s="1"/>
  <c r="GP4" i="58"/>
  <c r="IS4" i="58" s="1"/>
  <c r="AW3" i="57"/>
  <c r="AU3" i="57" s="1"/>
  <c r="IM3" i="57"/>
  <c r="HR3" i="57" s="1"/>
  <c r="JG3" i="57" s="1"/>
  <c r="IE3" i="57"/>
  <c r="HB3" i="57" s="1"/>
  <c r="IY3" i="57" s="1"/>
  <c r="HW3" i="57"/>
  <c r="GL3" i="57" s="1"/>
  <c r="IQ3" i="57" s="1"/>
  <c r="AQ2" i="57"/>
  <c r="IL3" i="57"/>
  <c r="HP3" i="57" s="1"/>
  <c r="JF3" i="57" s="1"/>
  <c r="ID3" i="57"/>
  <c r="GZ3" i="57" s="1"/>
  <c r="IX3" i="57" s="1"/>
  <c r="HV3" i="57"/>
  <c r="GJ3" i="57" s="1"/>
  <c r="IP3" i="57" s="1"/>
  <c r="IK3" i="57"/>
  <c r="HN3" i="57" s="1"/>
  <c r="JE3" i="57" s="1"/>
  <c r="IC3" i="57"/>
  <c r="GX3" i="57" s="1"/>
  <c r="IW3" i="57" s="1"/>
  <c r="AO2" i="57"/>
  <c r="AS4" i="57"/>
  <c r="IJ3" i="57"/>
  <c r="HL3" i="57" s="1"/>
  <c r="JD3" i="57" s="1"/>
  <c r="IB3" i="57"/>
  <c r="GV3" i="57" s="1"/>
  <c r="IV3" i="57" s="1"/>
  <c r="II3" i="57"/>
  <c r="HJ3" i="57" s="1"/>
  <c r="JC3" i="57" s="1"/>
  <c r="HT3" i="57"/>
  <c r="GF3" i="57" s="1"/>
  <c r="IA3" i="57"/>
  <c r="GT3" i="57" s="1"/>
  <c r="IU3" i="57" s="1"/>
  <c r="IH3" i="57"/>
  <c r="HH3" i="57" s="1"/>
  <c r="JB3" i="57" s="1"/>
  <c r="HZ3" i="57"/>
  <c r="GR3" i="57" s="1"/>
  <c r="IT3" i="57" s="1"/>
  <c r="IG3" i="57"/>
  <c r="HF3" i="57" s="1"/>
  <c r="JA3" i="57" s="1"/>
  <c r="HY3" i="57"/>
  <c r="GP3" i="57" s="1"/>
  <c r="IS3" i="57" s="1"/>
  <c r="IF3" i="57"/>
  <c r="HD3" i="57" s="1"/>
  <c r="IZ3" i="57" s="1"/>
  <c r="HX3" i="57"/>
  <c r="GN3" i="57" s="1"/>
  <c r="IR3" i="57" s="1"/>
  <c r="BA3" i="57"/>
  <c r="BF3" i="57"/>
  <c r="HU3" i="57" s="1"/>
  <c r="GH3" i="57" s="1"/>
  <c r="BC3" i="57"/>
  <c r="IN3" i="58" l="1"/>
  <c r="AS4" i="58" s="1"/>
  <c r="AU3" i="58"/>
  <c r="HY3" i="58"/>
  <c r="IL3" i="58"/>
  <c r="HT3" i="58"/>
  <c r="IM3" i="58"/>
  <c r="HZ3" i="58"/>
  <c r="II3" i="58"/>
  <c r="ID3" i="58"/>
  <c r="IA3" i="58"/>
  <c r="HW3" i="58"/>
  <c r="IG3" i="58"/>
  <c r="AQ2" i="58"/>
  <c r="IF3" i="58"/>
  <c r="HV3" i="58"/>
  <c r="HX3" i="58"/>
  <c r="IK3" i="58"/>
  <c r="IC3" i="58"/>
  <c r="IJ3" i="58"/>
  <c r="IH3" i="58"/>
  <c r="IE3" i="58"/>
  <c r="AO2" i="58"/>
  <c r="IB3" i="58"/>
  <c r="GE3" i="57"/>
  <c r="AL7" i="57"/>
  <c r="AK8" i="57"/>
  <c r="GR5" i="58"/>
  <c r="IT5" i="58" s="1"/>
  <c r="GV5" i="58"/>
  <c r="IV5" i="58" s="1"/>
  <c r="GT5" i="58"/>
  <c r="IU5" i="58" s="1"/>
  <c r="HN5" i="58"/>
  <c r="JE5" i="58" s="1"/>
  <c r="HP5" i="58"/>
  <c r="JF5" i="58" s="1"/>
  <c r="GX5" i="58"/>
  <c r="IW5" i="58" s="1"/>
  <c r="GZ5" i="58"/>
  <c r="IX5" i="58" s="1"/>
  <c r="HH5" i="58"/>
  <c r="JB5" i="58" s="1"/>
  <c r="GP5" i="58"/>
  <c r="IS5" i="58" s="1"/>
  <c r="GN5" i="58"/>
  <c r="IR5" i="58" s="1"/>
  <c r="HR5" i="58"/>
  <c r="JG5" i="58" s="1"/>
  <c r="HF5" i="58"/>
  <c r="JA5" i="58" s="1"/>
  <c r="AL8" i="58"/>
  <c r="AK9" i="58"/>
  <c r="HD5" i="58"/>
  <c r="IZ5" i="58" s="1"/>
  <c r="BE3" i="58"/>
  <c r="IO3" i="58" s="1"/>
  <c r="HL5" i="58"/>
  <c r="JD5" i="58" s="1"/>
  <c r="HB5" i="58"/>
  <c r="IY5" i="58" s="1"/>
  <c r="HJ5" i="58"/>
  <c r="JC5" i="58" s="1"/>
  <c r="AP2" i="57"/>
  <c r="AR2" i="57"/>
  <c r="AX3" i="57"/>
  <c r="IN3" i="57" s="1"/>
  <c r="AV4" i="57"/>
  <c r="AT4" i="57"/>
  <c r="AZ4" i="57"/>
  <c r="AY4" i="57"/>
  <c r="BD3" i="57"/>
  <c r="BB3" i="57" s="1"/>
  <c r="AY4" i="58" l="1"/>
  <c r="AZ4" i="58"/>
  <c r="AV4" i="58"/>
  <c r="AW4" i="58" s="1"/>
  <c r="AU4" i="58" s="1"/>
  <c r="GF4" i="58"/>
  <c r="AT4" i="58"/>
  <c r="AP2" i="58"/>
  <c r="AR2" i="58"/>
  <c r="AL8" i="57"/>
  <c r="AK9" i="57"/>
  <c r="AL9" i="58"/>
  <c r="AK10" i="58"/>
  <c r="AW4" i="57"/>
  <c r="AU4" i="57" s="1"/>
  <c r="II4" i="57"/>
  <c r="HJ4" i="57" s="1"/>
  <c r="JC4" i="57" s="1"/>
  <c r="IA4" i="57"/>
  <c r="GT4" i="57" s="1"/>
  <c r="IU4" i="57" s="1"/>
  <c r="IH4" i="57"/>
  <c r="HH4" i="57" s="1"/>
  <c r="JB4" i="57" s="1"/>
  <c r="HZ4" i="57"/>
  <c r="GR4" i="57" s="1"/>
  <c r="IT4" i="57" s="1"/>
  <c r="IG4" i="57"/>
  <c r="HF4" i="57" s="1"/>
  <c r="JA4" i="57" s="1"/>
  <c r="HY4" i="57"/>
  <c r="GP4" i="57" s="1"/>
  <c r="IS4" i="57" s="1"/>
  <c r="AQ3" i="57"/>
  <c r="IE4" i="57"/>
  <c r="HB4" i="57" s="1"/>
  <c r="IY4" i="57" s="1"/>
  <c r="AO3" i="57"/>
  <c r="IF4" i="57"/>
  <c r="HD4" i="57" s="1"/>
  <c r="IZ4" i="57" s="1"/>
  <c r="HX4" i="57"/>
  <c r="GN4" i="57" s="1"/>
  <c r="IR4" i="57" s="1"/>
  <c r="IM4" i="57"/>
  <c r="HR4" i="57" s="1"/>
  <c r="JG4" i="57" s="1"/>
  <c r="HW4" i="57"/>
  <c r="GL4" i="57" s="1"/>
  <c r="IQ4" i="57" s="1"/>
  <c r="IL4" i="57"/>
  <c r="HP4" i="57" s="1"/>
  <c r="JF4" i="57" s="1"/>
  <c r="ID4" i="57"/>
  <c r="GZ4" i="57" s="1"/>
  <c r="IX4" i="57" s="1"/>
  <c r="IK4" i="57"/>
  <c r="HN4" i="57" s="1"/>
  <c r="JE4" i="57" s="1"/>
  <c r="IC4" i="57"/>
  <c r="GX4" i="57" s="1"/>
  <c r="IW4" i="57" s="1"/>
  <c r="HT4" i="57"/>
  <c r="GF4" i="57" s="1"/>
  <c r="IJ4" i="57"/>
  <c r="HL4" i="57" s="1"/>
  <c r="JD4" i="57" s="1"/>
  <c r="IB4" i="57"/>
  <c r="GV4" i="57" s="1"/>
  <c r="IV4" i="57" s="1"/>
  <c r="BC4" i="57"/>
  <c r="BA4" i="57"/>
  <c r="BG4" i="57"/>
  <c r="BF4" i="57"/>
  <c r="HU4" i="57" s="1"/>
  <c r="GH4" i="57" s="1"/>
  <c r="BE3" i="57"/>
  <c r="IO3" i="57" s="1"/>
  <c r="AX4" i="58" l="1"/>
  <c r="IN4" i="58" s="1"/>
  <c r="AS5" i="58" s="1"/>
  <c r="IB4" i="58"/>
  <c r="HY4" i="58"/>
  <c r="ID4" i="58"/>
  <c r="IA4" i="58"/>
  <c r="IF4" i="58"/>
  <c r="IH4" i="58"/>
  <c r="IJ4" i="58"/>
  <c r="IG4" i="58"/>
  <c r="IL4" i="58"/>
  <c r="II4" i="58"/>
  <c r="IK4" i="58"/>
  <c r="IM4" i="58"/>
  <c r="HX4" i="58"/>
  <c r="IC4" i="58"/>
  <c r="AO3" i="58"/>
  <c r="AP3" i="58" s="1"/>
  <c r="IE4" i="58"/>
  <c r="HZ4" i="58"/>
  <c r="HT4" i="58"/>
  <c r="AQ3" i="58"/>
  <c r="HW4" i="58"/>
  <c r="BF4" i="58"/>
  <c r="HU4" i="58" s="1"/>
  <c r="BG4" i="58"/>
  <c r="BC4" i="58"/>
  <c r="BD4" i="58" s="1"/>
  <c r="BB4" i="58" s="1"/>
  <c r="GH4" i="58"/>
  <c r="BA4" i="58"/>
  <c r="AR3" i="57"/>
  <c r="AP3" i="57"/>
  <c r="AK10" i="57"/>
  <c r="AL9" i="57"/>
  <c r="AL10" i="58"/>
  <c r="AK11" i="58"/>
  <c r="BD4" i="57"/>
  <c r="BB4" i="57" s="1"/>
  <c r="AX4" i="57"/>
  <c r="BJ4" i="57"/>
  <c r="BH4" i="57"/>
  <c r="BM4" i="57"/>
  <c r="HV4" i="57" s="1"/>
  <c r="GJ4" i="57" s="1"/>
  <c r="GE4" i="57" s="1"/>
  <c r="GC4" i="57"/>
  <c r="GD4" i="57" s="1"/>
  <c r="AR3" i="58" l="1"/>
  <c r="GC4" i="58"/>
  <c r="GD4" i="58" s="1"/>
  <c r="BM4" i="58"/>
  <c r="HV4" i="58" s="1"/>
  <c r="GJ4" i="58"/>
  <c r="GE4" i="58" s="1"/>
  <c r="BJ4" i="58"/>
  <c r="BK4" i="58" s="1"/>
  <c r="BI4" i="58" s="1"/>
  <c r="BH4" i="58"/>
  <c r="BE4" i="58"/>
  <c r="IO4" i="58" s="1"/>
  <c r="GF5" i="58"/>
  <c r="AY5" i="58"/>
  <c r="IJ5" i="58" s="1"/>
  <c r="AZ5" i="58"/>
  <c r="BG5" i="58" s="1"/>
  <c r="AT5" i="58"/>
  <c r="AV5" i="58"/>
  <c r="IN4" i="57"/>
  <c r="AS5" i="57" s="1"/>
  <c r="AL10" i="57"/>
  <c r="AK11" i="57"/>
  <c r="AK12" i="58"/>
  <c r="AL11" i="58"/>
  <c r="BK4" i="57"/>
  <c r="BI4" i="57" s="1"/>
  <c r="BE4" i="57"/>
  <c r="IO4" i="57" s="1"/>
  <c r="BL4" i="58" l="1"/>
  <c r="IP4" i="58" s="1"/>
  <c r="IB5" i="58"/>
  <c r="IG5" i="58"/>
  <c r="HZ5" i="58"/>
  <c r="HY5" i="58"/>
  <c r="HT5" i="58"/>
  <c r="ID5" i="58"/>
  <c r="AQ4" i="58"/>
  <c r="IL5" i="58"/>
  <c r="IA5" i="58"/>
  <c r="IM5" i="58"/>
  <c r="IF5" i="58"/>
  <c r="IK5" i="58"/>
  <c r="GH5" i="58"/>
  <c r="BA5" i="58"/>
  <c r="BC5" i="58"/>
  <c r="BD5" i="58" s="1"/>
  <c r="BB5" i="58" s="1"/>
  <c r="HX5" i="58"/>
  <c r="IH5" i="58"/>
  <c r="IC5" i="58"/>
  <c r="AO4" i="58"/>
  <c r="AP4" i="58" s="1"/>
  <c r="II5" i="58"/>
  <c r="BF5" i="58"/>
  <c r="HU5" i="58" s="1"/>
  <c r="AW5" i="58"/>
  <c r="AU5" i="58" s="1"/>
  <c r="IE5" i="58"/>
  <c r="AY5" i="57"/>
  <c r="IJ5" i="57" s="1"/>
  <c r="HL5" i="57" s="1"/>
  <c r="JD5" i="57" s="1"/>
  <c r="AV5" i="57"/>
  <c r="AW5" i="57" s="1"/>
  <c r="AU5" i="57" s="1"/>
  <c r="AT5" i="57"/>
  <c r="AZ5" i="57"/>
  <c r="BA5" i="57" s="1"/>
  <c r="AL11" i="57"/>
  <c r="AK12" i="57"/>
  <c r="GJ5" i="58"/>
  <c r="BJ5" i="58"/>
  <c r="BH5" i="58"/>
  <c r="BN5" i="58"/>
  <c r="BM5" i="58"/>
  <c r="HV5" i="58" s="1"/>
  <c r="AL12" i="58"/>
  <c r="AK13" i="58"/>
  <c r="IA5" i="57"/>
  <c r="GT5" i="57" s="1"/>
  <c r="IU5" i="57" s="1"/>
  <c r="BL4" i="57"/>
  <c r="IP4" i="57" s="1"/>
  <c r="AX5" i="58" l="1"/>
  <c r="IN5" i="58" s="1"/>
  <c r="AS6" i="58" s="1"/>
  <c r="AT6" i="58" s="1"/>
  <c r="BC5" i="57"/>
  <c r="BG5" i="57"/>
  <c r="BH5" i="57" s="1"/>
  <c r="BF5" i="57"/>
  <c r="HU5" i="57" s="1"/>
  <c r="GH5" i="57" s="1"/>
  <c r="AR4" i="58"/>
  <c r="II5" i="57"/>
  <c r="HJ5" i="57" s="1"/>
  <c r="JC5" i="57" s="1"/>
  <c r="IL5" i="57"/>
  <c r="HP5" i="57" s="1"/>
  <c r="JF5" i="57" s="1"/>
  <c r="AO4" i="57"/>
  <c r="HT5" i="57"/>
  <c r="GF5" i="57" s="1"/>
  <c r="IE5" i="57"/>
  <c r="HB5" i="57" s="1"/>
  <c r="IY5" i="57" s="1"/>
  <c r="AS6" i="57"/>
  <c r="AV6" i="57" s="1"/>
  <c r="IG5" i="57"/>
  <c r="HF5" i="57" s="1"/>
  <c r="JA5" i="57" s="1"/>
  <c r="IC5" i="57"/>
  <c r="GX5" i="57" s="1"/>
  <c r="IW5" i="57" s="1"/>
  <c r="HX5" i="57"/>
  <c r="GN5" i="57" s="1"/>
  <c r="IR5" i="57" s="1"/>
  <c r="ID5" i="57"/>
  <c r="GZ5" i="57" s="1"/>
  <c r="IX5" i="57" s="1"/>
  <c r="HY5" i="57"/>
  <c r="GP5" i="57" s="1"/>
  <c r="IS5" i="57" s="1"/>
  <c r="IM5" i="57"/>
  <c r="HR5" i="57" s="1"/>
  <c r="JG5" i="57" s="1"/>
  <c r="HZ5" i="57"/>
  <c r="GR5" i="57" s="1"/>
  <c r="IT5" i="57" s="1"/>
  <c r="IK5" i="57"/>
  <c r="HN5" i="57" s="1"/>
  <c r="JE5" i="57" s="1"/>
  <c r="IF5" i="57"/>
  <c r="HD5" i="57" s="1"/>
  <c r="IZ5" i="57" s="1"/>
  <c r="IH5" i="57"/>
  <c r="HH5" i="57" s="1"/>
  <c r="JB5" i="57" s="1"/>
  <c r="IB5" i="57"/>
  <c r="GV5" i="57" s="1"/>
  <c r="IV5" i="57" s="1"/>
  <c r="AQ4" i="57"/>
  <c r="HR6" i="57"/>
  <c r="JG6" i="57" s="1"/>
  <c r="HL6" i="57"/>
  <c r="JD6" i="57" s="1"/>
  <c r="GT6" i="57"/>
  <c r="IU6" i="57" s="1"/>
  <c r="AK13" i="57"/>
  <c r="AL12" i="57"/>
  <c r="AL13" i="58"/>
  <c r="AK14" i="58"/>
  <c r="BK5" i="58"/>
  <c r="BI5" i="58" s="1"/>
  <c r="GL5" i="58"/>
  <c r="GE5" i="58" s="1"/>
  <c r="BQ5" i="58"/>
  <c r="BO5" i="58"/>
  <c r="BT5" i="58"/>
  <c r="HW5" i="58" s="1"/>
  <c r="BE5" i="58"/>
  <c r="GC5" i="58"/>
  <c r="GD5" i="58" s="1"/>
  <c r="BD5" i="57"/>
  <c r="BB5" i="57" s="1"/>
  <c r="AX5" i="57"/>
  <c r="IN5" i="57" s="1"/>
  <c r="BN5" i="57"/>
  <c r="BM5" i="57"/>
  <c r="HV5" i="57" s="1"/>
  <c r="GJ5" i="57" s="1"/>
  <c r="AY6" i="58" l="1"/>
  <c r="IG6" i="58" s="1"/>
  <c r="HF6" i="58" s="1"/>
  <c r="JA6" i="58" s="1"/>
  <c r="AV6" i="58"/>
  <c r="AW6" i="58" s="1"/>
  <c r="AU6" i="58" s="1"/>
  <c r="HB6" i="57"/>
  <c r="IY6" i="57" s="1"/>
  <c r="HH6" i="57"/>
  <c r="JB6" i="57" s="1"/>
  <c r="GX6" i="57"/>
  <c r="IW6" i="57" s="1"/>
  <c r="AT6" i="57"/>
  <c r="II6" i="58"/>
  <c r="HJ6" i="58" s="1"/>
  <c r="JC6" i="58" s="1"/>
  <c r="HZ6" i="58"/>
  <c r="GR6" i="58" s="1"/>
  <c r="IT6" i="58" s="1"/>
  <c r="AQ5" i="58"/>
  <c r="IC6" i="58"/>
  <c r="GX6" i="58" s="1"/>
  <c r="IW6" i="58" s="1"/>
  <c r="ID6" i="58"/>
  <c r="GZ6" i="58" s="1"/>
  <c r="IX6" i="58" s="1"/>
  <c r="HF6" i="57"/>
  <c r="JA6" i="57" s="1"/>
  <c r="HD6" i="57"/>
  <c r="IZ6" i="57" s="1"/>
  <c r="AR4" i="57"/>
  <c r="BJ5" i="57"/>
  <c r="BK5" i="57" s="1"/>
  <c r="BI5" i="57" s="1"/>
  <c r="GP6" i="57"/>
  <c r="IS6" i="57" s="1"/>
  <c r="GF6" i="57"/>
  <c r="AP4" i="57"/>
  <c r="HP6" i="57"/>
  <c r="JF6" i="57" s="1"/>
  <c r="HN6" i="57"/>
  <c r="JE6" i="57" s="1"/>
  <c r="HJ6" i="57"/>
  <c r="JC6" i="57" s="1"/>
  <c r="GR6" i="57"/>
  <c r="IT6" i="57" s="1"/>
  <c r="GZ6" i="57"/>
  <c r="IX6" i="57" s="1"/>
  <c r="AY6" i="57"/>
  <c r="AQ5" i="57" s="1"/>
  <c r="GV6" i="57"/>
  <c r="IV6" i="57" s="1"/>
  <c r="IO5" i="58"/>
  <c r="AZ6" i="58" s="1"/>
  <c r="BF6" i="58" s="1"/>
  <c r="HU6" i="58" s="1"/>
  <c r="GH6" i="58" s="1"/>
  <c r="AL13" i="57"/>
  <c r="AK14" i="57"/>
  <c r="BR5" i="58"/>
  <c r="BL5" i="58"/>
  <c r="IP5" i="58" s="1"/>
  <c r="AK15" i="58"/>
  <c r="AL14" i="58"/>
  <c r="AX6" i="58"/>
  <c r="AW6" i="57"/>
  <c r="AU6" i="57" s="1"/>
  <c r="BO5" i="57"/>
  <c r="BT5" i="57"/>
  <c r="HW5" i="57" s="1"/>
  <c r="GL5" i="57" s="1"/>
  <c r="GE5" i="57" s="1"/>
  <c r="BQ5" i="57"/>
  <c r="GC5" i="57"/>
  <c r="GD5" i="57" s="1"/>
  <c r="BE5" i="57"/>
  <c r="AO5" i="58" l="1"/>
  <c r="AP5" i="58" s="1"/>
  <c r="IA6" i="58"/>
  <c r="GT6" i="58" s="1"/>
  <c r="IU6" i="58" s="1"/>
  <c r="IJ6" i="58"/>
  <c r="HL6" i="58" s="1"/>
  <c r="JD6" i="58" s="1"/>
  <c r="IM6" i="58"/>
  <c r="HR6" i="58" s="1"/>
  <c r="JG6" i="58" s="1"/>
  <c r="HY6" i="58"/>
  <c r="GP6" i="58" s="1"/>
  <c r="IS6" i="58" s="1"/>
  <c r="IE6" i="58"/>
  <c r="HB6" i="58" s="1"/>
  <c r="IY6" i="58" s="1"/>
  <c r="IK6" i="58"/>
  <c r="HN6" i="58" s="1"/>
  <c r="JE6" i="58" s="1"/>
  <c r="IB6" i="58"/>
  <c r="GV6" i="58" s="1"/>
  <c r="IV6" i="58" s="1"/>
  <c r="IF6" i="58"/>
  <c r="HD6" i="58" s="1"/>
  <c r="IZ6" i="58" s="1"/>
  <c r="HT6" i="58"/>
  <c r="GF6" i="58" s="1"/>
  <c r="IH6" i="58"/>
  <c r="HH6" i="58" s="1"/>
  <c r="JB6" i="58" s="1"/>
  <c r="IL6" i="58"/>
  <c r="HP6" i="58" s="1"/>
  <c r="JF6" i="58" s="1"/>
  <c r="IA6" i="57"/>
  <c r="AR5" i="58"/>
  <c r="IN6" i="58"/>
  <c r="AS7" i="58" s="1"/>
  <c r="AV7" i="58" s="1"/>
  <c r="AW7" i="58" s="1"/>
  <c r="AX7" i="58" s="1"/>
  <c r="II6" i="57"/>
  <c r="AS7" i="57"/>
  <c r="AT7" i="57" s="1"/>
  <c r="IE6" i="57"/>
  <c r="IK6" i="57"/>
  <c r="HY6" i="57"/>
  <c r="ID6" i="57"/>
  <c r="HT6" i="57"/>
  <c r="IB6" i="57"/>
  <c r="IC6" i="57"/>
  <c r="IF6" i="57"/>
  <c r="AO5" i="57"/>
  <c r="AP5" i="57" s="1"/>
  <c r="IM6" i="57"/>
  <c r="HZ6" i="57"/>
  <c r="IL6" i="57"/>
  <c r="IG6" i="57"/>
  <c r="IJ6" i="57"/>
  <c r="IH6" i="57"/>
  <c r="BG6" i="58"/>
  <c r="BM6" i="58" s="1"/>
  <c r="HV6" i="58" s="1"/>
  <c r="GJ6" i="58" s="1"/>
  <c r="BA6" i="58"/>
  <c r="BC6" i="58"/>
  <c r="BD6" i="58" s="1"/>
  <c r="BB6" i="58" s="1"/>
  <c r="IO5" i="57"/>
  <c r="AZ6" i="57" s="1"/>
  <c r="AL14" i="57"/>
  <c r="AK15" i="57"/>
  <c r="BS5" i="58"/>
  <c r="IQ5" i="58" s="1"/>
  <c r="AK16" i="58"/>
  <c r="AL15" i="58"/>
  <c r="BP5" i="58"/>
  <c r="BR5" i="57"/>
  <c r="AX6" i="57"/>
  <c r="IN6" i="57" s="1"/>
  <c r="BL5" i="57"/>
  <c r="IP5" i="57" s="1"/>
  <c r="AT7" i="58" l="1"/>
  <c r="AZ7" i="58"/>
  <c r="BF7" i="58" s="1"/>
  <c r="AY7" i="58"/>
  <c r="ID7" i="58" s="1"/>
  <c r="GZ7" i="58" s="1"/>
  <c r="IX7" i="58" s="1"/>
  <c r="AR5" i="57"/>
  <c r="BJ6" i="58"/>
  <c r="BK6" i="58" s="1"/>
  <c r="BI6" i="58" s="1"/>
  <c r="BN6" i="58"/>
  <c r="BQ6" i="58" s="1"/>
  <c r="BH6" i="58"/>
  <c r="AV7" i="57"/>
  <c r="AW7" i="57" s="1"/>
  <c r="AX7" i="57" s="1"/>
  <c r="IN7" i="57" s="1"/>
  <c r="AY7" i="57"/>
  <c r="II7" i="57" s="1"/>
  <c r="HJ7" i="57" s="1"/>
  <c r="JC7" i="57" s="1"/>
  <c r="BA6" i="57"/>
  <c r="GH6" i="57"/>
  <c r="BC6" i="57"/>
  <c r="BD6" i="57" s="1"/>
  <c r="BB6" i="57" s="1"/>
  <c r="BG6" i="57"/>
  <c r="BH6" i="57" s="1"/>
  <c r="BF6" i="57"/>
  <c r="HU6" i="57" s="1"/>
  <c r="AU7" i="58"/>
  <c r="AL15" i="57"/>
  <c r="AK16" i="57"/>
  <c r="AK17" i="58"/>
  <c r="AL16" i="58"/>
  <c r="BE6" i="58"/>
  <c r="IO6" i="58" s="1"/>
  <c r="AO6" i="57"/>
  <c r="IJ7" i="57"/>
  <c r="HL7" i="57" s="1"/>
  <c r="JD7" i="57" s="1"/>
  <c r="IM7" i="57"/>
  <c r="HR7" i="57" s="1"/>
  <c r="JG7" i="57" s="1"/>
  <c r="IE7" i="57"/>
  <c r="HB7" i="57" s="1"/>
  <c r="IY7" i="57" s="1"/>
  <c r="ID7" i="57"/>
  <c r="GZ7" i="57" s="1"/>
  <c r="IX7" i="57" s="1"/>
  <c r="BS5" i="57"/>
  <c r="IQ5" i="57" s="1"/>
  <c r="BP5" i="57"/>
  <c r="BM6" i="57"/>
  <c r="HV6" i="57" s="1"/>
  <c r="GJ6" i="57"/>
  <c r="BJ6" i="57"/>
  <c r="II7" i="58" l="1"/>
  <c r="HJ7" i="58" s="1"/>
  <c r="JC7" i="58" s="1"/>
  <c r="HU7" i="58"/>
  <c r="GH7" i="58" s="1"/>
  <c r="IK7" i="58"/>
  <c r="HN7" i="58" s="1"/>
  <c r="JE7" i="58" s="1"/>
  <c r="IM7" i="58"/>
  <c r="HR7" i="58" s="1"/>
  <c r="JG7" i="58" s="1"/>
  <c r="IF7" i="58"/>
  <c r="HD7" i="58" s="1"/>
  <c r="IZ7" i="58" s="1"/>
  <c r="IG7" i="58"/>
  <c r="HF7" i="58" s="1"/>
  <c r="JA7" i="58" s="1"/>
  <c r="IJ7" i="58"/>
  <c r="HL7" i="58" s="1"/>
  <c r="JD7" i="58" s="1"/>
  <c r="BA7" i="58"/>
  <c r="IA7" i="58"/>
  <c r="GT7" i="58" s="1"/>
  <c r="IU7" i="58" s="1"/>
  <c r="BC7" i="58"/>
  <c r="IE7" i="58"/>
  <c r="HB7" i="58" s="1"/>
  <c r="IY7" i="58" s="1"/>
  <c r="IL7" i="58"/>
  <c r="HP7" i="58" s="1"/>
  <c r="JF7" i="58" s="1"/>
  <c r="IB7" i="58"/>
  <c r="GV7" i="58" s="1"/>
  <c r="IV7" i="58" s="1"/>
  <c r="IC7" i="58"/>
  <c r="GX7" i="58" s="1"/>
  <c r="IW7" i="58" s="1"/>
  <c r="IH7" i="58"/>
  <c r="HH7" i="58" s="1"/>
  <c r="JB7" i="58" s="1"/>
  <c r="HZ7" i="58"/>
  <c r="GR7" i="58" s="1"/>
  <c r="IT7" i="58" s="1"/>
  <c r="HT7" i="58"/>
  <c r="GF7" i="58" s="1"/>
  <c r="IN7" i="58" s="1"/>
  <c r="AS8" i="58" s="1"/>
  <c r="AT8" i="58" s="1"/>
  <c r="IC7" i="57"/>
  <c r="GX7" i="57" s="1"/>
  <c r="IW7" i="57" s="1"/>
  <c r="HT7" i="57"/>
  <c r="GF7" i="57" s="1"/>
  <c r="IF7" i="57"/>
  <c r="HD7" i="57" s="1"/>
  <c r="IZ7" i="57" s="1"/>
  <c r="IG7" i="57"/>
  <c r="HF7" i="57" s="1"/>
  <c r="JA7" i="57" s="1"/>
  <c r="HZ7" i="57"/>
  <c r="GR7" i="57" s="1"/>
  <c r="IT7" i="57" s="1"/>
  <c r="IB7" i="57"/>
  <c r="GV7" i="57" s="1"/>
  <c r="IV7" i="57" s="1"/>
  <c r="IH7" i="57"/>
  <c r="HH7" i="57" s="1"/>
  <c r="JB7" i="57" s="1"/>
  <c r="IK7" i="57"/>
  <c r="HN7" i="57" s="1"/>
  <c r="JE7" i="57" s="1"/>
  <c r="BN6" i="57"/>
  <c r="IL7" i="57"/>
  <c r="HP7" i="57" s="1"/>
  <c r="JF7" i="57" s="1"/>
  <c r="IA7" i="57"/>
  <c r="GT7" i="57" s="1"/>
  <c r="IU7" i="57" s="1"/>
  <c r="AQ6" i="57"/>
  <c r="BT6" i="58"/>
  <c r="HW6" i="58" s="1"/>
  <c r="GL6" i="58" s="1"/>
  <c r="BU6" i="58"/>
  <c r="CA6" i="58" s="1"/>
  <c r="HX6" i="58" s="1"/>
  <c r="GN6" i="58" s="1"/>
  <c r="BO6" i="58"/>
  <c r="AZ7" i="57"/>
  <c r="BF7" i="57" s="1"/>
  <c r="HU7" i="57" s="1"/>
  <c r="HD8" i="57"/>
  <c r="IZ8" i="57" s="1"/>
  <c r="HL8" i="57"/>
  <c r="JD8" i="57" s="1"/>
  <c r="HF8" i="57"/>
  <c r="JA8" i="57" s="1"/>
  <c r="GX8" i="57"/>
  <c r="IW8" i="57" s="1"/>
  <c r="HP8" i="57"/>
  <c r="JF8" i="57" s="1"/>
  <c r="HH8" i="57"/>
  <c r="JB8" i="57" s="1"/>
  <c r="HJ8" i="57"/>
  <c r="JC8" i="57" s="1"/>
  <c r="HB8" i="57"/>
  <c r="IY8" i="57" s="1"/>
  <c r="GZ8" i="57"/>
  <c r="IX8" i="57" s="1"/>
  <c r="HR8" i="57"/>
  <c r="JG8" i="57" s="1"/>
  <c r="GH7" i="57"/>
  <c r="BA7" i="57"/>
  <c r="AU7" i="57"/>
  <c r="AS8" i="57" s="1"/>
  <c r="AZ8" i="57" s="1"/>
  <c r="AK17" i="57"/>
  <c r="AL16" i="57"/>
  <c r="BD7" i="58"/>
  <c r="BB7" i="58" s="1"/>
  <c r="BL6" i="58"/>
  <c r="AK18" i="58"/>
  <c r="AL17" i="58"/>
  <c r="BR6" i="58"/>
  <c r="BP6" i="58" s="1"/>
  <c r="BE6" i="57"/>
  <c r="IO6" i="57" s="1"/>
  <c r="BU6" i="57"/>
  <c r="BT6" i="57"/>
  <c r="HW6" i="57" s="1"/>
  <c r="GL6" i="57"/>
  <c r="BQ6" i="57"/>
  <c r="BO6" i="57"/>
  <c r="BK6" i="57"/>
  <c r="BI6" i="57" s="1"/>
  <c r="AP6" i="57"/>
  <c r="AR6" i="57"/>
  <c r="GE6" i="58" l="1"/>
  <c r="AQ6" i="58"/>
  <c r="BV6" i="58"/>
  <c r="GC6" i="58"/>
  <c r="GD6" i="58" s="1"/>
  <c r="AO6" i="58" s="1"/>
  <c r="BX6" i="58"/>
  <c r="BY6" i="58" s="1"/>
  <c r="BW6" i="58" s="1"/>
  <c r="GV8" i="57"/>
  <c r="IV8" i="57" s="1"/>
  <c r="BC7" i="57"/>
  <c r="GT8" i="57"/>
  <c r="IU8" i="57" s="1"/>
  <c r="HN8" i="57"/>
  <c r="JE8" i="57" s="1"/>
  <c r="AY8" i="58"/>
  <c r="IK8" i="58" s="1"/>
  <c r="HN8" i="58" s="1"/>
  <c r="JE8" i="58" s="1"/>
  <c r="AV8" i="58"/>
  <c r="AW8" i="58" s="1"/>
  <c r="AX8" i="58" s="1"/>
  <c r="AZ8" i="58"/>
  <c r="BC8" i="58" s="1"/>
  <c r="IP6" i="58"/>
  <c r="BG7" i="58" s="1"/>
  <c r="BN7" i="58" s="1"/>
  <c r="AT8" i="57"/>
  <c r="AV8" i="57"/>
  <c r="GF8" i="57"/>
  <c r="AY8" i="57"/>
  <c r="IJ8" i="57" s="1"/>
  <c r="AL17" i="57"/>
  <c r="AK18" i="57"/>
  <c r="AL18" i="58"/>
  <c r="AK19" i="58"/>
  <c r="BE7" i="58"/>
  <c r="IO7" i="58" s="1"/>
  <c r="BS6" i="58"/>
  <c r="IQ6" i="58" s="1"/>
  <c r="GN6" i="57"/>
  <c r="GE6" i="57" s="1"/>
  <c r="CA6" i="57"/>
  <c r="HX6" i="57" s="1"/>
  <c r="BX6" i="57"/>
  <c r="BV6" i="57"/>
  <c r="GC6" i="57"/>
  <c r="GD6" i="57" s="1"/>
  <c r="BL6" i="57"/>
  <c r="BR6" i="57"/>
  <c r="BP6" i="57" s="1"/>
  <c r="BA8" i="57"/>
  <c r="GH8" i="57"/>
  <c r="BF8" i="57"/>
  <c r="AP6" i="58" l="1"/>
  <c r="AR6" i="58"/>
  <c r="IB8" i="58"/>
  <c r="GV8" i="58" s="1"/>
  <c r="IV8" i="58" s="1"/>
  <c r="IC8" i="58"/>
  <c r="GX8" i="58" s="1"/>
  <c r="IW8" i="58" s="1"/>
  <c r="IG8" i="58"/>
  <c r="HF8" i="58" s="1"/>
  <c r="JA8" i="58" s="1"/>
  <c r="HT8" i="58"/>
  <c r="GF8" i="58" s="1"/>
  <c r="IH8" i="58"/>
  <c r="HH8" i="58" s="1"/>
  <c r="JB8" i="58" s="1"/>
  <c r="BD7" i="57"/>
  <c r="BE7" i="57" s="1"/>
  <c r="IO7" i="57" s="1"/>
  <c r="BC8" i="57"/>
  <c r="BF8" i="58"/>
  <c r="HU8" i="58" s="1"/>
  <c r="GH8" i="58" s="1"/>
  <c r="IE8" i="58"/>
  <c r="HB8" i="58" s="1"/>
  <c r="IY8" i="58" s="1"/>
  <c r="BA8" i="58"/>
  <c r="IM8" i="58"/>
  <c r="HR8" i="58" s="1"/>
  <c r="JG8" i="58" s="1"/>
  <c r="II8" i="58"/>
  <c r="HJ8" i="58" s="1"/>
  <c r="JC8" i="58" s="1"/>
  <c r="IL8" i="58"/>
  <c r="HP8" i="58" s="1"/>
  <c r="JF8" i="58" s="1"/>
  <c r="IF8" i="58"/>
  <c r="HD8" i="58" s="1"/>
  <c r="IZ8" i="58" s="1"/>
  <c r="ID8" i="58"/>
  <c r="GZ8" i="58" s="1"/>
  <c r="IX8" i="58" s="1"/>
  <c r="IJ8" i="58"/>
  <c r="HL8" i="58" s="1"/>
  <c r="JD8" i="58" s="1"/>
  <c r="HN9" i="58"/>
  <c r="JE9" i="58" s="1"/>
  <c r="IA8" i="58"/>
  <c r="GT8" i="58" s="1"/>
  <c r="IU8" i="58" s="1"/>
  <c r="AU8" i="58"/>
  <c r="IN8" i="58"/>
  <c r="AS9" i="58" s="1"/>
  <c r="AT9" i="58" s="1"/>
  <c r="BH7" i="58"/>
  <c r="BJ7" i="58"/>
  <c r="BK7" i="58" s="1"/>
  <c r="BI7" i="58" s="1"/>
  <c r="BM7" i="58"/>
  <c r="HV7" i="58" s="1"/>
  <c r="GJ7" i="58" s="1"/>
  <c r="AW8" i="57"/>
  <c r="AX8" i="57" s="1"/>
  <c r="IN8" i="57" s="1"/>
  <c r="IP6" i="57"/>
  <c r="BG7" i="57" s="1"/>
  <c r="BH7" i="57" s="1"/>
  <c r="GV9" i="58"/>
  <c r="IV9" i="58" s="1"/>
  <c r="HF9" i="58"/>
  <c r="JA9" i="58" s="1"/>
  <c r="GX9" i="58"/>
  <c r="IW9" i="58" s="1"/>
  <c r="IL8" i="57"/>
  <c r="IE8" i="57"/>
  <c r="HT8" i="57"/>
  <c r="IF8" i="57"/>
  <c r="HU8" i="57"/>
  <c r="IG8" i="57"/>
  <c r="IC8" i="57"/>
  <c r="IB8" i="57"/>
  <c r="IM8" i="57"/>
  <c r="IH8" i="57"/>
  <c r="IK8" i="57"/>
  <c r="IA8" i="57"/>
  <c r="ID8" i="57"/>
  <c r="II8" i="57"/>
  <c r="AL18" i="57"/>
  <c r="AK19" i="57"/>
  <c r="AL19" i="58"/>
  <c r="AK20" i="58"/>
  <c r="BZ6" i="58"/>
  <c r="IR6" i="58" s="1"/>
  <c r="BD8" i="58"/>
  <c r="BE8" i="58" s="1"/>
  <c r="BU7" i="58"/>
  <c r="BT7" i="58"/>
  <c r="HW7" i="58" s="1"/>
  <c r="GL7" i="58" s="1"/>
  <c r="BO7" i="58"/>
  <c r="BQ7" i="58"/>
  <c r="BD8" i="57"/>
  <c r="AU8" i="57"/>
  <c r="AS9" i="57" s="1"/>
  <c r="AY9" i="57" s="1"/>
  <c r="BY6" i="57"/>
  <c r="BW6" i="57" s="1"/>
  <c r="BS6" i="57"/>
  <c r="IQ6" i="57" s="1"/>
  <c r="HH9" i="58" l="1"/>
  <c r="JB9" i="58" s="1"/>
  <c r="BB7" i="57"/>
  <c r="IO8" i="58"/>
  <c r="HP9" i="58"/>
  <c r="JF9" i="58" s="1"/>
  <c r="HL9" i="58"/>
  <c r="JD9" i="58" s="1"/>
  <c r="HB9" i="58"/>
  <c r="IY9" i="58" s="1"/>
  <c r="HD9" i="58"/>
  <c r="IZ9" i="58" s="1"/>
  <c r="BG8" i="58"/>
  <c r="BH8" i="58" s="1"/>
  <c r="HR9" i="58"/>
  <c r="JG9" i="58" s="1"/>
  <c r="HJ9" i="58"/>
  <c r="JC9" i="58" s="1"/>
  <c r="GZ9" i="58"/>
  <c r="IX9" i="58" s="1"/>
  <c r="BM7" i="57"/>
  <c r="HV7" i="57" s="1"/>
  <c r="GJ7" i="57" s="1"/>
  <c r="BN7" i="57"/>
  <c r="BO7" i="57" s="1"/>
  <c r="BJ7" i="57"/>
  <c r="AY9" i="58"/>
  <c r="IM9" i="58" s="1"/>
  <c r="GF9" i="58"/>
  <c r="AV9" i="58"/>
  <c r="BB8" i="58"/>
  <c r="AZ9" i="58" s="1"/>
  <c r="GH9" i="58" s="1"/>
  <c r="AT9" i="57"/>
  <c r="AV9" i="57"/>
  <c r="AL19" i="57"/>
  <c r="AK20" i="57"/>
  <c r="AK21" i="58"/>
  <c r="AL20" i="58"/>
  <c r="BV7" i="58"/>
  <c r="CB7" i="58"/>
  <c r="GC7" i="58" s="1"/>
  <c r="GD7" i="58" s="1"/>
  <c r="AO7" i="58" s="1"/>
  <c r="CA7" i="58"/>
  <c r="HX7" i="58" s="1"/>
  <c r="GN7" i="58" s="1"/>
  <c r="BX7" i="58"/>
  <c r="BL7" i="58"/>
  <c r="IP7" i="58" s="1"/>
  <c r="BR7" i="58"/>
  <c r="BZ6" i="57"/>
  <c r="IR6" i="57" s="1"/>
  <c r="BE8" i="57"/>
  <c r="IO8" i="57" s="1"/>
  <c r="BQ7" i="57"/>
  <c r="IL9" i="57"/>
  <c r="HP9" i="57" s="1"/>
  <c r="JF9" i="57" s="1"/>
  <c r="ID9" i="57"/>
  <c r="GZ9" i="57" s="1"/>
  <c r="IX9" i="57" s="1"/>
  <c r="IK9" i="57"/>
  <c r="HN9" i="57" s="1"/>
  <c r="JE9" i="57" s="1"/>
  <c r="IC9" i="57"/>
  <c r="GX9" i="57" s="1"/>
  <c r="IW9" i="57" s="1"/>
  <c r="IJ9" i="57"/>
  <c r="HL9" i="57" s="1"/>
  <c r="JD9" i="57" s="1"/>
  <c r="IB9" i="57"/>
  <c r="GV9" i="57" s="1"/>
  <c r="IV9" i="57" s="1"/>
  <c r="HT9" i="57"/>
  <c r="GF9" i="57" s="1"/>
  <c r="II9" i="57"/>
  <c r="HJ9" i="57" s="1"/>
  <c r="JC9" i="57" s="1"/>
  <c r="AQ8" i="57"/>
  <c r="IH9" i="57"/>
  <c r="HH9" i="57" s="1"/>
  <c r="JB9" i="57" s="1"/>
  <c r="IG9" i="57"/>
  <c r="HF9" i="57" s="1"/>
  <c r="JA9" i="57" s="1"/>
  <c r="AO8" i="57"/>
  <c r="IF9" i="57"/>
  <c r="HD9" i="57" s="1"/>
  <c r="IZ9" i="57" s="1"/>
  <c r="IE9" i="57"/>
  <c r="HB9" i="57" s="1"/>
  <c r="IY9" i="57" s="1"/>
  <c r="IM9" i="57"/>
  <c r="HR9" i="57" s="1"/>
  <c r="JG9" i="57" s="1"/>
  <c r="BB8" i="57"/>
  <c r="BK7" i="57"/>
  <c r="BI7" i="57" s="1"/>
  <c r="BJ8" i="58" l="1"/>
  <c r="BK8" i="58" s="1"/>
  <c r="BL8" i="58" s="1"/>
  <c r="BN8" i="58"/>
  <c r="BU8" i="58" s="1"/>
  <c r="BM8" i="58"/>
  <c r="HV8" i="58" s="1"/>
  <c r="GJ8" i="58" s="1"/>
  <c r="BT7" i="57"/>
  <c r="HW7" i="57" s="1"/>
  <c r="GL7" i="57" s="1"/>
  <c r="BU7" i="57"/>
  <c r="CB7" i="57" s="1"/>
  <c r="AW9" i="58"/>
  <c r="AX9" i="58" s="1"/>
  <c r="IN9" i="58" s="1"/>
  <c r="AS10" i="58" s="1"/>
  <c r="AY10" i="58" s="1"/>
  <c r="BG8" i="57"/>
  <c r="BJ8" i="57" s="1"/>
  <c r="AW9" i="57"/>
  <c r="AX9" i="57" s="1"/>
  <c r="IN9" i="57" s="1"/>
  <c r="IG9" i="58"/>
  <c r="IC9" i="58"/>
  <c r="ID9" i="58"/>
  <c r="IB9" i="58"/>
  <c r="IK9" i="58"/>
  <c r="IE9" i="58"/>
  <c r="II9" i="58"/>
  <c r="IJ9" i="58"/>
  <c r="IL9" i="58"/>
  <c r="HT9" i="58"/>
  <c r="IH9" i="58"/>
  <c r="IF9" i="58"/>
  <c r="BC9" i="58"/>
  <c r="BA9" i="58"/>
  <c r="BF9" i="58"/>
  <c r="AZ9" i="57"/>
  <c r="BA9" i="57" s="1"/>
  <c r="AL20" i="57"/>
  <c r="AK21" i="57"/>
  <c r="AP7" i="58"/>
  <c r="AL21" i="58"/>
  <c r="AK22" i="58"/>
  <c r="BS7" i="58"/>
  <c r="IQ7" i="58" s="1"/>
  <c r="BY7" i="58"/>
  <c r="BP7" i="58"/>
  <c r="CC7" i="58"/>
  <c r="CE7" i="58"/>
  <c r="CH7" i="58"/>
  <c r="HY7" i="58" s="1"/>
  <c r="AQ7" i="58" s="1"/>
  <c r="AR7" i="58" s="1"/>
  <c r="BR7" i="57"/>
  <c r="BP7" i="57" s="1"/>
  <c r="BL7" i="57"/>
  <c r="IP7" i="57" s="1"/>
  <c r="BO8" i="58" l="1"/>
  <c r="BT8" i="58"/>
  <c r="HW8" i="58" s="1"/>
  <c r="GL8" i="58" s="1"/>
  <c r="BQ8" i="58"/>
  <c r="BR8" i="58" s="1"/>
  <c r="BP8" i="58" s="1"/>
  <c r="IP8" i="58"/>
  <c r="BI8" i="58"/>
  <c r="BG9" i="58" s="1"/>
  <c r="BH9" i="58" s="1"/>
  <c r="BX7" i="57"/>
  <c r="GJ8" i="57"/>
  <c r="AU9" i="57"/>
  <c r="AS10" i="57" s="1"/>
  <c r="AV10" i="57" s="1"/>
  <c r="AW10" i="57" s="1"/>
  <c r="AX10" i="57" s="1"/>
  <c r="BV7" i="57"/>
  <c r="BM8" i="57"/>
  <c r="HV8" i="57" s="1"/>
  <c r="CA7" i="57"/>
  <c r="HX7" i="57" s="1"/>
  <c r="GN7" i="57" s="1"/>
  <c r="BN8" i="57"/>
  <c r="GL8" i="57" s="1"/>
  <c r="BH8" i="57"/>
  <c r="AU9" i="58"/>
  <c r="BD9" i="58"/>
  <c r="BE9" i="58" s="1"/>
  <c r="IO9" i="58" s="1"/>
  <c r="IE10" i="58"/>
  <c r="HB10" i="58" s="1"/>
  <c r="IY10" i="58" s="1"/>
  <c r="IL10" i="58"/>
  <c r="HP10" i="58" s="1"/>
  <c r="JF10" i="58" s="1"/>
  <c r="ID10" i="58"/>
  <c r="GZ10" i="58" s="1"/>
  <c r="IX10" i="58" s="1"/>
  <c r="IC10" i="58"/>
  <c r="GX10" i="58" s="1"/>
  <c r="IW10" i="58" s="1"/>
  <c r="IM10" i="58"/>
  <c r="HR10" i="58" s="1"/>
  <c r="JG10" i="58" s="1"/>
  <c r="IF10" i="58"/>
  <c r="HD10" i="58" s="1"/>
  <c r="IZ10" i="58" s="1"/>
  <c r="II10" i="58"/>
  <c r="HJ10" i="58" s="1"/>
  <c r="JC10" i="58" s="1"/>
  <c r="IG10" i="58"/>
  <c r="HF10" i="58" s="1"/>
  <c r="JA10" i="58" s="1"/>
  <c r="IH10" i="58"/>
  <c r="HH10" i="58" s="1"/>
  <c r="JB10" i="58" s="1"/>
  <c r="AT10" i="58"/>
  <c r="AV10" i="58"/>
  <c r="HT10" i="58"/>
  <c r="GF10" i="58" s="1"/>
  <c r="IK10" i="58"/>
  <c r="HN10" i="58" s="1"/>
  <c r="JE10" i="58" s="1"/>
  <c r="IJ10" i="58"/>
  <c r="HL10" i="58" s="1"/>
  <c r="JD10" i="58" s="1"/>
  <c r="GP7" i="58"/>
  <c r="GE7" i="58" s="1"/>
  <c r="AY10" i="57"/>
  <c r="ID10" i="57" s="1"/>
  <c r="GZ10" i="57" s="1"/>
  <c r="IX10" i="57" s="1"/>
  <c r="HU9" i="58"/>
  <c r="GC7" i="57"/>
  <c r="GD7" i="57" s="1"/>
  <c r="AO7" i="57" s="1"/>
  <c r="AP7" i="57" s="1"/>
  <c r="BF9" i="57"/>
  <c r="HU9" i="57" s="1"/>
  <c r="GH9" i="57" s="1"/>
  <c r="BC9" i="57"/>
  <c r="AK22" i="57"/>
  <c r="AL21" i="57"/>
  <c r="BZ7" i="58"/>
  <c r="IR7" i="58" s="1"/>
  <c r="AK23" i="58"/>
  <c r="AL22" i="58"/>
  <c r="BW7" i="58"/>
  <c r="BV8" i="58"/>
  <c r="CB8" i="58"/>
  <c r="CA8" i="58"/>
  <c r="HX8" i="58" s="1"/>
  <c r="GN8" i="58" s="1"/>
  <c r="BX8" i="58"/>
  <c r="CF7" i="58"/>
  <c r="CD7" i="58" s="1"/>
  <c r="BK8" i="57"/>
  <c r="BI8" i="57" s="1"/>
  <c r="CH7" i="57"/>
  <c r="HY7" i="57" s="1"/>
  <c r="AQ7" i="57" s="1"/>
  <c r="CE7" i="57"/>
  <c r="CC7" i="57"/>
  <c r="BY7" i="57"/>
  <c r="BW7" i="57" s="1"/>
  <c r="BS7" i="57"/>
  <c r="IQ7" i="57" s="1"/>
  <c r="GJ9" i="58" l="1"/>
  <c r="BJ9" i="58"/>
  <c r="BK9" i="58" s="1"/>
  <c r="BI9" i="58" s="1"/>
  <c r="BM9" i="58"/>
  <c r="HV9" i="58" s="1"/>
  <c r="AT10" i="57"/>
  <c r="BO8" i="57"/>
  <c r="BT8" i="57"/>
  <c r="HW8" i="57" s="1"/>
  <c r="BQ8" i="57"/>
  <c r="BR8" i="57" s="1"/>
  <c r="BU8" i="57"/>
  <c r="GN8" i="57" s="1"/>
  <c r="BB9" i="58"/>
  <c r="AZ10" i="58" s="1"/>
  <c r="AW10" i="58"/>
  <c r="AX10" i="58" s="1"/>
  <c r="IN10" i="58" s="1"/>
  <c r="BD9" i="57"/>
  <c r="BE9" i="57" s="1"/>
  <c r="IO9" i="57" s="1"/>
  <c r="IJ10" i="57"/>
  <c r="HL10" i="57" s="1"/>
  <c r="JD10" i="57" s="1"/>
  <c r="AO9" i="57"/>
  <c r="AQ9" i="57"/>
  <c r="IL10" i="57"/>
  <c r="HP10" i="57" s="1"/>
  <c r="JF10" i="57" s="1"/>
  <c r="IE10" i="57"/>
  <c r="HB10" i="57" s="1"/>
  <c r="IY10" i="57" s="1"/>
  <c r="IG10" i="57"/>
  <c r="HF10" i="57" s="1"/>
  <c r="JA10" i="57" s="1"/>
  <c r="IM10" i="57"/>
  <c r="HR10" i="57" s="1"/>
  <c r="JG10" i="57" s="1"/>
  <c r="II10" i="57"/>
  <c r="HJ10" i="57" s="1"/>
  <c r="JC10" i="57" s="1"/>
  <c r="HT10" i="57"/>
  <c r="GF10" i="57" s="1"/>
  <c r="IN10" i="57" s="1"/>
  <c r="GP7" i="57"/>
  <c r="GE7" i="57" s="1"/>
  <c r="IF10" i="57"/>
  <c r="HD10" i="57" s="1"/>
  <c r="IZ10" i="57" s="1"/>
  <c r="IC10" i="57"/>
  <c r="GX10" i="57" s="1"/>
  <c r="IW10" i="57" s="1"/>
  <c r="IK10" i="57"/>
  <c r="HN10" i="57" s="1"/>
  <c r="JE10" i="57" s="1"/>
  <c r="IH10" i="57"/>
  <c r="HH10" i="57" s="1"/>
  <c r="JB10" i="57" s="1"/>
  <c r="AR7" i="57"/>
  <c r="AR8" i="57" s="1"/>
  <c r="AL22" i="57"/>
  <c r="AK23" i="57"/>
  <c r="BY8" i="58"/>
  <c r="BW8" i="58" s="1"/>
  <c r="AK24" i="58"/>
  <c r="AK25" i="58" s="1"/>
  <c r="AL23" i="58"/>
  <c r="CC8" i="58"/>
  <c r="CI8" i="58"/>
  <c r="GC8" i="58" s="1"/>
  <c r="GD8" i="58" s="1"/>
  <c r="AO8" i="58" s="1"/>
  <c r="CH8" i="58"/>
  <c r="HY8" i="58" s="1"/>
  <c r="GP8" i="58" s="1"/>
  <c r="CE8" i="58"/>
  <c r="CG7" i="58"/>
  <c r="IS7" i="58" s="1"/>
  <c r="BS8" i="58"/>
  <c r="AU10" i="57"/>
  <c r="CF7" i="57"/>
  <c r="BL8" i="57"/>
  <c r="BZ7" i="57"/>
  <c r="IR7" i="57" s="1"/>
  <c r="AL25" i="58" l="1"/>
  <c r="AP8" i="58"/>
  <c r="CA8" i="57"/>
  <c r="HX8" i="57" s="1"/>
  <c r="CB8" i="57"/>
  <c r="CH8" i="57" s="1"/>
  <c r="HY8" i="57" s="1"/>
  <c r="BV8" i="57"/>
  <c r="BX8" i="57"/>
  <c r="AU10" i="58"/>
  <c r="BL9" i="58"/>
  <c r="IP9" i="58" s="1"/>
  <c r="BG10" i="58" s="1"/>
  <c r="BM10" i="58" s="1"/>
  <c r="BB9" i="57"/>
  <c r="AZ10" i="57" s="1"/>
  <c r="BC10" i="57" s="1"/>
  <c r="BD10" i="57" s="1"/>
  <c r="BE10" i="57" s="1"/>
  <c r="BN9" i="58"/>
  <c r="BU9" i="58" s="1"/>
  <c r="BX9" i="58" s="1"/>
  <c r="IQ8" i="58"/>
  <c r="BA10" i="58"/>
  <c r="BC10" i="58"/>
  <c r="AS11" i="58"/>
  <c r="AY11" i="58" s="1"/>
  <c r="IL11" i="58" s="1"/>
  <c r="HP11" i="58" s="1"/>
  <c r="JF11" i="58" s="1"/>
  <c r="BF10" i="58"/>
  <c r="HU10" i="58" s="1"/>
  <c r="GH10" i="58" s="1"/>
  <c r="BG9" i="57"/>
  <c r="BJ9" i="57" s="1"/>
  <c r="BK9" i="57" s="1"/>
  <c r="BL9" i="57" s="1"/>
  <c r="IP8" i="57"/>
  <c r="AS11" i="57"/>
  <c r="AV11" i="57" s="1"/>
  <c r="AP8" i="57"/>
  <c r="AL23" i="57"/>
  <c r="AK24" i="57"/>
  <c r="CF8" i="58"/>
  <c r="CD8" i="58" s="1"/>
  <c r="AL24" i="58"/>
  <c r="CJ8" i="58"/>
  <c r="CL8" i="58"/>
  <c r="CO8" i="58"/>
  <c r="HZ8" i="58" s="1"/>
  <c r="GR8" i="58" s="1"/>
  <c r="GE8" i="58" s="1"/>
  <c r="BZ8" i="58"/>
  <c r="IR8" i="58" s="1"/>
  <c r="CG7" i="57"/>
  <c r="IS7" i="57" s="1"/>
  <c r="BY8" i="57"/>
  <c r="BS8" i="57"/>
  <c r="IQ8" i="57" s="1"/>
  <c r="GP8" i="57"/>
  <c r="CE8" i="57"/>
  <c r="CC8" i="57"/>
  <c r="CI8" i="57"/>
  <c r="BP8" i="57"/>
  <c r="AR9" i="57"/>
  <c r="AP9" i="57"/>
  <c r="CD7" i="57"/>
  <c r="AQ8" i="58" l="1"/>
  <c r="AR8" i="58" s="1"/>
  <c r="BB10" i="57"/>
  <c r="AT11" i="58"/>
  <c r="IF11" i="58"/>
  <c r="HD11" i="58" s="1"/>
  <c r="IZ11" i="58" s="1"/>
  <c r="CA9" i="58"/>
  <c r="HX9" i="58" s="1"/>
  <c r="BV9" i="58"/>
  <c r="GN9" i="58"/>
  <c r="GL9" i="58"/>
  <c r="BO9" i="58"/>
  <c r="BA10" i="57"/>
  <c r="BF10" i="57"/>
  <c r="HU10" i="57" s="1"/>
  <c r="GH10" i="57" s="1"/>
  <c r="IO10" i="57" s="1"/>
  <c r="BM9" i="57"/>
  <c r="HV9" i="57" s="1"/>
  <c r="GJ9" i="57" s="1"/>
  <c r="BH9" i="57"/>
  <c r="AV11" i="58"/>
  <c r="AW11" i="58" s="1"/>
  <c r="AX11" i="58" s="1"/>
  <c r="IN11" i="58" s="1"/>
  <c r="IH11" i="58"/>
  <c r="HH11" i="58" s="1"/>
  <c r="JB11" i="58" s="1"/>
  <c r="II11" i="58"/>
  <c r="HJ11" i="58" s="1"/>
  <c r="JC11" i="58" s="1"/>
  <c r="IM11" i="58"/>
  <c r="HR11" i="58" s="1"/>
  <c r="JG11" i="58" s="1"/>
  <c r="CB9" i="58"/>
  <c r="CH9" i="58" s="1"/>
  <c r="HY9" i="58" s="1"/>
  <c r="ID11" i="58"/>
  <c r="GZ11" i="58" s="1"/>
  <c r="IX11" i="58" s="1"/>
  <c r="IE11" i="58"/>
  <c r="HB11" i="58" s="1"/>
  <c r="IY11" i="58" s="1"/>
  <c r="IG11" i="58"/>
  <c r="HF11" i="58" s="1"/>
  <c r="JA11" i="58" s="1"/>
  <c r="IJ11" i="58"/>
  <c r="HL11" i="58" s="1"/>
  <c r="JD11" i="58" s="1"/>
  <c r="BT9" i="58"/>
  <c r="HW9" i="58" s="1"/>
  <c r="IK11" i="58"/>
  <c r="HN11" i="58" s="1"/>
  <c r="JE11" i="58" s="1"/>
  <c r="BD10" i="58"/>
  <c r="BH10" i="58"/>
  <c r="BQ9" i="58"/>
  <c r="HT11" i="58"/>
  <c r="GF11" i="58" s="1"/>
  <c r="BJ10" i="58"/>
  <c r="BK10" i="58" s="1"/>
  <c r="BL10" i="58" s="1"/>
  <c r="IP9" i="57"/>
  <c r="AT11" i="57"/>
  <c r="AY11" i="57"/>
  <c r="ID11" i="57" s="1"/>
  <c r="GZ11" i="57" s="1"/>
  <c r="IX11" i="57" s="1"/>
  <c r="AZ11" i="57"/>
  <c r="BF11" i="57" s="1"/>
  <c r="BN9" i="57"/>
  <c r="AL24" i="57"/>
  <c r="AK25" i="57"/>
  <c r="CM8" i="58"/>
  <c r="HV10" i="58"/>
  <c r="GJ10" i="58" s="1"/>
  <c r="BY9" i="58"/>
  <c r="BW9" i="58" s="1"/>
  <c r="CG8" i="58"/>
  <c r="IS8" i="58" s="1"/>
  <c r="AW11" i="57"/>
  <c r="AX11" i="57" s="1"/>
  <c r="BZ8" i="57"/>
  <c r="IR8" i="57" s="1"/>
  <c r="BI9" i="57"/>
  <c r="BG10" i="57" s="1"/>
  <c r="CF8" i="57"/>
  <c r="CD8" i="57" s="1"/>
  <c r="CO8" i="57"/>
  <c r="HZ8" i="57" s="1"/>
  <c r="CL8" i="57"/>
  <c r="CJ8" i="57"/>
  <c r="GR8" i="57"/>
  <c r="GE8" i="57" s="1"/>
  <c r="GC8" i="57"/>
  <c r="GD8" i="57" s="1"/>
  <c r="BW8" i="57"/>
  <c r="BN10" i="58" l="1"/>
  <c r="BO10" i="58" s="1"/>
  <c r="CI9" i="58"/>
  <c r="CJ9" i="58" s="1"/>
  <c r="CC9" i="58"/>
  <c r="GP9" i="58"/>
  <c r="CE9" i="58"/>
  <c r="CF9" i="58" s="1"/>
  <c r="BR9" i="58"/>
  <c r="BE10" i="58"/>
  <c r="IO10" i="58" s="1"/>
  <c r="AZ11" i="58" s="1"/>
  <c r="BF11" i="58" s="1"/>
  <c r="HU11" i="58" s="1"/>
  <c r="GH11" i="58" s="1"/>
  <c r="BB10" i="58"/>
  <c r="AU11" i="58"/>
  <c r="AS12" i="58" s="1"/>
  <c r="AY12" i="58" s="1"/>
  <c r="IF12" i="58" s="1"/>
  <c r="HD12" i="58" s="1"/>
  <c r="IZ12" i="58" s="1"/>
  <c r="IP10" i="58"/>
  <c r="IL11" i="57"/>
  <c r="HP11" i="57" s="1"/>
  <c r="IE11" i="57"/>
  <c r="HB11" i="57" s="1"/>
  <c r="IF11" i="57"/>
  <c r="HD11" i="57" s="1"/>
  <c r="IZ11" i="57" s="1"/>
  <c r="IM11" i="57"/>
  <c r="HR11" i="57" s="1"/>
  <c r="HT11" i="57"/>
  <c r="GF11" i="57" s="1"/>
  <c r="IN11" i="57" s="1"/>
  <c r="IG11" i="57"/>
  <c r="HF11" i="57" s="1"/>
  <c r="JA11" i="57" s="1"/>
  <c r="IJ11" i="57"/>
  <c r="HL11" i="57" s="1"/>
  <c r="JD11" i="57" s="1"/>
  <c r="IH11" i="57"/>
  <c r="HH11" i="57" s="1"/>
  <c r="IK11" i="57"/>
  <c r="HN11" i="57" s="1"/>
  <c r="II11" i="57"/>
  <c r="HJ11" i="57" s="1"/>
  <c r="HU11" i="57"/>
  <c r="GH11" i="57" s="1"/>
  <c r="BU9" i="57"/>
  <c r="BT9" i="57"/>
  <c r="HW9" i="57" s="1"/>
  <c r="GL9" i="57" s="1"/>
  <c r="BO9" i="57"/>
  <c r="BQ9" i="57"/>
  <c r="BI10" i="58"/>
  <c r="BA11" i="57"/>
  <c r="BC11" i="57"/>
  <c r="AL25" i="57"/>
  <c r="CN8" i="58"/>
  <c r="IT8" i="58" s="1"/>
  <c r="BZ9" i="58"/>
  <c r="CK8" i="58"/>
  <c r="CM8" i="57"/>
  <c r="CK8" i="57" s="1"/>
  <c r="CG8" i="57"/>
  <c r="IS8" i="57" s="1"/>
  <c r="AU11" i="57"/>
  <c r="BJ10" i="57"/>
  <c r="BH10" i="57"/>
  <c r="BM10" i="57"/>
  <c r="BC11" i="58" l="1"/>
  <c r="BD11" i="58" s="1"/>
  <c r="BE11" i="58" s="1"/>
  <c r="IO11" i="58" s="1"/>
  <c r="BG11" i="58"/>
  <c r="BH11" i="58" s="1"/>
  <c r="BA11" i="58"/>
  <c r="CO9" i="58"/>
  <c r="HZ9" i="58" s="1"/>
  <c r="BT10" i="58"/>
  <c r="HW10" i="58" s="1"/>
  <c r="GL10" i="58" s="1"/>
  <c r="CL9" i="58"/>
  <c r="CM9" i="58" s="1"/>
  <c r="BQ10" i="58"/>
  <c r="BR10" i="58" s="1"/>
  <c r="BS10" i="58" s="1"/>
  <c r="CP9" i="58"/>
  <c r="CQ9" i="58" s="1"/>
  <c r="IM12" i="58"/>
  <c r="HR12" i="58" s="1"/>
  <c r="JG12" i="58" s="1"/>
  <c r="GR9" i="58"/>
  <c r="IL12" i="58"/>
  <c r="HP12" i="58" s="1"/>
  <c r="JF12" i="58" s="1"/>
  <c r="IJ12" i="58"/>
  <c r="HL12" i="58" s="1"/>
  <c r="JD12" i="58" s="1"/>
  <c r="AT12" i="58"/>
  <c r="II12" i="58"/>
  <c r="HJ12" i="58" s="1"/>
  <c r="JC12" i="58" s="1"/>
  <c r="AV12" i="58"/>
  <c r="AW12" i="58" s="1"/>
  <c r="AX12" i="58" s="1"/>
  <c r="IK12" i="58"/>
  <c r="HN12" i="58" s="1"/>
  <c r="JE12" i="58" s="1"/>
  <c r="IH12" i="58"/>
  <c r="HH12" i="58" s="1"/>
  <c r="JB12" i="58" s="1"/>
  <c r="HT12" i="58"/>
  <c r="GF12" i="58" s="1"/>
  <c r="IG12" i="58"/>
  <c r="HF12" i="58" s="1"/>
  <c r="JA12" i="58" s="1"/>
  <c r="IE12" i="58"/>
  <c r="HB12" i="58" s="1"/>
  <c r="IY12" i="58" s="1"/>
  <c r="BU10" i="58"/>
  <c r="BX10" i="58" s="1"/>
  <c r="BY10" i="58" s="1"/>
  <c r="IR9" i="58"/>
  <c r="BP9" i="58"/>
  <c r="BS9" i="58"/>
  <c r="IQ9" i="58" s="1"/>
  <c r="HN12" i="57"/>
  <c r="JE12" i="57" s="1"/>
  <c r="JE11" i="57"/>
  <c r="HP12" i="57"/>
  <c r="JF12" i="57" s="1"/>
  <c r="JF11" i="57"/>
  <c r="HJ12" i="57"/>
  <c r="JC12" i="57" s="1"/>
  <c r="JC11" i="57"/>
  <c r="HH12" i="57"/>
  <c r="JB12" i="57" s="1"/>
  <c r="JB11" i="57"/>
  <c r="HB12" i="57"/>
  <c r="IY12" i="57" s="1"/>
  <c r="IY11" i="57"/>
  <c r="BD11" i="57"/>
  <c r="BE11" i="57" s="1"/>
  <c r="IO11" i="57" s="1"/>
  <c r="HR12" i="57"/>
  <c r="JG12" i="57" s="1"/>
  <c r="JG11" i="57"/>
  <c r="BR9" i="57"/>
  <c r="BP9" i="57" s="1"/>
  <c r="AS12" i="57"/>
  <c r="AY12" i="57" s="1"/>
  <c r="II12" i="57" s="1"/>
  <c r="HL12" i="57"/>
  <c r="JD12" i="57" s="1"/>
  <c r="HF12" i="57"/>
  <c r="JA12" i="57" s="1"/>
  <c r="HD12" i="57"/>
  <c r="BN10" i="57"/>
  <c r="BQ10" i="57" s="1"/>
  <c r="CB9" i="57"/>
  <c r="BX9" i="57"/>
  <c r="BV9" i="57"/>
  <c r="CA9" i="57"/>
  <c r="HX9" i="57" s="1"/>
  <c r="GN9" i="57" s="1"/>
  <c r="BB11" i="58"/>
  <c r="AZ12" i="58" s="1"/>
  <c r="BC12" i="58" s="1"/>
  <c r="CG9" i="58"/>
  <c r="IS9" i="58" s="1"/>
  <c r="CD9" i="58"/>
  <c r="HV10" i="57"/>
  <c r="GJ10" i="57" s="1"/>
  <c r="BG11" i="57"/>
  <c r="HP13" i="57"/>
  <c r="JF13" i="57" s="1"/>
  <c r="BK10" i="57"/>
  <c r="BL10" i="57" s="1"/>
  <c r="CN8" i="57"/>
  <c r="IT8" i="57" s="1"/>
  <c r="BM11" i="58" l="1"/>
  <c r="HV11" i="58" s="1"/>
  <c r="BJ11" i="58"/>
  <c r="BK11" i="58" s="1"/>
  <c r="BL11" i="58" s="1"/>
  <c r="BN11" i="58"/>
  <c r="BO11" i="58" s="1"/>
  <c r="BB11" i="57"/>
  <c r="HJ13" i="57"/>
  <c r="JC13" i="57" s="1"/>
  <c r="BS9" i="57"/>
  <c r="IQ9" i="57" s="1"/>
  <c r="CS9" i="58"/>
  <c r="GT9" i="58"/>
  <c r="GE9" i="58" s="1"/>
  <c r="IQ10" i="58"/>
  <c r="CV9" i="58"/>
  <c r="IA9" i="58" s="1"/>
  <c r="AQ9" i="58" s="1"/>
  <c r="GC9" i="58"/>
  <c r="GD9" i="58" s="1"/>
  <c r="AO9" i="58" s="1"/>
  <c r="IN12" i="58"/>
  <c r="HN13" i="57"/>
  <c r="JE13" i="57" s="1"/>
  <c r="IP10" i="57"/>
  <c r="BP10" i="58"/>
  <c r="BV10" i="58"/>
  <c r="AU12" i="58"/>
  <c r="BD12" i="58"/>
  <c r="BE12" i="58" s="1"/>
  <c r="GN10" i="58"/>
  <c r="CB10" i="58"/>
  <c r="CA10" i="58"/>
  <c r="HX10" i="58" s="1"/>
  <c r="HH13" i="57"/>
  <c r="JB13" i="57" s="1"/>
  <c r="HR13" i="57"/>
  <c r="JG13" i="57" s="1"/>
  <c r="BY9" i="57"/>
  <c r="BW9" i="57" s="1"/>
  <c r="HD13" i="57"/>
  <c r="IZ13" i="57" s="1"/>
  <c r="IZ12" i="57"/>
  <c r="HL13" i="57"/>
  <c r="JD13" i="57" s="1"/>
  <c r="IG12" i="57"/>
  <c r="HT12" i="57"/>
  <c r="AZ12" i="57"/>
  <c r="BF12" i="57" s="1"/>
  <c r="HU12" i="57" s="1"/>
  <c r="IH12" i="57"/>
  <c r="IJ12" i="57"/>
  <c r="IK12" i="57"/>
  <c r="IM12" i="57"/>
  <c r="IL12" i="57"/>
  <c r="IF12" i="57"/>
  <c r="IE12" i="57"/>
  <c r="AV12" i="57"/>
  <c r="AT12" i="57"/>
  <c r="GF12" i="57"/>
  <c r="HF13" i="57"/>
  <c r="GJ11" i="58"/>
  <c r="BT10" i="57"/>
  <c r="HW10" i="57" s="1"/>
  <c r="GL10" i="57" s="1"/>
  <c r="BO10" i="57"/>
  <c r="BU10" i="57"/>
  <c r="CI9" i="57"/>
  <c r="CH9" i="57"/>
  <c r="HY9" i="57" s="1"/>
  <c r="GP9" i="57" s="1"/>
  <c r="CE9" i="57"/>
  <c r="CC9" i="57"/>
  <c r="BA12" i="58"/>
  <c r="BF12" i="58"/>
  <c r="HU12" i="58" s="1"/>
  <c r="GH12" i="58" s="1"/>
  <c r="BI10" i="57"/>
  <c r="CN9" i="58"/>
  <c r="IT9" i="58" s="1"/>
  <c r="CK9" i="58"/>
  <c r="BZ10" i="58"/>
  <c r="BW10" i="58"/>
  <c r="HJ14" i="57"/>
  <c r="JC14" i="57" s="1"/>
  <c r="HH14" i="57"/>
  <c r="JB14" i="57" s="1"/>
  <c r="HP14" i="57"/>
  <c r="JF14" i="57" s="1"/>
  <c r="HR14" i="57"/>
  <c r="JG14" i="57" s="1"/>
  <c r="BR10" i="57"/>
  <c r="BS10" i="57" s="1"/>
  <c r="BM11" i="57"/>
  <c r="BJ11" i="57"/>
  <c r="BH11" i="57"/>
  <c r="IP11" i="58" l="1"/>
  <c r="BI11" i="58"/>
  <c r="BT11" i="58"/>
  <c r="HW11" i="58" s="1"/>
  <c r="GL11" i="58" s="1"/>
  <c r="AS13" i="58"/>
  <c r="AY13" i="58" s="1"/>
  <c r="IM13" i="58" s="1"/>
  <c r="HR13" i="58" s="1"/>
  <c r="JG13" i="58" s="1"/>
  <c r="BQ11" i="58"/>
  <c r="AR9" i="58"/>
  <c r="AP9" i="58"/>
  <c r="BZ9" i="57"/>
  <c r="IR9" i="57" s="1"/>
  <c r="CT9" i="58"/>
  <c r="CR9" i="58" s="1"/>
  <c r="IR10" i="58"/>
  <c r="IO12" i="58"/>
  <c r="AT13" i="58"/>
  <c r="AV13" i="58"/>
  <c r="AW13" i="58" s="1"/>
  <c r="AX13" i="58" s="1"/>
  <c r="HN14" i="57"/>
  <c r="JE14" i="57" s="1"/>
  <c r="IQ10" i="57"/>
  <c r="BU11" i="58"/>
  <c r="CA11" i="58" s="1"/>
  <c r="HX11" i="58" s="1"/>
  <c r="GN11" i="58" s="1"/>
  <c r="CI10" i="58"/>
  <c r="CL10" i="58" s="1"/>
  <c r="CM10" i="58" s="1"/>
  <c r="CK10" i="58" s="1"/>
  <c r="BB12" i="58"/>
  <c r="CE10" i="58"/>
  <c r="CH10" i="58"/>
  <c r="HY10" i="58" s="1"/>
  <c r="GP10" i="58" s="1"/>
  <c r="BR11" i="58"/>
  <c r="BS11" i="58" s="1"/>
  <c r="CC10" i="58"/>
  <c r="HL14" i="57"/>
  <c r="JD14" i="57" s="1"/>
  <c r="CF9" i="57"/>
  <c r="CG9" i="57" s="1"/>
  <c r="IS9" i="57" s="1"/>
  <c r="HF14" i="57"/>
  <c r="JA14" i="57" s="1"/>
  <c r="JA13" i="57"/>
  <c r="AW12" i="57"/>
  <c r="AX12" i="57" s="1"/>
  <c r="IN12" i="57" s="1"/>
  <c r="GH12" i="57"/>
  <c r="BA12" i="57"/>
  <c r="AU12" i="57"/>
  <c r="AS13" i="57" s="1"/>
  <c r="AV13" i="57" s="1"/>
  <c r="BC12" i="57"/>
  <c r="IH13" i="58"/>
  <c r="HH13" i="58" s="1"/>
  <c r="JB13" i="58" s="1"/>
  <c r="BG12" i="58"/>
  <c r="BM12" i="58" s="1"/>
  <c r="HV12" i="58" s="1"/>
  <c r="BX10" i="57"/>
  <c r="CA10" i="57"/>
  <c r="HX10" i="57" s="1"/>
  <c r="GN10" i="57" s="1"/>
  <c r="CB10" i="57"/>
  <c r="CH10" i="57" s="1"/>
  <c r="HY10" i="57" s="1"/>
  <c r="BN11" i="57"/>
  <c r="BV10" i="57"/>
  <c r="CP9" i="57"/>
  <c r="CO9" i="57"/>
  <c r="HZ9" i="57" s="1"/>
  <c r="GR9" i="57" s="1"/>
  <c r="CL9" i="57"/>
  <c r="CJ9" i="57"/>
  <c r="CU9" i="58"/>
  <c r="IU9" i="58" s="1"/>
  <c r="BK11" i="57"/>
  <c r="BL11" i="57" s="1"/>
  <c r="HV11" i="57"/>
  <c r="BP10" i="57"/>
  <c r="IQ11" i="58" l="1"/>
  <c r="IG13" i="58"/>
  <c r="HF13" i="58" s="1"/>
  <c r="JA13" i="58" s="1"/>
  <c r="HT13" i="58"/>
  <c r="GF13" i="58" s="1"/>
  <c r="IF13" i="58"/>
  <c r="HD13" i="58" s="1"/>
  <c r="IZ13" i="58" s="1"/>
  <c r="AZ13" i="58"/>
  <c r="BC13" i="58" s="1"/>
  <c r="II13" i="58"/>
  <c r="HJ13" i="58" s="1"/>
  <c r="JC13" i="58" s="1"/>
  <c r="IL13" i="58"/>
  <c r="HP13" i="58" s="1"/>
  <c r="JF13" i="58" s="1"/>
  <c r="IJ13" i="58"/>
  <c r="HL13" i="58" s="1"/>
  <c r="JD13" i="58" s="1"/>
  <c r="IK13" i="58"/>
  <c r="HN13" i="58" s="1"/>
  <c r="JE13" i="58" s="1"/>
  <c r="CD9" i="57"/>
  <c r="CO10" i="58"/>
  <c r="HZ10" i="58" s="1"/>
  <c r="BP11" i="58"/>
  <c r="GR10" i="58"/>
  <c r="BV11" i="58"/>
  <c r="IN13" i="58"/>
  <c r="AS14" i="58" s="1"/>
  <c r="AY14" i="58" s="1"/>
  <c r="II14" i="58" s="1"/>
  <c r="HJ14" i="58" s="1"/>
  <c r="BX11" i="58"/>
  <c r="CB11" i="58"/>
  <c r="CE11" i="58" s="1"/>
  <c r="CF11" i="58" s="1"/>
  <c r="CD11" i="58" s="1"/>
  <c r="CP10" i="58"/>
  <c r="CS10" i="58" s="1"/>
  <c r="CJ10" i="58"/>
  <c r="AU13" i="58"/>
  <c r="CF10" i="58"/>
  <c r="AW13" i="57"/>
  <c r="AX13" i="57" s="1"/>
  <c r="CM9" i="57"/>
  <c r="CK9" i="57" s="1"/>
  <c r="BY10" i="57"/>
  <c r="BW10" i="57" s="1"/>
  <c r="BD12" i="57"/>
  <c r="BE12" i="57" s="1"/>
  <c r="IO12" i="57" s="1"/>
  <c r="AZ13" i="57"/>
  <c r="GH13" i="57" s="1"/>
  <c r="GF13" i="57"/>
  <c r="AY13" i="57"/>
  <c r="IJ13" i="57" s="1"/>
  <c r="AT13" i="57"/>
  <c r="BU11" i="57"/>
  <c r="BV11" i="57" s="1"/>
  <c r="BN12" i="58"/>
  <c r="BQ12" i="58" s="1"/>
  <c r="BJ12" i="58"/>
  <c r="GJ12" i="58"/>
  <c r="BH12" i="58"/>
  <c r="GP10" i="57"/>
  <c r="BO11" i="57"/>
  <c r="BQ11" i="57"/>
  <c r="BT11" i="57"/>
  <c r="HW11" i="57" s="1"/>
  <c r="GL11" i="57" s="1"/>
  <c r="CI10" i="57"/>
  <c r="CL10" i="57" s="1"/>
  <c r="CC10" i="57"/>
  <c r="CE10" i="57"/>
  <c r="GJ11" i="57"/>
  <c r="IP11" i="57" s="1"/>
  <c r="CS9" i="57"/>
  <c r="CQ9" i="57"/>
  <c r="GC9" i="57"/>
  <c r="GD9" i="57" s="1"/>
  <c r="CV9" i="57"/>
  <c r="IA9" i="57" s="1"/>
  <c r="GT9" i="57" s="1"/>
  <c r="GE9" i="57" s="1"/>
  <c r="BA13" i="58"/>
  <c r="BD13" i="58"/>
  <c r="BE13" i="58" s="1"/>
  <c r="BI11" i="57"/>
  <c r="CN10" i="58"/>
  <c r="AU13" i="57"/>
  <c r="BF13" i="58" l="1"/>
  <c r="HU13" i="58" s="1"/>
  <c r="GH13" i="58" s="1"/>
  <c r="IO13" i="58" s="1"/>
  <c r="IT10" i="58"/>
  <c r="BZ10" i="57"/>
  <c r="IR10" i="57" s="1"/>
  <c r="CN9" i="57"/>
  <c r="IT9" i="57" s="1"/>
  <c r="CT10" i="58"/>
  <c r="CR10" i="58" s="1"/>
  <c r="CH11" i="58"/>
  <c r="HY11" i="58" s="1"/>
  <c r="GP11" i="58" s="1"/>
  <c r="CI11" i="58"/>
  <c r="CO11" i="58" s="1"/>
  <c r="HZ11" i="58" s="1"/>
  <c r="GR11" i="58" s="1"/>
  <c r="BY11" i="58"/>
  <c r="BZ11" i="58" s="1"/>
  <c r="IR11" i="58" s="1"/>
  <c r="CV10" i="58"/>
  <c r="IA10" i="58" s="1"/>
  <c r="GT10" i="58" s="1"/>
  <c r="CQ10" i="58"/>
  <c r="CW10" i="58"/>
  <c r="GC10" i="58" s="1"/>
  <c r="GD10" i="58" s="1"/>
  <c r="AO10" i="58" s="1"/>
  <c r="AP10" i="58" s="1"/>
  <c r="CC11" i="58"/>
  <c r="IN13" i="57"/>
  <c r="BR12" i="58"/>
  <c r="BS12" i="58" s="1"/>
  <c r="BK12" i="58"/>
  <c r="BL12" i="58" s="1"/>
  <c r="IP12" i="58" s="1"/>
  <c r="CG10" i="58"/>
  <c r="IS10" i="58" s="1"/>
  <c r="CD10" i="58"/>
  <c r="HJ15" i="58"/>
  <c r="JC15" i="58" s="1"/>
  <c r="JC14" i="58"/>
  <c r="CF10" i="57"/>
  <c r="CD10" i="57" s="1"/>
  <c r="BR11" i="57"/>
  <c r="BS11" i="57" s="1"/>
  <c r="IQ11" i="57" s="1"/>
  <c r="CT9" i="57"/>
  <c r="CR9" i="57" s="1"/>
  <c r="BB12" i="57"/>
  <c r="AS14" i="57"/>
  <c r="AV14" i="57" s="1"/>
  <c r="IK13" i="57"/>
  <c r="IG13" i="57"/>
  <c r="AO12" i="57"/>
  <c r="IH13" i="57"/>
  <c r="IF13" i="57"/>
  <c r="IM13" i="57"/>
  <c r="BC13" i="57"/>
  <c r="BF13" i="57"/>
  <c r="HU13" i="57" s="1"/>
  <c r="BA13" i="57"/>
  <c r="HT13" i="57"/>
  <c r="IL13" i="57"/>
  <c r="II13" i="57"/>
  <c r="AQ12" i="57"/>
  <c r="IJ14" i="58"/>
  <c r="HL14" i="58" s="1"/>
  <c r="JD14" i="58" s="1"/>
  <c r="IG14" i="58"/>
  <c r="HF14" i="58" s="1"/>
  <c r="JA14" i="58" s="1"/>
  <c r="IH14" i="58"/>
  <c r="HH14" i="58" s="1"/>
  <c r="JB14" i="58" s="1"/>
  <c r="AT14" i="58"/>
  <c r="IM14" i="58"/>
  <c r="HR14" i="58" s="1"/>
  <c r="JG14" i="58" s="1"/>
  <c r="IL14" i="58"/>
  <c r="HP14" i="58" s="1"/>
  <c r="IK14" i="58"/>
  <c r="HN14" i="58" s="1"/>
  <c r="AV14" i="58"/>
  <c r="HT14" i="58"/>
  <c r="GF14" i="58" s="1"/>
  <c r="CB11" i="57"/>
  <c r="CH11" i="57" s="1"/>
  <c r="HY11" i="57" s="1"/>
  <c r="GP11" i="57" s="1"/>
  <c r="CA11" i="57"/>
  <c r="HX11" i="57" s="1"/>
  <c r="GN11" i="57" s="1"/>
  <c r="BX11" i="57"/>
  <c r="BT12" i="58"/>
  <c r="HW12" i="58" s="1"/>
  <c r="BO12" i="58"/>
  <c r="BU12" i="58"/>
  <c r="CU9" i="57"/>
  <c r="IU9" i="57" s="1"/>
  <c r="CP10" i="57"/>
  <c r="CQ10" i="57" s="1"/>
  <c r="CO10" i="57"/>
  <c r="HZ10" i="57" s="1"/>
  <c r="GR10" i="57" s="1"/>
  <c r="CJ10" i="57"/>
  <c r="BG12" i="57"/>
  <c r="BB13" i="58"/>
  <c r="CG11" i="58"/>
  <c r="CG10" i="57"/>
  <c r="IS10" i="57" s="1"/>
  <c r="CM10" i="57"/>
  <c r="CK10" i="57" s="1"/>
  <c r="AZ14" i="58" l="1"/>
  <c r="BA14" i="58" s="1"/>
  <c r="CJ11" i="58"/>
  <c r="CU10" i="58"/>
  <c r="IU10" i="58" s="1"/>
  <c r="GL12" i="58"/>
  <c r="IQ12" i="58" s="1"/>
  <c r="BP12" i="58"/>
  <c r="BP11" i="57"/>
  <c r="BI12" i="58"/>
  <c r="BW11" i="58"/>
  <c r="GV10" i="58"/>
  <c r="GE10" i="58" s="1"/>
  <c r="HJ16" i="58"/>
  <c r="JC16" i="58" s="1"/>
  <c r="CB12" i="58"/>
  <c r="CC12" i="58" s="1"/>
  <c r="CL11" i="58"/>
  <c r="CM11" i="58" s="1"/>
  <c r="CK11" i="58" s="1"/>
  <c r="CP11" i="58"/>
  <c r="CQ11" i="58" s="1"/>
  <c r="DC10" i="58"/>
  <c r="IB10" i="58" s="1"/>
  <c r="AQ10" i="58" s="1"/>
  <c r="AR10" i="58" s="1"/>
  <c r="IS11" i="58"/>
  <c r="CZ10" i="58"/>
  <c r="DA10" i="58" s="1"/>
  <c r="CX10" i="58"/>
  <c r="BG13" i="58"/>
  <c r="BM13" i="58" s="1"/>
  <c r="HV13" i="58" s="1"/>
  <c r="GJ13" i="58" s="1"/>
  <c r="AW14" i="58"/>
  <c r="AX14" i="58" s="1"/>
  <c r="IN14" i="58" s="1"/>
  <c r="HN15" i="58"/>
  <c r="JE14" i="58"/>
  <c r="HP15" i="58"/>
  <c r="JF14" i="58"/>
  <c r="BD13" i="57"/>
  <c r="BE13" i="57" s="1"/>
  <c r="IO13" i="57" s="1"/>
  <c r="BY11" i="57"/>
  <c r="BZ11" i="57" s="1"/>
  <c r="IR11" i="57" s="1"/>
  <c r="AY14" i="57"/>
  <c r="IH14" i="57" s="1"/>
  <c r="GF14" i="57"/>
  <c r="AZ14" i="57"/>
  <c r="BA14" i="57" s="1"/>
  <c r="AT14" i="57"/>
  <c r="HR15" i="58"/>
  <c r="JG15" i="58" s="1"/>
  <c r="HL15" i="58"/>
  <c r="JD15" i="58" s="1"/>
  <c r="HH15" i="58"/>
  <c r="JB15" i="58" s="1"/>
  <c r="CC11" i="57"/>
  <c r="CE11" i="57"/>
  <c r="CI11" i="57"/>
  <c r="CO11" i="57" s="1"/>
  <c r="HZ11" i="57" s="1"/>
  <c r="GR11" i="57" s="1"/>
  <c r="CS10" i="57"/>
  <c r="BX12" i="58"/>
  <c r="BV12" i="58"/>
  <c r="CA12" i="58"/>
  <c r="HX12" i="58" s="1"/>
  <c r="GN12" i="58" s="1"/>
  <c r="CV10" i="57"/>
  <c r="IA10" i="57" s="1"/>
  <c r="GT10" i="57" s="1"/>
  <c r="CW10" i="57"/>
  <c r="DC10" i="57" s="1"/>
  <c r="IB10" i="57" s="1"/>
  <c r="BN12" i="57"/>
  <c r="BM12" i="57"/>
  <c r="HV12" i="57" s="1"/>
  <c r="GJ12" i="57"/>
  <c r="BJ12" i="57"/>
  <c r="BH12" i="57"/>
  <c r="BC14" i="58"/>
  <c r="BF14" i="58"/>
  <c r="HU14" i="58" s="1"/>
  <c r="GH14" i="58" s="1"/>
  <c r="AW14" i="57"/>
  <c r="AX14" i="57" s="1"/>
  <c r="IN14" i="57" s="1"/>
  <c r="CN10" i="57"/>
  <c r="IT10" i="57" s="1"/>
  <c r="CS11" i="58" l="1"/>
  <c r="CT11" i="58" s="1"/>
  <c r="CR11" i="58" s="1"/>
  <c r="CV11" i="58"/>
  <c r="IA11" i="58" s="1"/>
  <c r="BJ13" i="58"/>
  <c r="GT11" i="58"/>
  <c r="CE12" i="58"/>
  <c r="CF12" i="58" s="1"/>
  <c r="CG12" i="58" s="1"/>
  <c r="CH12" i="58"/>
  <c r="HY12" i="58" s="1"/>
  <c r="GP12" i="58" s="1"/>
  <c r="CI12" i="58"/>
  <c r="CJ12" i="58" s="1"/>
  <c r="CW11" i="58"/>
  <c r="DC11" i="58" s="1"/>
  <c r="IB11" i="58" s="1"/>
  <c r="GV11" i="58" s="1"/>
  <c r="BH13" i="58"/>
  <c r="BN13" i="58"/>
  <c r="BO13" i="58" s="1"/>
  <c r="CY10" i="58"/>
  <c r="DB10" i="58"/>
  <c r="IV10" i="58" s="1"/>
  <c r="BW11" i="57"/>
  <c r="BB13" i="57"/>
  <c r="CN11" i="58"/>
  <c r="IT11" i="58" s="1"/>
  <c r="AU14" i="58"/>
  <c r="AS15" i="58" s="1"/>
  <c r="AT15" i="58" s="1"/>
  <c r="HN16" i="58"/>
  <c r="JE16" i="58" s="1"/>
  <c r="JE15" i="58"/>
  <c r="BK13" i="58"/>
  <c r="BL13" i="58" s="1"/>
  <c r="IP13" i="58" s="1"/>
  <c r="BD14" i="58"/>
  <c r="BE14" i="58" s="1"/>
  <c r="IO14" i="58" s="1"/>
  <c r="BY12" i="58"/>
  <c r="BZ12" i="58" s="1"/>
  <c r="IR12" i="58" s="1"/>
  <c r="HP16" i="58"/>
  <c r="JF16" i="58" s="1"/>
  <c r="JF15" i="58"/>
  <c r="BK12" i="57"/>
  <c r="BL12" i="57" s="1"/>
  <c r="IP12" i="57" s="1"/>
  <c r="CT10" i="57"/>
  <c r="CR10" i="57" s="1"/>
  <c r="CF11" i="57"/>
  <c r="CD11" i="57" s="1"/>
  <c r="II14" i="57"/>
  <c r="IJ14" i="57"/>
  <c r="HT14" i="57"/>
  <c r="IK14" i="57"/>
  <c r="IL14" i="57"/>
  <c r="IM14" i="57"/>
  <c r="IG14" i="57"/>
  <c r="BC14" i="57"/>
  <c r="BF14" i="57"/>
  <c r="HU14" i="57" s="1"/>
  <c r="GH14" i="57"/>
  <c r="HR16" i="58"/>
  <c r="JG16" i="58" s="1"/>
  <c r="HL16" i="58"/>
  <c r="JD16" i="58" s="1"/>
  <c r="BG14" i="58"/>
  <c r="BM14" i="58" s="1"/>
  <c r="CL11" i="57"/>
  <c r="CX10" i="57"/>
  <c r="CJ11" i="57"/>
  <c r="GC10" i="57"/>
  <c r="GD10" i="57" s="1"/>
  <c r="AO10" i="57" s="1"/>
  <c r="AP10" i="57" s="1"/>
  <c r="CZ10" i="57"/>
  <c r="CP11" i="57"/>
  <c r="CW11" i="57" s="1"/>
  <c r="AQ10" i="57"/>
  <c r="GV10" i="57"/>
  <c r="GE10" i="57" s="1"/>
  <c r="BT12" i="57"/>
  <c r="HW12" i="57" s="1"/>
  <c r="BO12" i="57"/>
  <c r="GL12" i="57"/>
  <c r="BQ12" i="57"/>
  <c r="BU12" i="57"/>
  <c r="AU14" i="57"/>
  <c r="AS15" i="57" s="1"/>
  <c r="AT15" i="57" s="1"/>
  <c r="CU10" i="57"/>
  <c r="IU10" i="57" s="1"/>
  <c r="BQ13" i="58" l="1"/>
  <c r="CG11" i="57"/>
  <c r="IS11" i="57" s="1"/>
  <c r="BU13" i="58"/>
  <c r="BX13" i="58" s="1"/>
  <c r="BY13" i="58" s="1"/>
  <c r="BZ13" i="58" s="1"/>
  <c r="BT13" i="58"/>
  <c r="HW13" i="58" s="1"/>
  <c r="GL13" i="58" s="1"/>
  <c r="CP12" i="58"/>
  <c r="CW12" i="58" s="1"/>
  <c r="DC12" i="58" s="1"/>
  <c r="IB12" i="58" s="1"/>
  <c r="GV12" i="58" s="1"/>
  <c r="CO12" i="58"/>
  <c r="HZ12" i="58" s="1"/>
  <c r="GR12" i="58" s="1"/>
  <c r="CL12" i="58"/>
  <c r="CM12" i="58" s="1"/>
  <c r="CK12" i="58" s="1"/>
  <c r="CZ11" i="58"/>
  <c r="DA11" i="58" s="1"/>
  <c r="CY11" i="58" s="1"/>
  <c r="CD12" i="58"/>
  <c r="IS12" i="58"/>
  <c r="BW12" i="58"/>
  <c r="CX11" i="58"/>
  <c r="DD11" i="58"/>
  <c r="GC11" i="58" s="1"/>
  <c r="GD11" i="58" s="1"/>
  <c r="AO11" i="58" s="1"/>
  <c r="AP11" i="58" s="1"/>
  <c r="AV15" i="58"/>
  <c r="AW15" i="58" s="1"/>
  <c r="AX15" i="58" s="1"/>
  <c r="AY15" i="58"/>
  <c r="AQ14" i="58" s="1"/>
  <c r="GF15" i="58"/>
  <c r="BI13" i="58"/>
  <c r="BI12" i="57"/>
  <c r="BB14" i="58"/>
  <c r="CU11" i="58"/>
  <c r="IU11" i="58" s="1"/>
  <c r="BR13" i="58"/>
  <c r="BS13" i="58" s="1"/>
  <c r="IQ13" i="58" s="1"/>
  <c r="AZ15" i="58"/>
  <c r="BC15" i="58" s="1"/>
  <c r="BR12" i="57"/>
  <c r="BS12" i="57" s="1"/>
  <c r="IQ12" i="57" s="1"/>
  <c r="BD14" i="57"/>
  <c r="BE14" i="57" s="1"/>
  <c r="IO14" i="57" s="1"/>
  <c r="CM11" i="57"/>
  <c r="CK11" i="57" s="1"/>
  <c r="BG13" i="57"/>
  <c r="BH13" i="57" s="1"/>
  <c r="DA10" i="57"/>
  <c r="CY10" i="57" s="1"/>
  <c r="BJ14" i="58"/>
  <c r="BH14" i="58"/>
  <c r="AR10" i="57"/>
  <c r="CS11" i="57"/>
  <c r="CQ11" i="57"/>
  <c r="CV11" i="57"/>
  <c r="IA11" i="57" s="1"/>
  <c r="GT11" i="57" s="1"/>
  <c r="AV15" i="57"/>
  <c r="AY15" i="57"/>
  <c r="II15" i="57" s="1"/>
  <c r="HJ15" i="57" s="1"/>
  <c r="JC15" i="57" s="1"/>
  <c r="BX12" i="57"/>
  <c r="BV12" i="57"/>
  <c r="GN12" i="57"/>
  <c r="CB12" i="57"/>
  <c r="CA12" i="57"/>
  <c r="HX12" i="57" s="1"/>
  <c r="HV14" i="58"/>
  <c r="GJ14" i="58" s="1"/>
  <c r="CN11" i="57"/>
  <c r="IT11" i="57" s="1"/>
  <c r="CZ11" i="57"/>
  <c r="CX11" i="57"/>
  <c r="DD11" i="57"/>
  <c r="DC11" i="57"/>
  <c r="IB11" i="57" s="1"/>
  <c r="GV11" i="57" s="1"/>
  <c r="CA13" i="58" l="1"/>
  <c r="HX13" i="58" s="1"/>
  <c r="GN13" i="58" s="1"/>
  <c r="BV13" i="58"/>
  <c r="BN14" i="58"/>
  <c r="BQ14" i="58" s="1"/>
  <c r="DJ11" i="58"/>
  <c r="IC11" i="58" s="1"/>
  <c r="CQ12" i="58"/>
  <c r="CB13" i="58"/>
  <c r="CE13" i="58" s="1"/>
  <c r="CF13" i="58" s="1"/>
  <c r="CG13" i="58" s="1"/>
  <c r="IK15" i="58"/>
  <c r="CS12" i="58"/>
  <c r="BB14" i="57"/>
  <c r="AZ15" i="57" s="1"/>
  <c r="BC15" i="57" s="1"/>
  <c r="CV12" i="58"/>
  <c r="IA12" i="58" s="1"/>
  <c r="GT12" i="58" s="1"/>
  <c r="DE11" i="58"/>
  <c r="II15" i="58"/>
  <c r="CZ12" i="58"/>
  <c r="DA12" i="58" s="1"/>
  <c r="CX12" i="58"/>
  <c r="IN15" i="58"/>
  <c r="CN12" i="58"/>
  <c r="IT12" i="58" s="1"/>
  <c r="DG11" i="58"/>
  <c r="DH11" i="58" s="1"/>
  <c r="DI11" i="58" s="1"/>
  <c r="HT15" i="58"/>
  <c r="IM15" i="58"/>
  <c r="AO14" i="58"/>
  <c r="IL15" i="58"/>
  <c r="IH15" i="58"/>
  <c r="IJ15" i="58"/>
  <c r="BP13" i="58"/>
  <c r="DB11" i="58"/>
  <c r="IV11" i="58" s="1"/>
  <c r="DB10" i="57"/>
  <c r="IV10" i="57" s="1"/>
  <c r="BP12" i="57"/>
  <c r="BF15" i="58"/>
  <c r="HU15" i="58" s="1"/>
  <c r="BA15" i="58"/>
  <c r="IR13" i="58"/>
  <c r="GH15" i="58"/>
  <c r="BD15" i="58"/>
  <c r="BE15" i="58" s="1"/>
  <c r="AU15" i="58"/>
  <c r="AS16" i="58" s="1"/>
  <c r="AV16" i="58" s="1"/>
  <c r="CT12" i="58"/>
  <c r="CR12" i="58" s="1"/>
  <c r="BK14" i="58"/>
  <c r="BL14" i="58" s="1"/>
  <c r="IP14" i="58" s="1"/>
  <c r="BM13" i="57"/>
  <c r="HV13" i="57" s="1"/>
  <c r="AW15" i="57"/>
  <c r="AX15" i="57" s="1"/>
  <c r="IN15" i="57" s="1"/>
  <c r="GJ13" i="57"/>
  <c r="BY12" i="57"/>
  <c r="BZ12" i="57" s="1"/>
  <c r="IR12" i="57" s="1"/>
  <c r="BN13" i="57"/>
  <c r="BT13" i="57" s="1"/>
  <c r="HW13" i="57" s="1"/>
  <c r="BJ13" i="57"/>
  <c r="CT11" i="57"/>
  <c r="BO14" i="58"/>
  <c r="BT14" i="58"/>
  <c r="HW14" i="58" s="1"/>
  <c r="GL14" i="58" s="1"/>
  <c r="BU14" i="58"/>
  <c r="HT15" i="57"/>
  <c r="GF15" i="57" s="1"/>
  <c r="IJ15" i="57"/>
  <c r="HL15" i="57" s="1"/>
  <c r="JD15" i="57" s="1"/>
  <c r="AO14" i="57"/>
  <c r="IK15" i="57"/>
  <c r="HN15" i="57" s="1"/>
  <c r="JE15" i="57" s="1"/>
  <c r="IL15" i="57"/>
  <c r="HP15" i="57" s="1"/>
  <c r="JF15" i="57" s="1"/>
  <c r="AQ14" i="57"/>
  <c r="IH15" i="57"/>
  <c r="HH15" i="57" s="1"/>
  <c r="JB15" i="57" s="1"/>
  <c r="IM15" i="57"/>
  <c r="HR15" i="57" s="1"/>
  <c r="JG15" i="57" s="1"/>
  <c r="GP12" i="57"/>
  <c r="CE12" i="57"/>
  <c r="CC12" i="57"/>
  <c r="CI12" i="57"/>
  <c r="CH12" i="57"/>
  <c r="HY12" i="57" s="1"/>
  <c r="BW13" i="58"/>
  <c r="BF15" i="57"/>
  <c r="HU15" i="57" s="1"/>
  <c r="GH15" i="57" s="1"/>
  <c r="BA15" i="57"/>
  <c r="BR14" i="58"/>
  <c r="BS14" i="58" s="1"/>
  <c r="CU11" i="57"/>
  <c r="IU11" i="57" s="1"/>
  <c r="DG11" i="57"/>
  <c r="DE11" i="57"/>
  <c r="DJ11" i="57"/>
  <c r="IC11" i="57" s="1"/>
  <c r="DA11" i="57"/>
  <c r="CY11" i="57" s="1"/>
  <c r="GC11" i="57"/>
  <c r="GD11" i="57" s="1"/>
  <c r="AO11" i="57" s="1"/>
  <c r="CR11" i="57"/>
  <c r="BD15" i="57"/>
  <c r="BE15" i="57" s="1"/>
  <c r="DD12" i="58" l="1"/>
  <c r="CI13" i="58"/>
  <c r="CJ13" i="58" s="1"/>
  <c r="CC13" i="58"/>
  <c r="CH13" i="58"/>
  <c r="HY13" i="58" s="1"/>
  <c r="GP13" i="58" s="1"/>
  <c r="DG12" i="58"/>
  <c r="GX11" i="58"/>
  <c r="GE11" i="58" s="1"/>
  <c r="AQ11" i="58"/>
  <c r="AR11" i="58" s="1"/>
  <c r="BO13" i="57"/>
  <c r="AU15" i="57"/>
  <c r="IO15" i="57"/>
  <c r="CU12" i="58"/>
  <c r="IU12" i="58" s="1"/>
  <c r="BB15" i="58"/>
  <c r="DF11" i="58"/>
  <c r="IO15" i="58"/>
  <c r="GL13" i="57"/>
  <c r="BG14" i="57"/>
  <c r="BJ14" i="57" s="1"/>
  <c r="BK14" i="57" s="1"/>
  <c r="BL14" i="57" s="1"/>
  <c r="BW12" i="57"/>
  <c r="AZ16" i="58"/>
  <c r="GH16" i="58" s="1"/>
  <c r="AT16" i="58"/>
  <c r="IS13" i="58"/>
  <c r="AY16" i="58"/>
  <c r="IL16" i="58" s="1"/>
  <c r="IQ14" i="58"/>
  <c r="GF16" i="58"/>
  <c r="AW16" i="58"/>
  <c r="BI14" i="58"/>
  <c r="BG15" i="58" s="1"/>
  <c r="BM15" i="58" s="1"/>
  <c r="HV15" i="58" s="1"/>
  <c r="BU13" i="57"/>
  <c r="BX13" i="57" s="1"/>
  <c r="BQ13" i="57"/>
  <c r="CF12" i="57"/>
  <c r="CG12" i="57" s="1"/>
  <c r="IS12" i="57" s="1"/>
  <c r="BK13" i="57"/>
  <c r="DJ12" i="58"/>
  <c r="IC12" i="58" s="1"/>
  <c r="GX12" i="58" s="1"/>
  <c r="DK12" i="58"/>
  <c r="DQ12" i="58" s="1"/>
  <c r="ID12" i="58" s="1"/>
  <c r="DE12" i="58"/>
  <c r="CL13" i="58"/>
  <c r="CP13" i="58"/>
  <c r="CV13" i="58" s="1"/>
  <c r="IA13" i="58" s="1"/>
  <c r="GT13" i="58" s="1"/>
  <c r="CB14" i="58"/>
  <c r="CH14" i="58" s="1"/>
  <c r="HY14" i="58" s="1"/>
  <c r="GP14" i="58" s="1"/>
  <c r="BV14" i="58"/>
  <c r="BX14" i="58"/>
  <c r="CA14" i="58"/>
  <c r="HX14" i="58" s="1"/>
  <c r="GN14" i="58" s="1"/>
  <c r="AS16" i="57"/>
  <c r="AT16" i="57" s="1"/>
  <c r="CP12" i="57"/>
  <c r="CL12" i="57"/>
  <c r="GR12" i="57"/>
  <c r="CJ12" i="57"/>
  <c r="CO12" i="57"/>
  <c r="HZ12" i="57" s="1"/>
  <c r="GX11" i="57"/>
  <c r="GE11" i="57" s="1"/>
  <c r="AQ11" i="57"/>
  <c r="AR11" i="57" s="1"/>
  <c r="AP11" i="57"/>
  <c r="BP14" i="58"/>
  <c r="BB15" i="57"/>
  <c r="DB12" i="58"/>
  <c r="IV12" i="58" s="1"/>
  <c r="CD13" i="58"/>
  <c r="DH12" i="58"/>
  <c r="DI12" i="58" s="1"/>
  <c r="CY12" i="58"/>
  <c r="DB11" i="57"/>
  <c r="IV11" i="57" s="1"/>
  <c r="DH11" i="57"/>
  <c r="DI11" i="57" s="1"/>
  <c r="CO13" i="58" l="1"/>
  <c r="HZ13" i="58" s="1"/>
  <c r="GR13" i="58" s="1"/>
  <c r="GZ12" i="58"/>
  <c r="GE12" i="58" s="1"/>
  <c r="AQ12" i="58"/>
  <c r="IW11" i="58"/>
  <c r="IK16" i="58"/>
  <c r="BH14" i="57"/>
  <c r="BN14" i="57"/>
  <c r="GL14" i="57" s="1"/>
  <c r="BM14" i="57"/>
  <c r="HV14" i="57" s="1"/>
  <c r="GJ14" i="57"/>
  <c r="IP14" i="57" s="1"/>
  <c r="AO15" i="58"/>
  <c r="IW11" i="57"/>
  <c r="IJ16" i="58"/>
  <c r="BC16" i="58"/>
  <c r="BD16" i="58" s="1"/>
  <c r="BE16" i="58" s="1"/>
  <c r="IO16" i="58" s="1"/>
  <c r="AQ15" i="58"/>
  <c r="BA16" i="58"/>
  <c r="HT16" i="58"/>
  <c r="IW12" i="58"/>
  <c r="BF16" i="58"/>
  <c r="HU16" i="58" s="1"/>
  <c r="BV13" i="57"/>
  <c r="CB13" i="57"/>
  <c r="CC13" i="57" s="1"/>
  <c r="CD12" i="57"/>
  <c r="GN13" i="57"/>
  <c r="CA13" i="57"/>
  <c r="HX13" i="57" s="1"/>
  <c r="BJ15" i="58"/>
  <c r="BK15" i="58" s="1"/>
  <c r="BH15" i="58"/>
  <c r="II16" i="58"/>
  <c r="IM16" i="58"/>
  <c r="GJ15" i="58"/>
  <c r="BN15" i="58"/>
  <c r="BQ15" i="58" s="1"/>
  <c r="BR15" i="58" s="1"/>
  <c r="BS15" i="58" s="1"/>
  <c r="BY14" i="58"/>
  <c r="BZ14" i="58" s="1"/>
  <c r="IR14" i="58" s="1"/>
  <c r="CM13" i="58"/>
  <c r="CN13" i="58" s="1"/>
  <c r="IT13" i="58" s="1"/>
  <c r="AX16" i="58"/>
  <c r="IN16" i="58" s="1"/>
  <c r="AS17" i="58" s="1"/>
  <c r="AY17" i="58" s="1"/>
  <c r="IK17" i="58" s="1"/>
  <c r="HN17" i="58" s="1"/>
  <c r="JE17" i="58" s="1"/>
  <c r="AU16" i="58"/>
  <c r="BL13" i="57"/>
  <c r="IP13" i="57" s="1"/>
  <c r="BI13" i="57"/>
  <c r="BR13" i="57"/>
  <c r="CM12" i="57"/>
  <c r="CN12" i="57" s="1"/>
  <c r="IT12" i="57" s="1"/>
  <c r="BY13" i="57"/>
  <c r="BI14" i="57"/>
  <c r="DL12" i="58"/>
  <c r="DN12" i="58"/>
  <c r="GC12" i="58"/>
  <c r="GD12" i="58" s="1"/>
  <c r="AO12" i="58" s="1"/>
  <c r="AR12" i="58" s="1"/>
  <c r="CS13" i="58"/>
  <c r="CW13" i="58"/>
  <c r="CX13" i="58" s="1"/>
  <c r="CQ13" i="58"/>
  <c r="CE14" i="58"/>
  <c r="CC14" i="58"/>
  <c r="AY16" i="57"/>
  <c r="AQ15" i="57" s="1"/>
  <c r="AZ16" i="57"/>
  <c r="BC16" i="57" s="1"/>
  <c r="AV16" i="57"/>
  <c r="BG15" i="57"/>
  <c r="BH15" i="57" s="1"/>
  <c r="CQ12" i="57"/>
  <c r="GT12" i="57"/>
  <c r="CV12" i="57"/>
  <c r="IA12" i="57" s="1"/>
  <c r="CS12" i="57"/>
  <c r="CW12" i="57"/>
  <c r="BU14" i="57"/>
  <c r="CA14" i="57" s="1"/>
  <c r="HX14" i="57" s="1"/>
  <c r="BT14" i="57"/>
  <c r="HW14" i="57" s="1"/>
  <c r="BQ14" i="57"/>
  <c r="BO14" i="57"/>
  <c r="AP12" i="57"/>
  <c r="AR12" i="57"/>
  <c r="DF11" i="57"/>
  <c r="DF12" i="58"/>
  <c r="CI14" i="58" l="1"/>
  <c r="CJ14" i="58" s="1"/>
  <c r="AP12" i="58"/>
  <c r="CH13" i="57"/>
  <c r="HY13" i="57" s="1"/>
  <c r="CE13" i="57"/>
  <c r="GP13" i="57"/>
  <c r="CI13" i="57"/>
  <c r="CO13" i="57" s="1"/>
  <c r="HZ13" i="57" s="1"/>
  <c r="GL15" i="58"/>
  <c r="IQ15" i="58" s="1"/>
  <c r="BL15" i="58"/>
  <c r="IP15" i="58" s="1"/>
  <c r="BG16" i="58" s="1"/>
  <c r="BI15" i="58"/>
  <c r="CK13" i="58"/>
  <c r="CK12" i="57"/>
  <c r="IM17" i="58"/>
  <c r="HR17" i="58" s="1"/>
  <c r="HR18" i="58" s="1"/>
  <c r="JG18" i="58" s="1"/>
  <c r="AZ17" i="58"/>
  <c r="BF17" i="58" s="1"/>
  <c r="HU17" i="58" s="1"/>
  <c r="AT17" i="58"/>
  <c r="IL17" i="58"/>
  <c r="HP17" i="58" s="1"/>
  <c r="JF17" i="58" s="1"/>
  <c r="BB16" i="58"/>
  <c r="BO15" i="58"/>
  <c r="BT15" i="58"/>
  <c r="HW15" i="58" s="1"/>
  <c r="HN18" i="58"/>
  <c r="JE18" i="58" s="1"/>
  <c r="HT17" i="58"/>
  <c r="GF17" i="58" s="1"/>
  <c r="CF14" i="58"/>
  <c r="CG14" i="58" s="1"/>
  <c r="IS14" i="58" s="1"/>
  <c r="IJ17" i="58"/>
  <c r="HL17" i="58" s="1"/>
  <c r="JD17" i="58" s="1"/>
  <c r="DO12" i="58"/>
  <c r="DM12" i="58" s="1"/>
  <c r="AV17" i="58"/>
  <c r="AW17" i="58" s="1"/>
  <c r="AX17" i="58" s="1"/>
  <c r="BW14" i="58"/>
  <c r="BU15" i="58" s="1"/>
  <c r="GN15" i="58" s="1"/>
  <c r="CT13" i="58"/>
  <c r="CR13" i="58" s="1"/>
  <c r="BD16" i="57"/>
  <c r="BE16" i="57" s="1"/>
  <c r="CF13" i="57"/>
  <c r="CG13" i="57" s="1"/>
  <c r="IS13" i="57" s="1"/>
  <c r="BZ13" i="57"/>
  <c r="IR13" i="57" s="1"/>
  <c r="BW13" i="57"/>
  <c r="CT12" i="57"/>
  <c r="CR12" i="57" s="1"/>
  <c r="BS13" i="57"/>
  <c r="IQ13" i="57" s="1"/>
  <c r="BP13" i="57"/>
  <c r="BR14" i="57"/>
  <c r="BS14" i="57" s="1"/>
  <c r="IQ14" i="57"/>
  <c r="AW16" i="57"/>
  <c r="AX16" i="57" s="1"/>
  <c r="IN16" i="57" s="1"/>
  <c r="DC13" i="58"/>
  <c r="IB13" i="58" s="1"/>
  <c r="GV13" i="58" s="1"/>
  <c r="DD13" i="58"/>
  <c r="DG13" i="58" s="1"/>
  <c r="CL14" i="58"/>
  <c r="CZ13" i="58"/>
  <c r="BF16" i="57"/>
  <c r="HU16" i="57" s="1"/>
  <c r="GH16" i="57" s="1"/>
  <c r="BA16" i="57"/>
  <c r="HT16" i="57"/>
  <c r="GF16" i="57" s="1"/>
  <c r="IL16" i="57"/>
  <c r="HP16" i="57" s="1"/>
  <c r="JF16" i="57" s="1"/>
  <c r="IM16" i="57"/>
  <c r="HR16" i="57" s="1"/>
  <c r="JG16" i="57" s="1"/>
  <c r="AO15" i="57"/>
  <c r="II16" i="57"/>
  <c r="HJ16" i="57" s="1"/>
  <c r="JC16" i="57" s="1"/>
  <c r="IK16" i="57"/>
  <c r="HN16" i="57" s="1"/>
  <c r="JE16" i="57" s="1"/>
  <c r="IJ16" i="57"/>
  <c r="HL16" i="57" s="1"/>
  <c r="JD16" i="57" s="1"/>
  <c r="BP14" i="57"/>
  <c r="BM15" i="57"/>
  <c r="HV15" i="57" s="1"/>
  <c r="GJ15" i="57" s="1"/>
  <c r="BJ15" i="57"/>
  <c r="CJ13" i="57"/>
  <c r="CD13" i="57"/>
  <c r="GN14" i="57"/>
  <c r="BV14" i="57"/>
  <c r="DD12" i="57"/>
  <c r="DC12" i="57"/>
  <c r="IB12" i="57" s="1"/>
  <c r="CZ12" i="57"/>
  <c r="CX12" i="57"/>
  <c r="GV12" i="57"/>
  <c r="CB14" i="57"/>
  <c r="CC14" i="57" s="1"/>
  <c r="BN15" i="57"/>
  <c r="BO15" i="57" s="1"/>
  <c r="BX14" i="57"/>
  <c r="GR13" i="57"/>
  <c r="CP13" i="57"/>
  <c r="CW13" i="57" s="1"/>
  <c r="BB16" i="57"/>
  <c r="BP15" i="58"/>
  <c r="CP14" i="58" l="1"/>
  <c r="CQ14" i="58" s="1"/>
  <c r="CO14" i="58"/>
  <c r="HZ14" i="58" s="1"/>
  <c r="GR14" i="58" s="1"/>
  <c r="CL13" i="57"/>
  <c r="BA17" i="58"/>
  <c r="BC17" i="58"/>
  <c r="BD17" i="58" s="1"/>
  <c r="BE17" i="58" s="1"/>
  <c r="JG17" i="58"/>
  <c r="CA15" i="58"/>
  <c r="HX15" i="58" s="1"/>
  <c r="BX15" i="58"/>
  <c r="BY15" i="58" s="1"/>
  <c r="BZ15" i="58" s="1"/>
  <c r="IR15" i="58" s="1"/>
  <c r="CD14" i="58"/>
  <c r="CB15" i="58" s="1"/>
  <c r="CE15" i="58" s="1"/>
  <c r="CF15" i="58" s="1"/>
  <c r="CG15" i="58" s="1"/>
  <c r="BV15" i="58"/>
  <c r="CU13" i="58"/>
  <c r="IU13" i="58" s="1"/>
  <c r="CU12" i="57"/>
  <c r="IU12" i="57" s="1"/>
  <c r="AU16" i="57"/>
  <c r="IO16" i="57"/>
  <c r="BH16" i="58"/>
  <c r="BJ16" i="58"/>
  <c r="BK16" i="58" s="1"/>
  <c r="BL16" i="58" s="1"/>
  <c r="GJ16" i="58"/>
  <c r="BM16" i="58"/>
  <c r="BG17" i="58" s="1"/>
  <c r="BN16" i="58"/>
  <c r="GL16" i="58" s="1"/>
  <c r="HP18" i="58"/>
  <c r="JF18" i="58" s="1"/>
  <c r="DA13" i="58"/>
  <c r="CY13" i="58" s="1"/>
  <c r="CM14" i="58"/>
  <c r="CN14" i="58" s="1"/>
  <c r="IT14" i="58" s="1"/>
  <c r="DP12" i="58"/>
  <c r="IX12" i="58" s="1"/>
  <c r="IN17" i="58"/>
  <c r="CM13" i="57"/>
  <c r="CN13" i="57" s="1"/>
  <c r="IT13" i="57" s="1"/>
  <c r="BY14" i="57"/>
  <c r="BZ14" i="57" s="1"/>
  <c r="IR14" i="57" s="1"/>
  <c r="DA12" i="57"/>
  <c r="CY12" i="57" s="1"/>
  <c r="BK15" i="57"/>
  <c r="BL15" i="57" s="1"/>
  <c r="IP15" i="57" s="1"/>
  <c r="AS17" i="57"/>
  <c r="AT17" i="57" s="1"/>
  <c r="DK13" i="58"/>
  <c r="DR13" i="58" s="1"/>
  <c r="DJ13" i="58"/>
  <c r="IC13" i="58" s="1"/>
  <c r="GX13" i="58" s="1"/>
  <c r="DE13" i="58"/>
  <c r="CW14" i="58"/>
  <c r="CZ14" i="58" s="1"/>
  <c r="AU17" i="58"/>
  <c r="CZ13" i="57"/>
  <c r="GH17" i="58"/>
  <c r="CE14" i="57"/>
  <c r="CV13" i="57"/>
  <c r="IA13" i="57" s="1"/>
  <c r="GT13" i="57"/>
  <c r="DC13" i="57"/>
  <c r="IB13" i="57" s="1"/>
  <c r="GV13" i="57"/>
  <c r="CS13" i="57"/>
  <c r="CX13" i="57"/>
  <c r="BT15" i="57"/>
  <c r="HW15" i="57" s="1"/>
  <c r="GL15" i="57" s="1"/>
  <c r="BQ15" i="57"/>
  <c r="CI14" i="57"/>
  <c r="CL14" i="57" s="1"/>
  <c r="CQ13" i="57"/>
  <c r="CH14" i="57"/>
  <c r="HY14" i="57" s="1"/>
  <c r="DJ12" i="57"/>
  <c r="DG12" i="57"/>
  <c r="GX12" i="57"/>
  <c r="DE12" i="57"/>
  <c r="DK12" i="57"/>
  <c r="GP14" i="57"/>
  <c r="DH13" i="58"/>
  <c r="DI13" i="58" s="1"/>
  <c r="CV14" i="58" l="1"/>
  <c r="IA14" i="58" s="1"/>
  <c r="GT14" i="58" s="1"/>
  <c r="CS14" i="58"/>
  <c r="CT14" i="58" s="1"/>
  <c r="CU14" i="58" s="1"/>
  <c r="IU14" i="58" s="1"/>
  <c r="AS18" i="58"/>
  <c r="GF18" i="58" s="1"/>
  <c r="BW14" i="57"/>
  <c r="BU15" i="57" s="1"/>
  <c r="BV15" i="57" s="1"/>
  <c r="HV16" i="58"/>
  <c r="BQ16" i="58"/>
  <c r="BR16" i="58" s="1"/>
  <c r="BS16" i="58" s="1"/>
  <c r="IQ16" i="58" s="1"/>
  <c r="CI15" i="58"/>
  <c r="GR15" i="58" s="1"/>
  <c r="CH15" i="58"/>
  <c r="HY15" i="58" s="1"/>
  <c r="IP16" i="58"/>
  <c r="BT16" i="58"/>
  <c r="HW16" i="58" s="1"/>
  <c r="IO17" i="58"/>
  <c r="AZ18" i="58" s="1"/>
  <c r="BF18" i="58" s="1"/>
  <c r="BO16" i="58"/>
  <c r="GP15" i="58"/>
  <c r="IS15" i="58" s="1"/>
  <c r="CC15" i="58"/>
  <c r="CK13" i="57"/>
  <c r="IW13" i="58"/>
  <c r="BW15" i="58"/>
  <c r="BU16" i="58" s="1"/>
  <c r="GN16" i="58" s="1"/>
  <c r="DB13" i="58"/>
  <c r="IV13" i="58" s="1"/>
  <c r="BB17" i="58"/>
  <c r="CK14" i="58"/>
  <c r="CM14" i="57"/>
  <c r="CN14" i="57" s="1"/>
  <c r="BR15" i="57"/>
  <c r="BS15" i="57" s="1"/>
  <c r="IQ15" i="57" s="1"/>
  <c r="CF14" i="57"/>
  <c r="CG14" i="57" s="1"/>
  <c r="IS14" i="57" s="1"/>
  <c r="DH12" i="57"/>
  <c r="DI12" i="57" s="1"/>
  <c r="IW12" i="57" s="1"/>
  <c r="DB12" i="57"/>
  <c r="IV12" i="57" s="1"/>
  <c r="BI15" i="57"/>
  <c r="BG16" i="57" s="1"/>
  <c r="BH16" i="57" s="1"/>
  <c r="CT13" i="57"/>
  <c r="CU13" i="57" s="1"/>
  <c r="IU13" i="57" s="1"/>
  <c r="DA13" i="57"/>
  <c r="DB13" i="57" s="1"/>
  <c r="IV13" i="57" s="1"/>
  <c r="AY17" i="57"/>
  <c r="IJ17" i="57" s="1"/>
  <c r="HL17" i="57" s="1"/>
  <c r="JD17" i="57" s="1"/>
  <c r="AV17" i="57"/>
  <c r="AZ17" i="57"/>
  <c r="BA17" i="57" s="1"/>
  <c r="DQ13" i="58"/>
  <c r="ID13" i="58" s="1"/>
  <c r="GZ13" i="58" s="1"/>
  <c r="DC14" i="58"/>
  <c r="IB14" i="58" s="1"/>
  <c r="GV14" i="58" s="1"/>
  <c r="DN13" i="58"/>
  <c r="DL13" i="58"/>
  <c r="CX14" i="58"/>
  <c r="DD14" i="58"/>
  <c r="DG14" i="58" s="1"/>
  <c r="CP14" i="57"/>
  <c r="CW14" i="57" s="1"/>
  <c r="CX14" i="57" s="1"/>
  <c r="GR14" i="57"/>
  <c r="IT14" i="57" s="1"/>
  <c r="CA15" i="57"/>
  <c r="HX15" i="57" s="1"/>
  <c r="GN15" i="57" s="1"/>
  <c r="BP15" i="57"/>
  <c r="GZ12" i="57"/>
  <c r="GE12" i="57" s="1"/>
  <c r="GC12" i="57"/>
  <c r="GD12" i="57" s="1"/>
  <c r="DN12" i="57"/>
  <c r="DL12" i="57"/>
  <c r="DQ12" i="57"/>
  <c r="ID12" i="57" s="1"/>
  <c r="CJ14" i="57"/>
  <c r="CO14" i="57"/>
  <c r="HZ14" i="57" s="1"/>
  <c r="CB15" i="57"/>
  <c r="CH15" i="57" s="1"/>
  <c r="HY15" i="57" s="1"/>
  <c r="IC12" i="57"/>
  <c r="DD13" i="57"/>
  <c r="DF13" i="58"/>
  <c r="BI16" i="58"/>
  <c r="CD15" i="58"/>
  <c r="DS13" i="58"/>
  <c r="DX13" i="58"/>
  <c r="IE13" i="58" s="1"/>
  <c r="DU13" i="58"/>
  <c r="GC13" i="58"/>
  <c r="GD13" i="58" s="1"/>
  <c r="AO13" i="58" s="1"/>
  <c r="BJ17" i="58"/>
  <c r="BH17" i="58"/>
  <c r="BM17" i="58"/>
  <c r="DA14" i="58"/>
  <c r="CY14" i="58" s="1"/>
  <c r="CY13" i="57"/>
  <c r="CK14" i="57"/>
  <c r="AT18" i="58" l="1"/>
  <c r="AV18" i="58"/>
  <c r="AW18" i="58" s="1"/>
  <c r="AX18" i="58" s="1"/>
  <c r="IN18" i="58" s="1"/>
  <c r="AY18" i="58"/>
  <c r="HT18" i="58" s="1"/>
  <c r="BN17" i="58"/>
  <c r="BT17" i="58" s="1"/>
  <c r="HW17" i="58" s="1"/>
  <c r="GL17" i="58" s="1"/>
  <c r="BX15" i="57"/>
  <c r="CR13" i="57"/>
  <c r="CP15" i="58"/>
  <c r="CV15" i="58" s="1"/>
  <c r="IA15" i="58" s="1"/>
  <c r="CO15" i="58"/>
  <c r="HZ15" i="58" s="1"/>
  <c r="CL15" i="58"/>
  <c r="CM15" i="58" s="1"/>
  <c r="CN15" i="58" s="1"/>
  <c r="IT15" i="58" s="1"/>
  <c r="CJ15" i="58"/>
  <c r="CR14" i="58"/>
  <c r="CA16" i="58"/>
  <c r="HX16" i="58" s="1"/>
  <c r="CB16" i="58"/>
  <c r="GP16" i="58" s="1"/>
  <c r="BX16" i="58"/>
  <c r="BY16" i="58" s="1"/>
  <c r="BZ16" i="58" s="1"/>
  <c r="IR16" i="58" s="1"/>
  <c r="BV16" i="58"/>
  <c r="BJ16" i="57"/>
  <c r="BK16" i="57" s="1"/>
  <c r="BL16" i="57" s="1"/>
  <c r="BN16" i="57"/>
  <c r="BM16" i="57"/>
  <c r="HV16" i="57" s="1"/>
  <c r="GJ16" i="57" s="1"/>
  <c r="DF12" i="57"/>
  <c r="CD14" i="57"/>
  <c r="DO13" i="58"/>
  <c r="DM13" i="58" s="1"/>
  <c r="AW17" i="57"/>
  <c r="AX17" i="57" s="1"/>
  <c r="IN17" i="57" s="1"/>
  <c r="DO12" i="57"/>
  <c r="DM12" i="57" s="1"/>
  <c r="BY15" i="57"/>
  <c r="BZ15" i="57" s="1"/>
  <c r="IR15" i="57" s="1"/>
  <c r="HT17" i="57"/>
  <c r="GF17" i="57" s="1"/>
  <c r="IK17" i="57"/>
  <c r="HN17" i="57" s="1"/>
  <c r="JE17" i="57" s="1"/>
  <c r="IM17" i="57"/>
  <c r="HR17" i="57" s="1"/>
  <c r="JG17" i="57" s="1"/>
  <c r="IL17" i="57"/>
  <c r="HP17" i="57" s="1"/>
  <c r="JF17" i="57" s="1"/>
  <c r="AS18" i="57"/>
  <c r="AV18" i="57" s="1"/>
  <c r="BF17" i="57"/>
  <c r="HU17" i="57" s="1"/>
  <c r="GH17" i="57" s="1"/>
  <c r="BC17" i="57"/>
  <c r="AQ13" i="58"/>
  <c r="AR13" i="58" s="1"/>
  <c r="DJ14" i="58"/>
  <c r="IC14" i="58" s="1"/>
  <c r="GX14" i="58" s="1"/>
  <c r="DK14" i="58"/>
  <c r="DR14" i="58" s="1"/>
  <c r="DE14" i="58"/>
  <c r="HU18" i="58"/>
  <c r="IK18" i="58"/>
  <c r="IL18" i="58"/>
  <c r="GT14" i="57"/>
  <c r="DC14" i="57"/>
  <c r="IB14" i="57" s="1"/>
  <c r="GV14" i="57"/>
  <c r="CS14" i="57"/>
  <c r="CZ14" i="57"/>
  <c r="HB13" i="58"/>
  <c r="GE13" i="58" s="1"/>
  <c r="GH18" i="58"/>
  <c r="BC18" i="58"/>
  <c r="BA18" i="58"/>
  <c r="CV14" i="57"/>
  <c r="IA14" i="57" s="1"/>
  <c r="CQ14" i="57"/>
  <c r="GP15" i="57"/>
  <c r="CE15" i="57"/>
  <c r="BQ16" i="57"/>
  <c r="BO16" i="57"/>
  <c r="BU16" i="57"/>
  <c r="CA16" i="57" s="1"/>
  <c r="HX16" i="57" s="1"/>
  <c r="BT16" i="57"/>
  <c r="HW16" i="57" s="1"/>
  <c r="GL16" i="57" s="1"/>
  <c r="CC15" i="57"/>
  <c r="CI15" i="57"/>
  <c r="CO15" i="57" s="1"/>
  <c r="HZ15" i="57" s="1"/>
  <c r="DE13" i="57"/>
  <c r="DK13" i="57"/>
  <c r="DJ13" i="57"/>
  <c r="DG13" i="57"/>
  <c r="GX13" i="57"/>
  <c r="DV13" i="58"/>
  <c r="DT13" i="58" s="1"/>
  <c r="BK17" i="58"/>
  <c r="BL17" i="58" s="1"/>
  <c r="AP13" i="58"/>
  <c r="BP16" i="58"/>
  <c r="HV17" i="58"/>
  <c r="DH14" i="58"/>
  <c r="DI14" i="58" s="1"/>
  <c r="DB14" i="58"/>
  <c r="IV14" i="58" s="1"/>
  <c r="BO17" i="58" l="1"/>
  <c r="IM18" i="58"/>
  <c r="BQ17" i="58"/>
  <c r="GT15" i="58"/>
  <c r="BU17" i="58"/>
  <c r="BX17" i="58" s="1"/>
  <c r="CS15" i="58"/>
  <c r="CT15" i="58" s="1"/>
  <c r="CU15" i="58" s="1"/>
  <c r="BG17" i="57"/>
  <c r="BM17" i="57" s="1"/>
  <c r="HV17" i="57" s="1"/>
  <c r="GJ17" i="57" s="1"/>
  <c r="CW15" i="58"/>
  <c r="GV15" i="58" s="1"/>
  <c r="CQ15" i="58"/>
  <c r="CE16" i="58"/>
  <c r="CF16" i="58" s="1"/>
  <c r="CG16" i="58" s="1"/>
  <c r="IS16" i="58" s="1"/>
  <c r="CH16" i="58"/>
  <c r="HY16" i="58" s="1"/>
  <c r="CI16" i="58"/>
  <c r="CO16" i="58" s="1"/>
  <c r="HZ16" i="58" s="1"/>
  <c r="CC16" i="58"/>
  <c r="IW14" i="58"/>
  <c r="DP13" i="58"/>
  <c r="IX13" i="58" s="1"/>
  <c r="IP16" i="57"/>
  <c r="BW15" i="57"/>
  <c r="BI16" i="57"/>
  <c r="AU17" i="57"/>
  <c r="DP12" i="57"/>
  <c r="IX12" i="57" s="1"/>
  <c r="BD18" i="58"/>
  <c r="BE18" i="58" s="1"/>
  <c r="IO18" i="58" s="1"/>
  <c r="CK15" i="58"/>
  <c r="CF15" i="57"/>
  <c r="CG15" i="57" s="1"/>
  <c r="IS15" i="57" s="1"/>
  <c r="AW18" i="57"/>
  <c r="AX18" i="57" s="1"/>
  <c r="IN18" i="57" s="1"/>
  <c r="DA14" i="57"/>
  <c r="CY14" i="57" s="1"/>
  <c r="CT14" i="57"/>
  <c r="CU14" i="57" s="1"/>
  <c r="IU14" i="57" s="1"/>
  <c r="BD17" i="57"/>
  <c r="BE17" i="57" s="1"/>
  <c r="IO17" i="57" s="1"/>
  <c r="DH13" i="57"/>
  <c r="DI13" i="57" s="1"/>
  <c r="IW13" i="57" s="1"/>
  <c r="BR16" i="57"/>
  <c r="BS16" i="57" s="1"/>
  <c r="IQ16" i="57" s="1"/>
  <c r="AT18" i="57"/>
  <c r="AY18" i="57"/>
  <c r="AQ17" i="57" s="1"/>
  <c r="DN14" i="58"/>
  <c r="DQ14" i="58"/>
  <c r="ID14" i="58" s="1"/>
  <c r="GZ14" i="58" s="1"/>
  <c r="DL14" i="58"/>
  <c r="AU18" i="58"/>
  <c r="AS19" i="58" s="1"/>
  <c r="AT19" i="58" s="1"/>
  <c r="GJ17" i="58"/>
  <c r="IP17" i="58" s="1"/>
  <c r="BJ17" i="57"/>
  <c r="BH17" i="57"/>
  <c r="BX16" i="57"/>
  <c r="BN17" i="57"/>
  <c r="BU17" i="57" s="1"/>
  <c r="BV17" i="57" s="1"/>
  <c r="CP15" i="57"/>
  <c r="BV16" i="57"/>
  <c r="CB16" i="57"/>
  <c r="CC16" i="57" s="1"/>
  <c r="GN16" i="57"/>
  <c r="CJ15" i="57"/>
  <c r="CL15" i="57"/>
  <c r="GR15" i="57"/>
  <c r="IC13" i="57"/>
  <c r="DD14" i="57"/>
  <c r="GZ13" i="57"/>
  <c r="DQ13" i="57"/>
  <c r="ID13" i="57" s="1"/>
  <c r="DN13" i="57"/>
  <c r="DL13" i="57"/>
  <c r="DR13" i="57"/>
  <c r="AO17" i="57"/>
  <c r="DF14" i="58"/>
  <c r="AR14" i="58"/>
  <c r="AP14" i="58"/>
  <c r="DX14" i="58"/>
  <c r="IE14" i="58" s="1"/>
  <c r="HB14" i="58" s="1"/>
  <c r="DU14" i="58"/>
  <c r="DS14" i="58"/>
  <c r="DY14" i="58"/>
  <c r="BR17" i="58"/>
  <c r="BS17" i="58" s="1"/>
  <c r="IQ17" i="58" s="1"/>
  <c r="BI17" i="58"/>
  <c r="BW16" i="58"/>
  <c r="DW13" i="58"/>
  <c r="IY13" i="58" s="1"/>
  <c r="DB14" i="57"/>
  <c r="IV14" i="57" s="1"/>
  <c r="IU15" i="58" l="1"/>
  <c r="DC15" i="58"/>
  <c r="IB15" i="58" s="1"/>
  <c r="CA17" i="58"/>
  <c r="HX17" i="58" s="1"/>
  <c r="GN17" i="58" s="1"/>
  <c r="BV17" i="58"/>
  <c r="CP16" i="58"/>
  <c r="CV16" i="58" s="1"/>
  <c r="IA16" i="58" s="1"/>
  <c r="CB17" i="58"/>
  <c r="CH17" i="58" s="1"/>
  <c r="HY17" i="58" s="1"/>
  <c r="GP17" i="58" s="1"/>
  <c r="CZ15" i="58"/>
  <c r="DA15" i="58" s="1"/>
  <c r="DB15" i="58" s="1"/>
  <c r="IV15" i="58" s="1"/>
  <c r="CX15" i="58"/>
  <c r="CJ16" i="58"/>
  <c r="CL16" i="58"/>
  <c r="CM16" i="58" s="1"/>
  <c r="CN16" i="58" s="1"/>
  <c r="DD15" i="58"/>
  <c r="DJ15" i="58" s="1"/>
  <c r="IC15" i="58" s="1"/>
  <c r="GR16" i="58"/>
  <c r="CR15" i="58"/>
  <c r="BB18" i="58"/>
  <c r="AU18" i="57"/>
  <c r="BB17" i="57"/>
  <c r="DF13" i="57"/>
  <c r="CD15" i="57"/>
  <c r="DO14" i="58"/>
  <c r="DM14" i="58" s="1"/>
  <c r="CR14" i="57"/>
  <c r="DO13" i="57"/>
  <c r="DM13" i="57" s="1"/>
  <c r="BY16" i="57"/>
  <c r="BZ16" i="57" s="1"/>
  <c r="IR16" i="57" s="1"/>
  <c r="BK17" i="57"/>
  <c r="BL17" i="57" s="1"/>
  <c r="IP17" i="57" s="1"/>
  <c r="CM15" i="57"/>
  <c r="CN15" i="57" s="1"/>
  <c r="IT15" i="57" s="1"/>
  <c r="BP16" i="57"/>
  <c r="AZ18" i="57"/>
  <c r="BA18" i="57" s="1"/>
  <c r="IL18" i="57"/>
  <c r="HP18" i="57" s="1"/>
  <c r="JF18" i="57" s="1"/>
  <c r="IK18" i="57"/>
  <c r="HN18" i="57" s="1"/>
  <c r="JE18" i="57" s="1"/>
  <c r="IM18" i="57"/>
  <c r="HR18" i="57" s="1"/>
  <c r="JG18" i="57" s="1"/>
  <c r="HT18" i="57"/>
  <c r="GF18" i="57" s="1"/>
  <c r="AY19" i="58"/>
  <c r="IM19" i="58" s="1"/>
  <c r="HR19" i="58" s="1"/>
  <c r="JG19" i="58" s="1"/>
  <c r="AZ19" i="58"/>
  <c r="BA19" i="58" s="1"/>
  <c r="AV19" i="58"/>
  <c r="BG18" i="58"/>
  <c r="BH18" i="58" s="1"/>
  <c r="BX17" i="57"/>
  <c r="BT17" i="57"/>
  <c r="HW17" i="57" s="1"/>
  <c r="GL17" i="57" s="1"/>
  <c r="CA17" i="57"/>
  <c r="HX17" i="57" s="1"/>
  <c r="BQ17" i="57"/>
  <c r="BO17" i="57"/>
  <c r="CV15" i="57"/>
  <c r="IA15" i="57" s="1"/>
  <c r="GT15" i="57" s="1"/>
  <c r="CQ15" i="57"/>
  <c r="CW15" i="57"/>
  <c r="DC15" i="57" s="1"/>
  <c r="IB15" i="57" s="1"/>
  <c r="GN17" i="57"/>
  <c r="AS19" i="57"/>
  <c r="CS15" i="57"/>
  <c r="CE16" i="57"/>
  <c r="CH16" i="57"/>
  <c r="HB13" i="57"/>
  <c r="GE13" i="57" s="1"/>
  <c r="DX13" i="57"/>
  <c r="IE13" i="57" s="1"/>
  <c r="AQ13" i="57" s="1"/>
  <c r="DU13" i="57"/>
  <c r="DS13" i="57"/>
  <c r="GC13" i="57"/>
  <c r="GD13" i="57" s="1"/>
  <c r="AO13" i="57" s="1"/>
  <c r="DE14" i="57"/>
  <c r="GX14" i="57"/>
  <c r="DK14" i="57"/>
  <c r="DJ14" i="57"/>
  <c r="IC14" i="57" s="1"/>
  <c r="DG14" i="57"/>
  <c r="CD16" i="58"/>
  <c r="DV14" i="58"/>
  <c r="DT14" i="58" s="1"/>
  <c r="CE17" i="58"/>
  <c r="CC17" i="58"/>
  <c r="BY17" i="58"/>
  <c r="BZ17" i="58" s="1"/>
  <c r="AR15" i="58"/>
  <c r="AP15" i="58"/>
  <c r="BP17" i="58"/>
  <c r="EE14" i="58"/>
  <c r="IF14" i="58" s="1"/>
  <c r="HD14" i="58" s="1"/>
  <c r="GE14" i="58" s="1"/>
  <c r="EB14" i="58"/>
  <c r="DZ14" i="58"/>
  <c r="GC14" i="58"/>
  <c r="GD14" i="58" s="1"/>
  <c r="CW16" i="58" l="1"/>
  <c r="IR17" i="58"/>
  <c r="CI17" i="58"/>
  <c r="CL17" i="58" s="1"/>
  <c r="IT16" i="58"/>
  <c r="CQ16" i="58"/>
  <c r="GT16" i="58"/>
  <c r="CS16" i="58"/>
  <c r="DK15" i="58"/>
  <c r="DN15" i="58" s="1"/>
  <c r="DO15" i="58" s="1"/>
  <c r="BW16" i="57"/>
  <c r="DG15" i="58"/>
  <c r="DE15" i="58"/>
  <c r="GX15" i="58"/>
  <c r="DP13" i="57"/>
  <c r="IX13" i="57" s="1"/>
  <c r="DP14" i="58"/>
  <c r="IX14" i="58" s="1"/>
  <c r="CY15" i="58"/>
  <c r="BC18" i="57"/>
  <c r="BD18" i="57" s="1"/>
  <c r="BE18" i="57" s="1"/>
  <c r="IO18" i="57" s="1"/>
  <c r="BF18" i="57"/>
  <c r="HU18" i="57" s="1"/>
  <c r="GH18" i="57" s="1"/>
  <c r="AW19" i="58"/>
  <c r="AX19" i="58" s="1"/>
  <c r="DH15" i="58"/>
  <c r="DI15" i="58" s="1"/>
  <c r="BY17" i="57"/>
  <c r="BZ17" i="57" s="1"/>
  <c r="IR17" i="57" s="1"/>
  <c r="CK15" i="57"/>
  <c r="CI16" i="57" s="1"/>
  <c r="CJ16" i="57" s="1"/>
  <c r="CF16" i="57"/>
  <c r="CG16" i="57" s="1"/>
  <c r="BR17" i="57"/>
  <c r="BS17" i="57" s="1"/>
  <c r="IQ17" i="57" s="1"/>
  <c r="CT15" i="57"/>
  <c r="CU15" i="57" s="1"/>
  <c r="IU15" i="57" s="1"/>
  <c r="BI17" i="57"/>
  <c r="BG18" i="57" s="1"/>
  <c r="BJ18" i="57" s="1"/>
  <c r="DH14" i="57"/>
  <c r="DI14" i="57" s="1"/>
  <c r="IW14" i="57" s="1"/>
  <c r="DV13" i="57"/>
  <c r="DT13" i="57" s="1"/>
  <c r="BC19" i="58"/>
  <c r="BN18" i="58"/>
  <c r="BQ18" i="58" s="1"/>
  <c r="GJ18" i="58"/>
  <c r="BF19" i="58"/>
  <c r="HU19" i="58" s="1"/>
  <c r="GH19" i="58" s="1"/>
  <c r="IL19" i="58"/>
  <c r="HP19" i="58" s="1"/>
  <c r="JF19" i="58" s="1"/>
  <c r="HT19" i="58"/>
  <c r="GF19" i="58" s="1"/>
  <c r="HR20" i="58"/>
  <c r="JG20" i="58" s="1"/>
  <c r="BM18" i="58"/>
  <c r="HV18" i="58" s="1"/>
  <c r="BJ18" i="58"/>
  <c r="CZ15" i="57"/>
  <c r="AY19" i="57"/>
  <c r="AQ18" i="57" s="1"/>
  <c r="AV19" i="57"/>
  <c r="AT19" i="57"/>
  <c r="GV15" i="57"/>
  <c r="CX15" i="57"/>
  <c r="HY16" i="57"/>
  <c r="GP16" i="57" s="1"/>
  <c r="CB17" i="57"/>
  <c r="DL14" i="57"/>
  <c r="DR14" i="57"/>
  <c r="DQ14" i="57"/>
  <c r="ID14" i="57" s="1"/>
  <c r="DN14" i="57"/>
  <c r="GZ14" i="57"/>
  <c r="AP13" i="57"/>
  <c r="AR13" i="57"/>
  <c r="DD15" i="57"/>
  <c r="BW17" i="58"/>
  <c r="CK16" i="58"/>
  <c r="BW17" i="57"/>
  <c r="DD16" i="58"/>
  <c r="CX16" i="58"/>
  <c r="DC16" i="58"/>
  <c r="IB16" i="58" s="1"/>
  <c r="GV16" i="58"/>
  <c r="CZ16" i="58"/>
  <c r="CF17" i="58"/>
  <c r="CG17" i="58" s="1"/>
  <c r="IS17" i="58" s="1"/>
  <c r="DW14" i="58"/>
  <c r="IY14" i="58" s="1"/>
  <c r="EC14" i="58"/>
  <c r="EA14" i="58" s="1"/>
  <c r="CO17" i="58"/>
  <c r="HZ17" i="58" s="1"/>
  <c r="GR17" i="58" s="1"/>
  <c r="CP17" i="58"/>
  <c r="CJ17" i="58"/>
  <c r="CT16" i="58"/>
  <c r="CU16" i="58" s="1"/>
  <c r="IU16" i="58" s="1"/>
  <c r="DL15" i="58" l="1"/>
  <c r="DR15" i="58"/>
  <c r="DU15" i="58" s="1"/>
  <c r="DV15" i="58" s="1"/>
  <c r="DT15" i="58" s="1"/>
  <c r="DQ15" i="58"/>
  <c r="ID15" i="58" s="1"/>
  <c r="GZ15" i="58"/>
  <c r="BM18" i="57"/>
  <c r="HV18" i="57" s="1"/>
  <c r="GJ18" i="57" s="1"/>
  <c r="BH18" i="57"/>
  <c r="AZ19" i="57"/>
  <c r="BF19" i="57" s="1"/>
  <c r="BP17" i="57"/>
  <c r="IW15" i="58"/>
  <c r="DF14" i="57"/>
  <c r="AU19" i="58"/>
  <c r="DF15" i="58"/>
  <c r="IN19" i="58"/>
  <c r="AS20" i="58" s="1"/>
  <c r="AZ20" i="58" s="1"/>
  <c r="BF20" i="58" s="1"/>
  <c r="CD16" i="57"/>
  <c r="CP16" i="57"/>
  <c r="CS16" i="57" s="1"/>
  <c r="CT16" i="57" s="1"/>
  <c r="CU16" i="57" s="1"/>
  <c r="DW13" i="57"/>
  <c r="IY13" i="57" s="1"/>
  <c r="BN18" i="57"/>
  <c r="BT18" i="57" s="1"/>
  <c r="HW18" i="57" s="1"/>
  <c r="GL18" i="57" s="1"/>
  <c r="CL16" i="57"/>
  <c r="BA19" i="57"/>
  <c r="IS16" i="57"/>
  <c r="CO16" i="57"/>
  <c r="HZ16" i="57" s="1"/>
  <c r="GR16" i="57" s="1"/>
  <c r="BD19" i="58"/>
  <c r="BE19" i="58" s="1"/>
  <c r="IO19" i="58" s="1"/>
  <c r="BK18" i="58"/>
  <c r="BL18" i="58" s="1"/>
  <c r="IP18" i="58" s="1"/>
  <c r="BR18" i="58"/>
  <c r="BS18" i="58" s="1"/>
  <c r="AW19" i="57"/>
  <c r="AX19" i="57" s="1"/>
  <c r="IN19" i="57" s="1"/>
  <c r="CR15" i="57"/>
  <c r="BB18" i="57"/>
  <c r="BK18" i="57"/>
  <c r="DO14" i="57"/>
  <c r="DM14" i="57" s="1"/>
  <c r="DA15" i="57"/>
  <c r="DB15" i="57" s="1"/>
  <c r="IV15" i="57" s="1"/>
  <c r="BU18" i="58"/>
  <c r="GN18" i="58" s="1"/>
  <c r="BO18" i="58"/>
  <c r="GL18" i="58"/>
  <c r="BT18" i="58"/>
  <c r="HW18" i="58" s="1"/>
  <c r="HT19" i="57"/>
  <c r="GF19" i="57" s="1"/>
  <c r="AO18" i="57"/>
  <c r="IM19" i="57"/>
  <c r="HR19" i="57" s="1"/>
  <c r="JG19" i="57" s="1"/>
  <c r="BQ18" i="57"/>
  <c r="IL19" i="57"/>
  <c r="HP19" i="57" s="1"/>
  <c r="JF19" i="57" s="1"/>
  <c r="HU19" i="57"/>
  <c r="GH19" i="57" s="1"/>
  <c r="DK15" i="57"/>
  <c r="DN15" i="57" s="1"/>
  <c r="DJ15" i="57"/>
  <c r="IC15" i="57" s="1"/>
  <c r="GX15" i="57" s="1"/>
  <c r="DG15" i="57"/>
  <c r="DE15" i="57"/>
  <c r="CC17" i="57"/>
  <c r="CH17" i="57"/>
  <c r="HY17" i="57" s="1"/>
  <c r="GP17" i="57" s="1"/>
  <c r="CI17" i="57"/>
  <c r="CE17" i="57"/>
  <c r="AR14" i="57"/>
  <c r="AP14" i="57"/>
  <c r="DS14" i="57"/>
  <c r="DY14" i="57"/>
  <c r="DX14" i="57"/>
  <c r="HB14" i="57"/>
  <c r="DU14" i="57"/>
  <c r="CR16" i="58"/>
  <c r="CD17" i="58"/>
  <c r="DP15" i="58"/>
  <c r="DM15" i="58"/>
  <c r="DE16" i="58"/>
  <c r="DK16" i="58"/>
  <c r="GX16" i="58"/>
  <c r="DJ16" i="58"/>
  <c r="IC16" i="58" s="1"/>
  <c r="DG16" i="58"/>
  <c r="ED14" i="58"/>
  <c r="IZ14" i="58" s="1"/>
  <c r="CW17" i="58"/>
  <c r="CV17" i="58"/>
  <c r="IA17" i="58" s="1"/>
  <c r="CS17" i="58"/>
  <c r="CQ17" i="58"/>
  <c r="DA16" i="58"/>
  <c r="DB16" i="58" s="1"/>
  <c r="IV16" i="58" s="1"/>
  <c r="CM17" i="58"/>
  <c r="CN17" i="58" s="1"/>
  <c r="IT17" i="58" s="1"/>
  <c r="DS15" i="58" l="1"/>
  <c r="DX15" i="58"/>
  <c r="IE15" i="58" s="1"/>
  <c r="DY15" i="58"/>
  <c r="HD15" i="58" s="1"/>
  <c r="IX15" i="58"/>
  <c r="HB15" i="58"/>
  <c r="BU18" i="57"/>
  <c r="CA18" i="57" s="1"/>
  <c r="HX18" i="57" s="1"/>
  <c r="GN18" i="57" s="1"/>
  <c r="CM16" i="57"/>
  <c r="CN16" i="57" s="1"/>
  <c r="AU19" i="57"/>
  <c r="BO18" i="57"/>
  <c r="BC19" i="57"/>
  <c r="BD19" i="57" s="1"/>
  <c r="BE19" i="57" s="1"/>
  <c r="IO19" i="57" s="1"/>
  <c r="CW16" i="57"/>
  <c r="DC16" i="57" s="1"/>
  <c r="IB16" i="57" s="1"/>
  <c r="CQ16" i="57"/>
  <c r="CV16" i="57"/>
  <c r="IA16" i="57" s="1"/>
  <c r="GT16" i="57" s="1"/>
  <c r="IU16" i="57" s="1"/>
  <c r="IQ18" i="58"/>
  <c r="CR16" i="57"/>
  <c r="IT16" i="57"/>
  <c r="CY15" i="57"/>
  <c r="DP14" i="57"/>
  <c r="IX14" i="57" s="1"/>
  <c r="BI18" i="58"/>
  <c r="BG19" i="58" s="1"/>
  <c r="BJ19" i="58" s="1"/>
  <c r="BK19" i="58" s="1"/>
  <c r="BL19" i="58" s="1"/>
  <c r="BB19" i="58"/>
  <c r="BP18" i="58"/>
  <c r="DV14" i="57"/>
  <c r="DT14" i="57" s="1"/>
  <c r="DH15" i="57"/>
  <c r="DI15" i="57" s="1"/>
  <c r="IW15" i="57" s="1"/>
  <c r="BR18" i="57"/>
  <c r="BS18" i="57" s="1"/>
  <c r="IQ18" i="57" s="1"/>
  <c r="CF17" i="57"/>
  <c r="CG17" i="57" s="1"/>
  <c r="IS17" i="57" s="1"/>
  <c r="DO15" i="57"/>
  <c r="DM15" i="57" s="1"/>
  <c r="BL18" i="57"/>
  <c r="IP18" i="57" s="1"/>
  <c r="BG19" i="57" s="1"/>
  <c r="BH19" i="57" s="1"/>
  <c r="BI18" i="57"/>
  <c r="CB18" i="58"/>
  <c r="GP18" i="58" s="1"/>
  <c r="BX18" i="58"/>
  <c r="CA18" i="58"/>
  <c r="HX18" i="58" s="1"/>
  <c r="EF15" i="58"/>
  <c r="GC15" i="58" s="1"/>
  <c r="GD15" i="58" s="1"/>
  <c r="EE15" i="58"/>
  <c r="IF15" i="58" s="1"/>
  <c r="DZ15" i="58"/>
  <c r="EB15" i="58"/>
  <c r="BV18" i="58"/>
  <c r="AS20" i="57"/>
  <c r="AV20" i="57" s="1"/>
  <c r="AY20" i="58"/>
  <c r="HT20" i="58" s="1"/>
  <c r="AT20" i="58"/>
  <c r="BA20" i="58"/>
  <c r="GH20" i="58"/>
  <c r="GF20" i="58"/>
  <c r="BC20" i="58"/>
  <c r="AV20" i="58"/>
  <c r="BX18" i="57"/>
  <c r="BV18" i="57"/>
  <c r="DQ15" i="57"/>
  <c r="ID15" i="57" s="1"/>
  <c r="GZ15" i="57" s="1"/>
  <c r="DL15" i="57"/>
  <c r="GT17" i="58"/>
  <c r="CO17" i="57"/>
  <c r="HZ17" i="57" s="1"/>
  <c r="GR17" i="57" s="1"/>
  <c r="CL17" i="57"/>
  <c r="CJ17" i="57"/>
  <c r="IE14" i="57"/>
  <c r="DR15" i="57"/>
  <c r="EB14" i="57"/>
  <c r="DZ14" i="57"/>
  <c r="HD14" i="57"/>
  <c r="GE14" i="57" s="1"/>
  <c r="EE14" i="57"/>
  <c r="IF14" i="57" s="1"/>
  <c r="GC14" i="57"/>
  <c r="GD14" i="57" s="1"/>
  <c r="AR15" i="57"/>
  <c r="AP15" i="57"/>
  <c r="DH16" i="58"/>
  <c r="DI16" i="58" s="1"/>
  <c r="IW16" i="58" s="1"/>
  <c r="CT17" i="58"/>
  <c r="CU17" i="58" s="1"/>
  <c r="CK17" i="58"/>
  <c r="DL16" i="58"/>
  <c r="GZ16" i="58"/>
  <c r="DR16" i="58"/>
  <c r="DQ16" i="58"/>
  <c r="ID16" i="58" s="1"/>
  <c r="DN16" i="58"/>
  <c r="CX17" i="58"/>
  <c r="DD17" i="58"/>
  <c r="DC17" i="58"/>
  <c r="IB17" i="58" s="1"/>
  <c r="GV17" i="58" s="1"/>
  <c r="CZ17" i="58"/>
  <c r="CY16" i="58"/>
  <c r="DW15" i="58"/>
  <c r="IY15" i="58" s="1"/>
  <c r="IU17" i="58" l="1"/>
  <c r="BB19" i="57"/>
  <c r="DD16" i="57"/>
  <c r="DG16" i="57" s="1"/>
  <c r="CX16" i="57"/>
  <c r="CZ16" i="57"/>
  <c r="CK16" i="57"/>
  <c r="GV16" i="57"/>
  <c r="DP15" i="57"/>
  <c r="IX15" i="57" s="1"/>
  <c r="CP17" i="57"/>
  <c r="CS17" i="57" s="1"/>
  <c r="BN19" i="58"/>
  <c r="BT19" i="58" s="1"/>
  <c r="HW19" i="58" s="1"/>
  <c r="GL19" i="58" s="1"/>
  <c r="BH19" i="58"/>
  <c r="BM19" i="58"/>
  <c r="HV19" i="58" s="1"/>
  <c r="GJ19" i="58" s="1"/>
  <c r="DF15" i="57"/>
  <c r="BP18" i="57"/>
  <c r="BJ19" i="57"/>
  <c r="BK19" i="57" s="1"/>
  <c r="BY18" i="58"/>
  <c r="BZ18" i="58" s="1"/>
  <c r="IR18" i="58" s="1"/>
  <c r="AW20" i="58"/>
  <c r="AX20" i="58" s="1"/>
  <c r="IN20" i="58" s="1"/>
  <c r="EC15" i="58"/>
  <c r="EA15" i="58" s="1"/>
  <c r="BD20" i="58"/>
  <c r="BE20" i="58" s="1"/>
  <c r="IO20" i="58" s="1"/>
  <c r="IP19" i="58"/>
  <c r="BY18" i="57"/>
  <c r="BZ18" i="57" s="1"/>
  <c r="IR18" i="57" s="1"/>
  <c r="DA16" i="57"/>
  <c r="DB16" i="57" s="1"/>
  <c r="IV16" i="57" s="1"/>
  <c r="AW20" i="57"/>
  <c r="AX20" i="57" s="1"/>
  <c r="CM17" i="57"/>
  <c r="CN17" i="57" s="1"/>
  <c r="IT17" i="57" s="1"/>
  <c r="EC14" i="57"/>
  <c r="EA14" i="57" s="1"/>
  <c r="BM19" i="57"/>
  <c r="HV19" i="57" s="1"/>
  <c r="GJ19" i="57" s="1"/>
  <c r="DW14" i="57"/>
  <c r="IY14" i="57" s="1"/>
  <c r="DH16" i="57"/>
  <c r="DI16" i="57" s="1"/>
  <c r="CD17" i="57"/>
  <c r="CB18" i="57" s="1"/>
  <c r="CH18" i="57" s="1"/>
  <c r="HY18" i="57" s="1"/>
  <c r="GP18" i="57" s="1"/>
  <c r="BN19" i="57"/>
  <c r="BQ19" i="57" s="1"/>
  <c r="CH18" i="58"/>
  <c r="HY18" i="58" s="1"/>
  <c r="CC18" i="58"/>
  <c r="CI18" i="58"/>
  <c r="CJ18" i="58" s="1"/>
  <c r="CE18" i="58"/>
  <c r="HF15" i="58"/>
  <c r="GE15" i="58" s="1"/>
  <c r="EG15" i="58"/>
  <c r="EI15" i="58"/>
  <c r="EL15" i="58"/>
  <c r="IG15" i="58" s="1"/>
  <c r="IM20" i="58"/>
  <c r="AZ20" i="57"/>
  <c r="BC20" i="57" s="1"/>
  <c r="AT20" i="57"/>
  <c r="AY20" i="57"/>
  <c r="HT20" i="57" s="1"/>
  <c r="GF20" i="57" s="1"/>
  <c r="HU20" i="58"/>
  <c r="DK16" i="57"/>
  <c r="DQ16" i="57" s="1"/>
  <c r="ID16" i="57" s="1"/>
  <c r="DE16" i="57"/>
  <c r="DJ16" i="57"/>
  <c r="IC16" i="57" s="1"/>
  <c r="GX16" i="57" s="1"/>
  <c r="DX15" i="57"/>
  <c r="DS15" i="57"/>
  <c r="DY15" i="57"/>
  <c r="DU15" i="57"/>
  <c r="CR17" i="58"/>
  <c r="BI19" i="58"/>
  <c r="DA17" i="58"/>
  <c r="DB17" i="58" s="1"/>
  <c r="IV17" i="58" s="1"/>
  <c r="DO16" i="58"/>
  <c r="DE17" i="58"/>
  <c r="DK17" i="58"/>
  <c r="DJ17" i="58"/>
  <c r="IC17" i="58" s="1"/>
  <c r="GX17" i="58" s="1"/>
  <c r="DG17" i="58"/>
  <c r="DU16" i="58"/>
  <c r="HB16" i="58"/>
  <c r="DS16" i="58"/>
  <c r="DY16" i="58"/>
  <c r="DX16" i="58"/>
  <c r="IE16" i="58" s="1"/>
  <c r="DF16" i="58"/>
  <c r="BU19" i="58" l="1"/>
  <c r="BG20" i="58"/>
  <c r="BN20" i="58" s="1"/>
  <c r="GL20" i="58" s="1"/>
  <c r="BQ19" i="58"/>
  <c r="ED15" i="58"/>
  <c r="IZ15" i="58" s="1"/>
  <c r="CW17" i="57"/>
  <c r="CV17" i="57"/>
  <c r="IA17" i="57" s="1"/>
  <c r="GT17" i="57" s="1"/>
  <c r="CK17" i="57"/>
  <c r="CQ17" i="57"/>
  <c r="BW18" i="57"/>
  <c r="IW16" i="57"/>
  <c r="CY16" i="57"/>
  <c r="BO19" i="58"/>
  <c r="AU20" i="58"/>
  <c r="AS21" i="58" s="1"/>
  <c r="AZ21" i="58" s="1"/>
  <c r="BC21" i="58" s="1"/>
  <c r="BL19" i="57"/>
  <c r="IP19" i="57" s="1"/>
  <c r="BI19" i="57"/>
  <c r="BT19" i="57"/>
  <c r="HW19" i="57" s="1"/>
  <c r="GL19" i="57" s="1"/>
  <c r="BO19" i="57"/>
  <c r="AU20" i="57"/>
  <c r="CI18" i="57"/>
  <c r="CP18" i="57" s="1"/>
  <c r="BU19" i="57"/>
  <c r="BV19" i="57" s="1"/>
  <c r="IN20" i="57"/>
  <c r="CE18" i="57"/>
  <c r="CF18" i="57" s="1"/>
  <c r="CG18" i="57" s="1"/>
  <c r="IS18" i="57" s="1"/>
  <c r="CC18" i="57"/>
  <c r="ED14" i="57"/>
  <c r="IZ14" i="57" s="1"/>
  <c r="BR19" i="58"/>
  <c r="BS19" i="58" s="1"/>
  <c r="IQ19" i="58" s="1"/>
  <c r="CF18" i="58"/>
  <c r="CG18" i="58" s="1"/>
  <c r="IS18" i="58" s="1"/>
  <c r="BB20" i="58"/>
  <c r="BW18" i="58"/>
  <c r="EJ15" i="58"/>
  <c r="EH15" i="58" s="1"/>
  <c r="CT17" i="57"/>
  <c r="CU17" i="57" s="1"/>
  <c r="IU17" i="57" s="1"/>
  <c r="DV15" i="57"/>
  <c r="DW15" i="57" s="1"/>
  <c r="DF16" i="57"/>
  <c r="BR19" i="57"/>
  <c r="BD20" i="57"/>
  <c r="BE20" i="57" s="1"/>
  <c r="CP18" i="58"/>
  <c r="CV18" i="58" s="1"/>
  <c r="IA18" i="58" s="1"/>
  <c r="GR18" i="58"/>
  <c r="CL18" i="58"/>
  <c r="CO18" i="58"/>
  <c r="HZ18" i="58" s="1"/>
  <c r="CB19" i="58"/>
  <c r="CH19" i="58" s="1"/>
  <c r="HY19" i="58" s="1"/>
  <c r="GP19" i="58" s="1"/>
  <c r="BV19" i="58"/>
  <c r="AS21" i="57"/>
  <c r="AT21" i="57" s="1"/>
  <c r="BX19" i="58"/>
  <c r="IM20" i="57"/>
  <c r="HR20" i="57" s="1"/>
  <c r="JG20" i="57" s="1"/>
  <c r="CA19" i="58"/>
  <c r="HX19" i="58" s="1"/>
  <c r="GN19" i="58" s="1"/>
  <c r="BF20" i="57"/>
  <c r="HU20" i="57" s="1"/>
  <c r="GH20" i="57" s="1"/>
  <c r="BA20" i="57"/>
  <c r="BG20" i="57"/>
  <c r="BN20" i="57" s="1"/>
  <c r="BT20" i="57" s="1"/>
  <c r="HW20" i="57" s="1"/>
  <c r="GL20" i="57" s="1"/>
  <c r="BH20" i="58"/>
  <c r="GZ16" i="57"/>
  <c r="DL16" i="57"/>
  <c r="DN16" i="57"/>
  <c r="DC17" i="57"/>
  <c r="IB17" i="57" s="1"/>
  <c r="GV17" i="57" s="1"/>
  <c r="CZ17" i="57"/>
  <c r="CX17" i="57"/>
  <c r="DD17" i="57"/>
  <c r="IE15" i="57"/>
  <c r="HB15" i="57" s="1"/>
  <c r="DR16" i="57"/>
  <c r="DZ15" i="57"/>
  <c r="EF15" i="57"/>
  <c r="EE15" i="57"/>
  <c r="IF15" i="57" s="1"/>
  <c r="HD15" i="57" s="1"/>
  <c r="EB15" i="57"/>
  <c r="CY17" i="58"/>
  <c r="DP16" i="58"/>
  <c r="IX16" i="58" s="1"/>
  <c r="DL17" i="58"/>
  <c r="DR17" i="58"/>
  <c r="DQ17" i="58"/>
  <c r="ID17" i="58" s="1"/>
  <c r="GZ17" i="58" s="1"/>
  <c r="DN17" i="58"/>
  <c r="DM16" i="58"/>
  <c r="HD16" i="58"/>
  <c r="EB16" i="58"/>
  <c r="DZ16" i="58"/>
  <c r="EF16" i="58"/>
  <c r="EE16" i="58"/>
  <c r="IF16" i="58" s="1"/>
  <c r="BO20" i="58"/>
  <c r="BQ20" i="58"/>
  <c r="DV16" i="58"/>
  <c r="DT16" i="58" s="1"/>
  <c r="DH17" i="58"/>
  <c r="DI17" i="58" s="1"/>
  <c r="IW17" i="58" s="1"/>
  <c r="BT20" i="58" l="1"/>
  <c r="HW20" i="58" s="1"/>
  <c r="GJ20" i="58"/>
  <c r="BM20" i="58"/>
  <c r="HV20" i="58" s="1"/>
  <c r="BJ20" i="58"/>
  <c r="AV21" i="58"/>
  <c r="AW21" i="58" s="1"/>
  <c r="AX21" i="58" s="1"/>
  <c r="CB19" i="57"/>
  <c r="CC19" i="57" s="1"/>
  <c r="DT15" i="57"/>
  <c r="BP19" i="58"/>
  <c r="AY21" i="58"/>
  <c r="CD18" i="58"/>
  <c r="AT21" i="58"/>
  <c r="CJ18" i="57"/>
  <c r="IO20" i="57"/>
  <c r="CO18" i="57"/>
  <c r="HZ18" i="57" s="1"/>
  <c r="GR18" i="57" s="1"/>
  <c r="CL18" i="57"/>
  <c r="CM18" i="57" s="1"/>
  <c r="CA19" i="57"/>
  <c r="HX19" i="57" s="1"/>
  <c r="GN19" i="57" s="1"/>
  <c r="BX19" i="57"/>
  <c r="BY19" i="57" s="1"/>
  <c r="BB20" i="57"/>
  <c r="IY15" i="57"/>
  <c r="EK15" i="58"/>
  <c r="JA15" i="58" s="1"/>
  <c r="CM18" i="58"/>
  <c r="CN18" i="58" s="1"/>
  <c r="IT18" i="58" s="1"/>
  <c r="BK20" i="58"/>
  <c r="BL20" i="58" s="1"/>
  <c r="IP20" i="58" s="1"/>
  <c r="BY19" i="58"/>
  <c r="BZ19" i="58" s="1"/>
  <c r="IR19" i="58" s="1"/>
  <c r="DA17" i="57"/>
  <c r="DB17" i="57" s="1"/>
  <c r="IV17" i="57" s="1"/>
  <c r="CD18" i="57"/>
  <c r="BS19" i="57"/>
  <c r="IQ19" i="57" s="1"/>
  <c r="BP19" i="57"/>
  <c r="DO16" i="57"/>
  <c r="DM16" i="57" s="1"/>
  <c r="CR17" i="57"/>
  <c r="EC15" i="57"/>
  <c r="ED15" i="57" s="1"/>
  <c r="IZ15" i="57" s="1"/>
  <c r="CW18" i="58"/>
  <c r="CX18" i="58" s="1"/>
  <c r="GT18" i="58"/>
  <c r="CS18" i="58"/>
  <c r="CQ18" i="58"/>
  <c r="CC19" i="58"/>
  <c r="CE19" i="58"/>
  <c r="AY21" i="57"/>
  <c r="AO20" i="57" s="1"/>
  <c r="AV21" i="57"/>
  <c r="BF21" i="58"/>
  <c r="HU21" i="58" s="1"/>
  <c r="GH21" i="58" s="1"/>
  <c r="BU20" i="58"/>
  <c r="BX20" i="58" s="1"/>
  <c r="AZ21" i="57"/>
  <c r="BQ20" i="57"/>
  <c r="BA21" i="58"/>
  <c r="BO20" i="57"/>
  <c r="BH20" i="57"/>
  <c r="CE19" i="57"/>
  <c r="BJ20" i="57"/>
  <c r="CH19" i="57"/>
  <c r="HY19" i="57" s="1"/>
  <c r="GP19" i="57" s="1"/>
  <c r="BM20" i="57"/>
  <c r="HV20" i="57" s="1"/>
  <c r="GJ20" i="57" s="1"/>
  <c r="BD21" i="58"/>
  <c r="BE21" i="58" s="1"/>
  <c r="CS18" i="57"/>
  <c r="CQ18" i="57"/>
  <c r="CW18" i="57"/>
  <c r="CV18" i="57"/>
  <c r="DE17" i="57"/>
  <c r="DK17" i="57"/>
  <c r="DJ17" i="57"/>
  <c r="IC17" i="57" s="1"/>
  <c r="GX17" i="57" s="1"/>
  <c r="DG17" i="57"/>
  <c r="EL15" i="57"/>
  <c r="IG15" i="57" s="1"/>
  <c r="HF15" i="57" s="1"/>
  <c r="GE15" i="57" s="1"/>
  <c r="GC15" i="57"/>
  <c r="GD15" i="57" s="1"/>
  <c r="EI15" i="57"/>
  <c r="EG15" i="57"/>
  <c r="DU16" i="57"/>
  <c r="DS16" i="57"/>
  <c r="DY16" i="57"/>
  <c r="DX16" i="57"/>
  <c r="DF17" i="58"/>
  <c r="DU17" i="58"/>
  <c r="DS17" i="58"/>
  <c r="DY17" i="58"/>
  <c r="DX17" i="58"/>
  <c r="IE17" i="58" s="1"/>
  <c r="HB17" i="58" s="1"/>
  <c r="BR20" i="58"/>
  <c r="BS20" i="58" s="1"/>
  <c r="IQ20" i="58" s="1"/>
  <c r="HF16" i="58"/>
  <c r="EL16" i="58"/>
  <c r="IG16" i="58" s="1"/>
  <c r="EI16" i="58"/>
  <c r="EG16" i="58"/>
  <c r="EM16" i="58"/>
  <c r="EC16" i="58"/>
  <c r="DW16" i="58"/>
  <c r="IY16" i="58" s="1"/>
  <c r="DO17" i="58"/>
  <c r="DP17" i="58" s="1"/>
  <c r="IX17" i="58" s="1"/>
  <c r="BW19" i="58" l="1"/>
  <c r="HT21" i="58"/>
  <c r="GF21" i="58" s="1"/>
  <c r="IN21" i="58" s="1"/>
  <c r="IO21" i="58"/>
  <c r="BZ19" i="57"/>
  <c r="IR19" i="57" s="1"/>
  <c r="BW19" i="57"/>
  <c r="BI20" i="58"/>
  <c r="BG21" i="58" s="1"/>
  <c r="BJ21" i="58" s="1"/>
  <c r="BK21" i="58" s="1"/>
  <c r="BL21" i="58" s="1"/>
  <c r="CN18" i="57"/>
  <c r="IT18" i="57" s="1"/>
  <c r="CK18" i="57"/>
  <c r="CI19" i="57" s="1"/>
  <c r="CO19" i="57" s="1"/>
  <c r="HZ19" i="57" s="1"/>
  <c r="BU20" i="57"/>
  <c r="CA20" i="57" s="1"/>
  <c r="HX20" i="57" s="1"/>
  <c r="GN20" i="57" s="1"/>
  <c r="DP16" i="57"/>
  <c r="IX16" i="57" s="1"/>
  <c r="EA15" i="57"/>
  <c r="GV18" i="58"/>
  <c r="CF19" i="58"/>
  <c r="CG19" i="58" s="1"/>
  <c r="IS19" i="58" s="1"/>
  <c r="CZ18" i="58"/>
  <c r="CK18" i="58"/>
  <c r="CI19" i="58" s="1"/>
  <c r="CP19" i="58" s="1"/>
  <c r="CW19" i="58" s="1"/>
  <c r="DC18" i="58"/>
  <c r="IB18" i="58" s="1"/>
  <c r="CT18" i="58"/>
  <c r="DD18" i="58"/>
  <c r="GX18" i="58" s="1"/>
  <c r="EJ15" i="57"/>
  <c r="EH15" i="57" s="1"/>
  <c r="BR20" i="57"/>
  <c r="BS20" i="57" s="1"/>
  <c r="IQ20" i="57" s="1"/>
  <c r="AW21" i="57"/>
  <c r="AX21" i="57" s="1"/>
  <c r="CT18" i="57"/>
  <c r="CU18" i="57" s="1"/>
  <c r="DH17" i="57"/>
  <c r="DI17" i="57" s="1"/>
  <c r="IW17" i="57" s="1"/>
  <c r="CF19" i="57"/>
  <c r="CG19" i="57" s="1"/>
  <c r="IS19" i="57" s="1"/>
  <c r="CY17" i="57"/>
  <c r="DV16" i="57"/>
  <c r="DT16" i="57" s="1"/>
  <c r="AQ20" i="57"/>
  <c r="HT21" i="57"/>
  <c r="GF21" i="57" s="1"/>
  <c r="CA20" i="58"/>
  <c r="HX20" i="58" s="1"/>
  <c r="CB20" i="58"/>
  <c r="GP20" i="58" s="1"/>
  <c r="GN20" i="58"/>
  <c r="BV20" i="58"/>
  <c r="BF21" i="57"/>
  <c r="HU21" i="57" s="1"/>
  <c r="GH21" i="57" s="1"/>
  <c r="BC21" i="57"/>
  <c r="BA21" i="57"/>
  <c r="BG21" i="57"/>
  <c r="BM21" i="57" s="1"/>
  <c r="HV21" i="57" s="1"/>
  <c r="GJ21" i="57" s="1"/>
  <c r="BK20" i="57"/>
  <c r="BL20" i="57" s="1"/>
  <c r="IP20" i="57" s="1"/>
  <c r="AU21" i="58"/>
  <c r="BB21" i="58"/>
  <c r="CR18" i="57"/>
  <c r="CL19" i="57"/>
  <c r="DQ17" i="57"/>
  <c r="ID17" i="57" s="1"/>
  <c r="GZ17" i="57" s="1"/>
  <c r="DN17" i="57"/>
  <c r="DL17" i="57"/>
  <c r="IA18" i="57"/>
  <c r="GT18" i="57" s="1"/>
  <c r="DD18" i="57"/>
  <c r="DC18" i="57"/>
  <c r="IB18" i="57" s="1"/>
  <c r="GV18" i="57" s="1"/>
  <c r="CZ18" i="57"/>
  <c r="CX18" i="57"/>
  <c r="DW16" i="57"/>
  <c r="IE16" i="57"/>
  <c r="HB16" i="57" s="1"/>
  <c r="DR17" i="57"/>
  <c r="EB16" i="57"/>
  <c r="DZ16" i="57"/>
  <c r="EF16" i="57"/>
  <c r="EE16" i="57"/>
  <c r="IF16" i="57" s="1"/>
  <c r="HD16" i="57" s="1"/>
  <c r="DM17" i="58"/>
  <c r="DV17" i="58"/>
  <c r="ED16" i="58"/>
  <c r="IZ16" i="58" s="1"/>
  <c r="ES16" i="58"/>
  <c r="IH16" i="58" s="1"/>
  <c r="AQ16" i="58" s="1"/>
  <c r="EP16" i="58"/>
  <c r="EN16" i="58"/>
  <c r="HH16" i="58"/>
  <c r="GE16" i="58" s="1"/>
  <c r="GC16" i="58"/>
  <c r="GD16" i="58" s="1"/>
  <c r="AO16" i="58" s="1"/>
  <c r="BP20" i="58"/>
  <c r="BY20" i="58"/>
  <c r="BZ20" i="58" s="1"/>
  <c r="EJ16" i="58"/>
  <c r="EH16" i="58" s="1"/>
  <c r="EB17" i="58"/>
  <c r="DZ17" i="58"/>
  <c r="EF17" i="58"/>
  <c r="EE17" i="58"/>
  <c r="IF17" i="58" s="1"/>
  <c r="HD17" i="58" s="1"/>
  <c r="EA16" i="58"/>
  <c r="AS22" i="58" l="1"/>
  <c r="AY22" i="58" s="1"/>
  <c r="GJ21" i="58"/>
  <c r="BH21" i="58"/>
  <c r="BX20" i="57"/>
  <c r="CD19" i="57"/>
  <c r="CP19" i="57"/>
  <c r="CQ19" i="57" s="1"/>
  <c r="CJ19" i="57"/>
  <c r="CB20" i="57"/>
  <c r="CH20" i="57" s="1"/>
  <c r="HY20" i="57" s="1"/>
  <c r="GP20" i="57" s="1"/>
  <c r="IU18" i="57"/>
  <c r="GR19" i="57"/>
  <c r="EK15" i="57"/>
  <c r="JA15" i="57" s="1"/>
  <c r="IR20" i="58"/>
  <c r="CD19" i="58"/>
  <c r="BM21" i="58"/>
  <c r="HV21" i="58" s="1"/>
  <c r="IP21" i="58"/>
  <c r="BN21" i="58"/>
  <c r="BQ21" i="58" s="1"/>
  <c r="BR21" i="58" s="1"/>
  <c r="BS21" i="58" s="1"/>
  <c r="BV20" i="57"/>
  <c r="AU21" i="57"/>
  <c r="AS22" i="57" s="1"/>
  <c r="AV22" i="57" s="1"/>
  <c r="AW22" i="57" s="1"/>
  <c r="DF17" i="57"/>
  <c r="BP20" i="57"/>
  <c r="IN21" i="57"/>
  <c r="IY16" i="57"/>
  <c r="DG18" i="58"/>
  <c r="DH18" i="58" s="1"/>
  <c r="DI18" i="58" s="1"/>
  <c r="CV19" i="58"/>
  <c r="IA19" i="58" s="1"/>
  <c r="GT19" i="58" s="1"/>
  <c r="DA18" i="58"/>
  <c r="CQ19" i="58"/>
  <c r="DJ18" i="58"/>
  <c r="IC18" i="58" s="1"/>
  <c r="CJ19" i="58"/>
  <c r="CS19" i="58"/>
  <c r="DK18" i="58"/>
  <c r="DR18" i="58" s="1"/>
  <c r="DU18" i="58" s="1"/>
  <c r="CO19" i="58"/>
  <c r="HZ19" i="58" s="1"/>
  <c r="GR19" i="58" s="1"/>
  <c r="CL19" i="58"/>
  <c r="CU18" i="58"/>
  <c r="IU18" i="58" s="1"/>
  <c r="CR18" i="58"/>
  <c r="DE18" i="58"/>
  <c r="DO17" i="57"/>
  <c r="DP17" i="57" s="1"/>
  <c r="IX17" i="57" s="1"/>
  <c r="DA18" i="57"/>
  <c r="DB18" i="57" s="1"/>
  <c r="IV18" i="57" s="1"/>
  <c r="CM19" i="57"/>
  <c r="CN19" i="57" s="1"/>
  <c r="BY20" i="57"/>
  <c r="BZ20" i="57" s="1"/>
  <c r="IR20" i="57" s="1"/>
  <c r="EC16" i="57"/>
  <c r="EA16" i="57" s="1"/>
  <c r="BD21" i="57"/>
  <c r="BE21" i="57" s="1"/>
  <c r="IO21" i="57" s="1"/>
  <c r="CH20" i="58"/>
  <c r="HY20" i="58" s="1"/>
  <c r="BW20" i="57"/>
  <c r="CC20" i="58"/>
  <c r="CE20" i="58"/>
  <c r="BN21" i="57"/>
  <c r="BO21" i="57" s="1"/>
  <c r="BH21" i="57"/>
  <c r="CI20" i="57"/>
  <c r="CJ20" i="57" s="1"/>
  <c r="BJ21" i="57"/>
  <c r="BI20" i="57"/>
  <c r="AZ22" i="58"/>
  <c r="BC22" i="58" s="1"/>
  <c r="AV22" i="58"/>
  <c r="HT22" i="58"/>
  <c r="GF22" i="58" s="1"/>
  <c r="DG18" i="57"/>
  <c r="DE18" i="57"/>
  <c r="DJ18" i="57"/>
  <c r="IC18" i="57" s="1"/>
  <c r="GX18" i="57" s="1"/>
  <c r="DK18" i="57"/>
  <c r="CW19" i="57"/>
  <c r="CV19" i="57"/>
  <c r="CS19" i="57"/>
  <c r="EM16" i="57"/>
  <c r="EG16" i="57"/>
  <c r="EL16" i="57"/>
  <c r="IG16" i="57" s="1"/>
  <c r="HF16" i="57" s="1"/>
  <c r="EI16" i="57"/>
  <c r="DU17" i="57"/>
  <c r="DS17" i="57"/>
  <c r="DY17" i="57"/>
  <c r="DX17" i="57"/>
  <c r="BW20" i="58"/>
  <c r="BI21" i="58"/>
  <c r="EC17" i="58"/>
  <c r="EA17" i="58" s="1"/>
  <c r="CZ19" i="58"/>
  <c r="CX19" i="58"/>
  <c r="DC19" i="58"/>
  <c r="IB19" i="58" s="1"/>
  <c r="GV19" i="58" s="1"/>
  <c r="EK16" i="58"/>
  <c r="JA16" i="58" s="1"/>
  <c r="EQ16" i="58"/>
  <c r="EO16" i="58" s="1"/>
  <c r="EI17" i="58"/>
  <c r="EG17" i="58"/>
  <c r="EM17" i="58"/>
  <c r="EL17" i="58"/>
  <c r="IG17" i="58" s="1"/>
  <c r="HF17" i="58" s="1"/>
  <c r="DW17" i="58"/>
  <c r="IY17" i="58" s="1"/>
  <c r="AR16" i="58"/>
  <c r="AP16" i="58"/>
  <c r="DT17" i="58"/>
  <c r="AT22" i="58" l="1"/>
  <c r="BU21" i="58"/>
  <c r="AZ22" i="57"/>
  <c r="BC22" i="57" s="1"/>
  <c r="CC20" i="57"/>
  <c r="IT19" i="57"/>
  <c r="CE20" i="57"/>
  <c r="AY22" i="57"/>
  <c r="AO21" i="57" s="1"/>
  <c r="BO21" i="58"/>
  <c r="BT21" i="58"/>
  <c r="HW21" i="58" s="1"/>
  <c r="GL21" i="58" s="1"/>
  <c r="IQ21" i="58" s="1"/>
  <c r="CT19" i="58"/>
  <c r="CU19" i="58" s="1"/>
  <c r="IU19" i="58" s="1"/>
  <c r="DX18" i="58"/>
  <c r="IE18" i="58" s="1"/>
  <c r="DN18" i="58"/>
  <c r="DO18" i="58" s="1"/>
  <c r="DP18" i="58" s="1"/>
  <c r="DY18" i="58"/>
  <c r="HD18" i="58" s="1"/>
  <c r="DL18" i="58"/>
  <c r="HB18" i="58"/>
  <c r="DS18" i="58"/>
  <c r="GZ18" i="58"/>
  <c r="DQ18" i="58"/>
  <c r="ID18" i="58" s="1"/>
  <c r="CI20" i="58"/>
  <c r="CJ20" i="58" s="1"/>
  <c r="DF18" i="58"/>
  <c r="IW18" i="58"/>
  <c r="AX22" i="57"/>
  <c r="AU22" i="57"/>
  <c r="DM17" i="57"/>
  <c r="AT22" i="57"/>
  <c r="CY18" i="57"/>
  <c r="DD19" i="58"/>
  <c r="DE19" i="58" s="1"/>
  <c r="AW22" i="58"/>
  <c r="AX22" i="58" s="1"/>
  <c r="IN22" i="58" s="1"/>
  <c r="BD22" i="58"/>
  <c r="BE22" i="58" s="1"/>
  <c r="CM19" i="58"/>
  <c r="DB18" i="58"/>
  <c r="IV18" i="58" s="1"/>
  <c r="CY18" i="58"/>
  <c r="CF20" i="58"/>
  <c r="CG20" i="58" s="1"/>
  <c r="IS20" i="58" s="1"/>
  <c r="BK21" i="57"/>
  <c r="BL21" i="57" s="1"/>
  <c r="IP21" i="57" s="1"/>
  <c r="DH18" i="57"/>
  <c r="DI18" i="57" s="1"/>
  <c r="IW18" i="57" s="1"/>
  <c r="CT19" i="57"/>
  <c r="CU19" i="57" s="1"/>
  <c r="BB21" i="57"/>
  <c r="CF20" i="57"/>
  <c r="DV17" i="57"/>
  <c r="DT17" i="57" s="1"/>
  <c r="CK19" i="57"/>
  <c r="BD22" i="57"/>
  <c r="BE22" i="57" s="1"/>
  <c r="EJ16" i="57"/>
  <c r="EH16" i="57" s="1"/>
  <c r="ED16" i="57"/>
  <c r="IZ16" i="57" s="1"/>
  <c r="CO20" i="57"/>
  <c r="HZ20" i="57" s="1"/>
  <c r="GR20" i="57" s="1"/>
  <c r="BF22" i="58"/>
  <c r="HU22" i="58" s="1"/>
  <c r="GH22" i="58" s="1"/>
  <c r="BG22" i="58"/>
  <c r="BH22" i="58" s="1"/>
  <c r="BA22" i="58"/>
  <c r="BT21" i="57"/>
  <c r="HW21" i="57" s="1"/>
  <c r="GL21" i="57" s="1"/>
  <c r="BU21" i="57"/>
  <c r="CA21" i="57" s="1"/>
  <c r="HX21" i="57" s="1"/>
  <c r="GN21" i="57" s="1"/>
  <c r="CL20" i="57"/>
  <c r="BQ21" i="57"/>
  <c r="BI21" i="57"/>
  <c r="BF22" i="57"/>
  <c r="HU22" i="57" s="1"/>
  <c r="GH22" i="57" s="1"/>
  <c r="AQ21" i="57"/>
  <c r="BA22" i="57"/>
  <c r="CA21" i="58"/>
  <c r="HX21" i="58" s="1"/>
  <c r="GN21" i="58" s="1"/>
  <c r="CB21" i="58"/>
  <c r="CC21" i="58" s="1"/>
  <c r="BX21" i="58"/>
  <c r="BV21" i="58"/>
  <c r="IA19" i="57"/>
  <c r="GT19" i="57" s="1"/>
  <c r="CP20" i="57"/>
  <c r="CX19" i="57"/>
  <c r="DD19" i="57"/>
  <c r="DC19" i="57"/>
  <c r="IB19" i="57" s="1"/>
  <c r="GV19" i="57" s="1"/>
  <c r="CZ19" i="57"/>
  <c r="DQ18" i="57"/>
  <c r="ID18" i="57" s="1"/>
  <c r="GZ18" i="57" s="1"/>
  <c r="DN18" i="57"/>
  <c r="DL18" i="57"/>
  <c r="IE17" i="57"/>
  <c r="HB17" i="57" s="1"/>
  <c r="DR18" i="57"/>
  <c r="EP16" i="57"/>
  <c r="EN16" i="57"/>
  <c r="ES16" i="57"/>
  <c r="IH16" i="57" s="1"/>
  <c r="AQ16" i="57" s="1"/>
  <c r="GC16" i="57"/>
  <c r="GD16" i="57" s="1"/>
  <c r="AO16" i="57" s="1"/>
  <c r="EE17" i="57"/>
  <c r="IF17" i="57" s="1"/>
  <c r="HD17" i="57" s="1"/>
  <c r="EB17" i="57"/>
  <c r="DZ17" i="57"/>
  <c r="EF17" i="57"/>
  <c r="BP21" i="58"/>
  <c r="DA19" i="58"/>
  <c r="DB19" i="58" s="1"/>
  <c r="IV19" i="58" s="1"/>
  <c r="ES17" i="58"/>
  <c r="IH17" i="58" s="1"/>
  <c r="HH17" i="58" s="1"/>
  <c r="EP17" i="58"/>
  <c r="EN17" i="58"/>
  <c r="ET17" i="58"/>
  <c r="DV18" i="58"/>
  <c r="DW18" i="58" s="1"/>
  <c r="EJ17" i="58"/>
  <c r="EH17" i="58" s="1"/>
  <c r="ER16" i="58"/>
  <c r="JB16" i="58" s="1"/>
  <c r="CR19" i="58"/>
  <c r="ED17" i="58"/>
  <c r="IZ17" i="58" s="1"/>
  <c r="HT22" i="57" l="1"/>
  <c r="GF22" i="57" s="1"/>
  <c r="IU19" i="57"/>
  <c r="DG19" i="58"/>
  <c r="DH19" i="58" s="1"/>
  <c r="DI19" i="58" s="1"/>
  <c r="EB18" i="58"/>
  <c r="EC18" i="58" s="1"/>
  <c r="EA18" i="58" s="1"/>
  <c r="EE18" i="58"/>
  <c r="IF18" i="58" s="1"/>
  <c r="EF18" i="58"/>
  <c r="EL18" i="58" s="1"/>
  <c r="IG18" i="58" s="1"/>
  <c r="DZ18" i="58"/>
  <c r="IY18" i="58"/>
  <c r="EK16" i="57"/>
  <c r="JA16" i="57" s="1"/>
  <c r="DF18" i="57"/>
  <c r="DK19" i="58"/>
  <c r="DN19" i="58" s="1"/>
  <c r="AU22" i="58"/>
  <c r="CP20" i="58"/>
  <c r="CQ20" i="58" s="1"/>
  <c r="CO20" i="58"/>
  <c r="HZ20" i="58" s="1"/>
  <c r="DJ19" i="58"/>
  <c r="IC19" i="58" s="1"/>
  <c r="GX19" i="58" s="1"/>
  <c r="IX18" i="58"/>
  <c r="DM18" i="58"/>
  <c r="CD20" i="58"/>
  <c r="GR20" i="58"/>
  <c r="IO22" i="58"/>
  <c r="BB22" i="58"/>
  <c r="CL20" i="58"/>
  <c r="CM20" i="58" s="1"/>
  <c r="CN20" i="58" s="1"/>
  <c r="AS23" i="58"/>
  <c r="AZ23" i="58" s="1"/>
  <c r="DW17" i="57"/>
  <c r="IY17" i="57" s="1"/>
  <c r="BB22" i="57"/>
  <c r="CR19" i="57"/>
  <c r="IO22" i="57"/>
  <c r="BG22" i="57"/>
  <c r="BH22" i="57" s="1"/>
  <c r="CN19" i="58"/>
  <c r="IT19" i="58" s="1"/>
  <c r="CK19" i="58"/>
  <c r="BY21" i="58"/>
  <c r="BZ21" i="58" s="1"/>
  <c r="IR21" i="58" s="1"/>
  <c r="CG20" i="57"/>
  <c r="IS20" i="57" s="1"/>
  <c r="CD20" i="57"/>
  <c r="EC17" i="57"/>
  <c r="EA17" i="57" s="1"/>
  <c r="BR21" i="57"/>
  <c r="BS21" i="57" s="1"/>
  <c r="IQ21" i="57" s="1"/>
  <c r="DO18" i="57"/>
  <c r="DP18" i="57" s="1"/>
  <c r="IX18" i="57" s="1"/>
  <c r="DA19" i="57"/>
  <c r="DB19" i="57" s="1"/>
  <c r="IV19" i="57" s="1"/>
  <c r="CM20" i="57"/>
  <c r="CN20" i="57" s="1"/>
  <c r="IT20" i="57" s="1"/>
  <c r="IN22" i="57"/>
  <c r="AS23" i="57" s="1"/>
  <c r="EQ16" i="57"/>
  <c r="ER16" i="57" s="1"/>
  <c r="BJ22" i="58"/>
  <c r="BN22" i="58"/>
  <c r="BQ22" i="58" s="1"/>
  <c r="BM22" i="58"/>
  <c r="HV22" i="58" s="1"/>
  <c r="CB21" i="57"/>
  <c r="CE21" i="57" s="1"/>
  <c r="CK20" i="57"/>
  <c r="BV21" i="57"/>
  <c r="BX21" i="57"/>
  <c r="CE21" i="58"/>
  <c r="CH21" i="58"/>
  <c r="HY21" i="58" s="1"/>
  <c r="GP21" i="58"/>
  <c r="HH16" i="57"/>
  <c r="GE16" i="57" s="1"/>
  <c r="DE19" i="57"/>
  <c r="DK19" i="57"/>
  <c r="DJ19" i="57"/>
  <c r="IC19" i="57" s="1"/>
  <c r="GX19" i="57"/>
  <c r="DG19" i="57"/>
  <c r="CW20" i="57"/>
  <c r="CV20" i="57"/>
  <c r="IA20" i="57" s="1"/>
  <c r="GT20" i="57" s="1"/>
  <c r="CS20" i="57"/>
  <c r="CQ20" i="57"/>
  <c r="AP16" i="57"/>
  <c r="AR16" i="57"/>
  <c r="EG17" i="57"/>
  <c r="EM17" i="57"/>
  <c r="EL17" i="57"/>
  <c r="IG17" i="57" s="1"/>
  <c r="HF17" i="57" s="1"/>
  <c r="EI17" i="57"/>
  <c r="DS18" i="57"/>
  <c r="DY18" i="57"/>
  <c r="DX18" i="57"/>
  <c r="DU18" i="57"/>
  <c r="EZ17" i="58"/>
  <c r="II17" i="58" s="1"/>
  <c r="EW17" i="58"/>
  <c r="EU17" i="58"/>
  <c r="DT18" i="58"/>
  <c r="EQ17" i="58"/>
  <c r="EO17" i="58" s="1"/>
  <c r="GC17" i="58"/>
  <c r="GD17" i="58" s="1"/>
  <c r="AO17" i="58" s="1"/>
  <c r="CY19" i="58"/>
  <c r="EK17" i="58"/>
  <c r="JA17" i="58" s="1"/>
  <c r="EG18" i="58" l="1"/>
  <c r="EM18" i="58"/>
  <c r="HH18" i="58" s="1"/>
  <c r="EI18" i="58"/>
  <c r="EJ18" i="58" s="1"/>
  <c r="EH18" i="58" s="1"/>
  <c r="IW19" i="58"/>
  <c r="CW20" i="58"/>
  <c r="DC20" i="58" s="1"/>
  <c r="IB20" i="58" s="1"/>
  <c r="HF18" i="58"/>
  <c r="GT20" i="58"/>
  <c r="DL19" i="58"/>
  <c r="DR19" i="58"/>
  <c r="DX19" i="58" s="1"/>
  <c r="IE19" i="58" s="1"/>
  <c r="HB19" i="58" s="1"/>
  <c r="DQ19" i="58"/>
  <c r="ID19" i="58" s="1"/>
  <c r="GZ19" i="58" s="1"/>
  <c r="CY19" i="57"/>
  <c r="JB16" i="57"/>
  <c r="CV20" i="58"/>
  <c r="IA20" i="58" s="1"/>
  <c r="IT20" i="58"/>
  <c r="CS20" i="58"/>
  <c r="AY23" i="58"/>
  <c r="HT23" i="58" s="1"/>
  <c r="GF23" i="58" s="1"/>
  <c r="BW21" i="58"/>
  <c r="AT23" i="58"/>
  <c r="AV23" i="58"/>
  <c r="AW23" i="58" s="1"/>
  <c r="AX23" i="58" s="1"/>
  <c r="CK20" i="58"/>
  <c r="CI21" i="58" s="1"/>
  <c r="BM22" i="57"/>
  <c r="HV22" i="57" s="1"/>
  <c r="GJ22" i="57" s="1"/>
  <c r="ED17" i="57"/>
  <c r="IZ17" i="57" s="1"/>
  <c r="EO16" i="57"/>
  <c r="BN22" i="57"/>
  <c r="BO22" i="57" s="1"/>
  <c r="BJ22" i="57"/>
  <c r="BK22" i="58"/>
  <c r="BL22" i="58" s="1"/>
  <c r="CF21" i="58"/>
  <c r="CG21" i="58" s="1"/>
  <c r="IS21" i="58" s="1"/>
  <c r="AV23" i="57"/>
  <c r="AY23" i="57"/>
  <c r="HT23" i="57" s="1"/>
  <c r="GF23" i="57" s="1"/>
  <c r="AT23" i="57"/>
  <c r="AZ23" i="57"/>
  <c r="BC23" i="57" s="1"/>
  <c r="DH19" i="57"/>
  <c r="DI19" i="57" s="1"/>
  <c r="IW19" i="57" s="1"/>
  <c r="CF21" i="57"/>
  <c r="CG21" i="57" s="1"/>
  <c r="EJ17" i="57"/>
  <c r="EK17" i="57" s="1"/>
  <c r="JA17" i="57" s="1"/>
  <c r="BK22" i="57"/>
  <c r="BL22" i="57" s="1"/>
  <c r="BY21" i="57"/>
  <c r="BZ21" i="57" s="1"/>
  <c r="IR21" i="57" s="1"/>
  <c r="DM18" i="57"/>
  <c r="BP21" i="57"/>
  <c r="CT20" i="57"/>
  <c r="CU20" i="57" s="1"/>
  <c r="IU20" i="57" s="1"/>
  <c r="DV18" i="57"/>
  <c r="DW18" i="57" s="1"/>
  <c r="BT22" i="58"/>
  <c r="HW22" i="58" s="1"/>
  <c r="GL22" i="58" s="1"/>
  <c r="BO22" i="58"/>
  <c r="BU22" i="58"/>
  <c r="BV22" i="58" s="1"/>
  <c r="CH21" i="57"/>
  <c r="HY21" i="57" s="1"/>
  <c r="GP21" i="57" s="1"/>
  <c r="CC21" i="57"/>
  <c r="CI21" i="57"/>
  <c r="BU22" i="57"/>
  <c r="CA22" i="57" s="1"/>
  <c r="HX22" i="57" s="1"/>
  <c r="GN22" i="57" s="1"/>
  <c r="BC23" i="58"/>
  <c r="BF23" i="58"/>
  <c r="BA23" i="58"/>
  <c r="BG23" i="58"/>
  <c r="BM23" i="58" s="1"/>
  <c r="AP17" i="58"/>
  <c r="HJ17" i="58"/>
  <c r="GE17" i="58" s="1"/>
  <c r="AQ17" i="58"/>
  <c r="AR17" i="58" s="1"/>
  <c r="CZ20" i="57"/>
  <c r="DD20" i="57"/>
  <c r="CX20" i="57"/>
  <c r="DC20" i="57"/>
  <c r="IB20" i="57" s="1"/>
  <c r="GV20" i="57" s="1"/>
  <c r="DQ19" i="57"/>
  <c r="ID19" i="57" s="1"/>
  <c r="GZ19" i="57" s="1"/>
  <c r="DN19" i="57"/>
  <c r="DL19" i="57"/>
  <c r="EH17" i="57"/>
  <c r="ES17" i="57"/>
  <c r="IH17" i="57" s="1"/>
  <c r="HH17" i="57" s="1"/>
  <c r="EP17" i="57"/>
  <c r="EN17" i="57"/>
  <c r="ET17" i="57"/>
  <c r="IE18" i="57"/>
  <c r="HB18" i="57" s="1"/>
  <c r="DR19" i="57"/>
  <c r="AP17" i="57"/>
  <c r="AR17" i="57"/>
  <c r="DZ18" i="57"/>
  <c r="EF18" i="57"/>
  <c r="EE18" i="57"/>
  <c r="IF18" i="57" s="1"/>
  <c r="HD18" i="57" s="1"/>
  <c r="EB18" i="57"/>
  <c r="DF19" i="58"/>
  <c r="DO19" i="58"/>
  <c r="DP19" i="58" s="1"/>
  <c r="ED18" i="58"/>
  <c r="IZ18" i="58" s="1"/>
  <c r="GJ22" i="58"/>
  <c r="ES18" i="58"/>
  <c r="IH18" i="58" s="1"/>
  <c r="EP18" i="58"/>
  <c r="EN18" i="58"/>
  <c r="ET18" i="58"/>
  <c r="EX17" i="58"/>
  <c r="EV17" i="58" s="1"/>
  <c r="ER17" i="58"/>
  <c r="JB17" i="58" s="1"/>
  <c r="BR22" i="58"/>
  <c r="BS22" i="58" s="1"/>
  <c r="IN23" i="58" l="1"/>
  <c r="GV20" i="58"/>
  <c r="IQ22" i="58"/>
  <c r="DS19" i="58"/>
  <c r="HU23" i="58"/>
  <c r="GH23" i="58" s="1"/>
  <c r="DU19" i="58"/>
  <c r="DD20" i="58"/>
  <c r="DJ20" i="58" s="1"/>
  <c r="IC20" i="58" s="1"/>
  <c r="CX20" i="58"/>
  <c r="DY19" i="58"/>
  <c r="EE19" i="58" s="1"/>
  <c r="IF19" i="58" s="1"/>
  <c r="HD19" i="58" s="1"/>
  <c r="CZ20" i="58"/>
  <c r="DA20" i="58" s="1"/>
  <c r="DB20" i="58" s="1"/>
  <c r="IV20" i="58" s="1"/>
  <c r="CR20" i="57"/>
  <c r="IP22" i="57"/>
  <c r="BA23" i="57"/>
  <c r="BW21" i="57"/>
  <c r="CT20" i="58"/>
  <c r="CU20" i="58" s="1"/>
  <c r="IU20" i="58" s="1"/>
  <c r="IX19" i="58"/>
  <c r="DF19" i="57"/>
  <c r="DT18" i="57"/>
  <c r="CP21" i="58"/>
  <c r="CJ21" i="58"/>
  <c r="CO21" i="58"/>
  <c r="HZ21" i="58" s="1"/>
  <c r="GR21" i="58" s="1"/>
  <c r="CL21" i="58"/>
  <c r="CM21" i="58" s="1"/>
  <c r="BI22" i="58"/>
  <c r="IP22" i="58"/>
  <c r="BX22" i="58"/>
  <c r="BY22" i="58" s="1"/>
  <c r="BZ22" i="58" s="1"/>
  <c r="CD21" i="58"/>
  <c r="BF23" i="57"/>
  <c r="HU23" i="57" s="1"/>
  <c r="GH23" i="57" s="1"/>
  <c r="BG23" i="57"/>
  <c r="BJ23" i="57" s="1"/>
  <c r="BK23" i="57" s="1"/>
  <c r="BL23" i="57" s="1"/>
  <c r="IY18" i="57"/>
  <c r="BQ22" i="57"/>
  <c r="BR22" i="57" s="1"/>
  <c r="BS22" i="57" s="1"/>
  <c r="BT22" i="57"/>
  <c r="HW22" i="57" s="1"/>
  <c r="GL22" i="57" s="1"/>
  <c r="BI22" i="57"/>
  <c r="IS21" i="57"/>
  <c r="BD23" i="58"/>
  <c r="BE23" i="58" s="1"/>
  <c r="DA20" i="57"/>
  <c r="DB20" i="57" s="1"/>
  <c r="IV20" i="57" s="1"/>
  <c r="DO19" i="57"/>
  <c r="DP19" i="57" s="1"/>
  <c r="IX19" i="57" s="1"/>
  <c r="BD23" i="57"/>
  <c r="EC18" i="57"/>
  <c r="EA18" i="57" s="1"/>
  <c r="CD21" i="57"/>
  <c r="EQ17" i="57"/>
  <c r="ER17" i="57" s="1"/>
  <c r="JB17" i="57" s="1"/>
  <c r="AW23" i="57"/>
  <c r="AX23" i="57" s="1"/>
  <c r="IN23" i="57" s="1"/>
  <c r="AS24" i="57" s="1"/>
  <c r="CA22" i="58"/>
  <c r="HX22" i="58" s="1"/>
  <c r="GN22" i="58" s="1"/>
  <c r="CB22" i="58"/>
  <c r="CI22" i="58" s="1"/>
  <c r="CP21" i="57"/>
  <c r="CS21" i="57" s="1"/>
  <c r="CO21" i="57"/>
  <c r="HZ21" i="57" s="1"/>
  <c r="GR21" i="57" s="1"/>
  <c r="CJ21" i="57"/>
  <c r="CL21" i="57"/>
  <c r="BH23" i="57"/>
  <c r="BN23" i="57"/>
  <c r="BQ23" i="57" s="1"/>
  <c r="CB22" i="57"/>
  <c r="CH22" i="57" s="1"/>
  <c r="HY22" i="57" s="1"/>
  <c r="GP22" i="57" s="1"/>
  <c r="BX22" i="57"/>
  <c r="BV22" i="57"/>
  <c r="BN23" i="58"/>
  <c r="AU23" i="58"/>
  <c r="AS24" i="58" s="1"/>
  <c r="AV24" i="58" s="1"/>
  <c r="BH23" i="58"/>
  <c r="BJ23" i="58"/>
  <c r="DJ20" i="57"/>
  <c r="IC20" i="57" s="1"/>
  <c r="GX20" i="57" s="1"/>
  <c r="DG20" i="57"/>
  <c r="DE20" i="57"/>
  <c r="DK20" i="57"/>
  <c r="DS19" i="57"/>
  <c r="DX19" i="57"/>
  <c r="DY19" i="57"/>
  <c r="DU19" i="57"/>
  <c r="EW17" i="57"/>
  <c r="EU17" i="57"/>
  <c r="EZ17" i="57"/>
  <c r="II17" i="57" s="1"/>
  <c r="HJ17" i="57" s="1"/>
  <c r="GE17" i="57" s="1"/>
  <c r="GC17" i="57"/>
  <c r="GD17" i="57" s="1"/>
  <c r="EM18" i="57"/>
  <c r="EL18" i="57"/>
  <c r="IG18" i="57" s="1"/>
  <c r="HF18" i="57" s="1"/>
  <c r="EG18" i="57"/>
  <c r="EI18" i="57"/>
  <c r="AP18" i="57"/>
  <c r="AR18" i="57"/>
  <c r="DM19" i="58"/>
  <c r="EY17" i="58"/>
  <c r="JC17" i="58" s="1"/>
  <c r="EQ18" i="58"/>
  <c r="EO18" i="58" s="1"/>
  <c r="DV19" i="58"/>
  <c r="DW19" i="58" s="1"/>
  <c r="IY19" i="58" s="1"/>
  <c r="EK18" i="58"/>
  <c r="JA18" i="58" s="1"/>
  <c r="BP22" i="58"/>
  <c r="HV23" i="58"/>
  <c r="GJ23" i="58" s="1"/>
  <c r="HJ18" i="58"/>
  <c r="EZ18" i="58"/>
  <c r="II18" i="58" s="1"/>
  <c r="EU18" i="58"/>
  <c r="EW18" i="58"/>
  <c r="FA18" i="58"/>
  <c r="IO23" i="58" l="1"/>
  <c r="DK20" i="58"/>
  <c r="DL20" i="58" s="1"/>
  <c r="GX20" i="58"/>
  <c r="CR20" i="58"/>
  <c r="DE20" i="58"/>
  <c r="DG20" i="58"/>
  <c r="DH20" i="58" s="1"/>
  <c r="EB19" i="58"/>
  <c r="EC19" i="58" s="1"/>
  <c r="ED19" i="58" s="1"/>
  <c r="IZ19" i="58" s="1"/>
  <c r="DZ19" i="58"/>
  <c r="EF19" i="58"/>
  <c r="EL19" i="58" s="1"/>
  <c r="IG19" i="58" s="1"/>
  <c r="HF19" i="58" s="1"/>
  <c r="ED18" i="57"/>
  <c r="IZ18" i="57" s="1"/>
  <c r="IQ22" i="57"/>
  <c r="BM23" i="57"/>
  <c r="HV23" i="57" s="1"/>
  <c r="GJ23" i="57" s="1"/>
  <c r="CQ21" i="58"/>
  <c r="CV21" i="58"/>
  <c r="IA21" i="58" s="1"/>
  <c r="GT21" i="58" s="1"/>
  <c r="CY20" i="58"/>
  <c r="CW21" i="58"/>
  <c r="CX21" i="58" s="1"/>
  <c r="CS21" i="58"/>
  <c r="CN21" i="58"/>
  <c r="IT21" i="58" s="1"/>
  <c r="CK21" i="58"/>
  <c r="IR22" i="58"/>
  <c r="BB23" i="58"/>
  <c r="DM19" i="57"/>
  <c r="BI23" i="57"/>
  <c r="IP23" i="57"/>
  <c r="EO17" i="57"/>
  <c r="CY20" i="57"/>
  <c r="BP22" i="57"/>
  <c r="BK23" i="58"/>
  <c r="BL23" i="58" s="1"/>
  <c r="IP23" i="58" s="1"/>
  <c r="AY24" i="57"/>
  <c r="HT24" i="57" s="1"/>
  <c r="GF24" i="57" s="1"/>
  <c r="AT24" i="57"/>
  <c r="AZ24" i="57"/>
  <c r="BA24" i="57" s="1"/>
  <c r="AV24" i="57"/>
  <c r="BE23" i="57"/>
  <c r="IO23" i="57" s="1"/>
  <c r="BB23" i="57"/>
  <c r="BY22" i="57"/>
  <c r="BZ22" i="57" s="1"/>
  <c r="IR22" i="57" s="1"/>
  <c r="BR23" i="57"/>
  <c r="BS23" i="57" s="1"/>
  <c r="DH20" i="57"/>
  <c r="DI20" i="57" s="1"/>
  <c r="IW20" i="57" s="1"/>
  <c r="AU23" i="57"/>
  <c r="DV19" i="57"/>
  <c r="DW19" i="57" s="1"/>
  <c r="EJ18" i="57"/>
  <c r="EH18" i="57" s="1"/>
  <c r="EX17" i="57"/>
  <c r="EY17" i="57" s="1"/>
  <c r="JC17" i="57" s="1"/>
  <c r="CT21" i="57"/>
  <c r="CU21" i="57" s="1"/>
  <c r="BU23" i="58"/>
  <c r="BX23" i="58" s="1"/>
  <c r="CH22" i="58"/>
  <c r="HY22" i="58" s="1"/>
  <c r="CC22" i="58"/>
  <c r="CE22" i="58"/>
  <c r="CF22" i="58" s="1"/>
  <c r="CG22" i="58" s="1"/>
  <c r="GZ20" i="58"/>
  <c r="DN20" i="58"/>
  <c r="CQ21" i="57"/>
  <c r="CV21" i="57"/>
  <c r="IA21" i="57" s="1"/>
  <c r="GT21" i="57" s="1"/>
  <c r="CW21" i="57"/>
  <c r="CZ21" i="57" s="1"/>
  <c r="BO23" i="57"/>
  <c r="CM21" i="57"/>
  <c r="CN21" i="57" s="1"/>
  <c r="IT21" i="57" s="1"/>
  <c r="BT23" i="58"/>
  <c r="HW23" i="58" s="1"/>
  <c r="GL23" i="58"/>
  <c r="BQ23" i="58"/>
  <c r="BO23" i="58"/>
  <c r="BU23" i="57"/>
  <c r="BX23" i="57" s="1"/>
  <c r="BT23" i="57"/>
  <c r="HW23" i="57" s="1"/>
  <c r="GL23" i="57" s="1"/>
  <c r="IQ23" i="57" s="1"/>
  <c r="CI22" i="57"/>
  <c r="CJ22" i="57" s="1"/>
  <c r="CC22" i="57"/>
  <c r="CE22" i="57"/>
  <c r="AZ24" i="58"/>
  <c r="BG24" i="58" s="1"/>
  <c r="BN24" i="58" s="1"/>
  <c r="AT24" i="58"/>
  <c r="AY24" i="58"/>
  <c r="AW24" i="58"/>
  <c r="AX24" i="58" s="1"/>
  <c r="DN20" i="57"/>
  <c r="DL20" i="57"/>
  <c r="DQ20" i="57"/>
  <c r="ID20" i="57" s="1"/>
  <c r="GZ20" i="57" s="1"/>
  <c r="EE19" i="57"/>
  <c r="IF19" i="57" s="1"/>
  <c r="HD19" i="57" s="1"/>
  <c r="EB19" i="57"/>
  <c r="DZ19" i="57"/>
  <c r="EF19" i="57"/>
  <c r="ES18" i="57"/>
  <c r="IH18" i="57" s="1"/>
  <c r="HH18" i="57" s="1"/>
  <c r="ET18" i="57"/>
  <c r="EP18" i="57"/>
  <c r="EN18" i="57"/>
  <c r="IE19" i="57"/>
  <c r="HB19" i="57" s="1"/>
  <c r="DR20" i="57"/>
  <c r="BW22" i="58"/>
  <c r="BP23" i="57"/>
  <c r="CL22" i="58"/>
  <c r="CO22" i="58"/>
  <c r="HZ22" i="58" s="1"/>
  <c r="GR22" i="58" s="1"/>
  <c r="CJ22" i="58"/>
  <c r="FB18" i="58"/>
  <c r="FG18" i="58"/>
  <c r="IJ18" i="58" s="1"/>
  <c r="AQ18" i="58" s="1"/>
  <c r="FD18" i="58"/>
  <c r="HL18" i="58"/>
  <c r="GE18" i="58" s="1"/>
  <c r="EX18" i="58"/>
  <c r="EV18" i="58" s="1"/>
  <c r="GC18" i="58"/>
  <c r="GD18" i="58" s="1"/>
  <c r="AO18" i="58" s="1"/>
  <c r="GP22" i="58"/>
  <c r="DT19" i="58"/>
  <c r="ER18" i="58"/>
  <c r="JB18" i="58" s="1"/>
  <c r="DR20" i="58" l="1"/>
  <c r="DS20" i="58" s="1"/>
  <c r="DQ20" i="58"/>
  <c r="ID20" i="58" s="1"/>
  <c r="EG19" i="58"/>
  <c r="EM19" i="58"/>
  <c r="ET19" i="58" s="1"/>
  <c r="HT24" i="58"/>
  <c r="GF24" i="58" s="1"/>
  <c r="DI20" i="58"/>
  <c r="IW20" i="58" s="1"/>
  <c r="DF20" i="58"/>
  <c r="DD21" i="58"/>
  <c r="AR18" i="58"/>
  <c r="AP18" i="58"/>
  <c r="EI19" i="58"/>
  <c r="EJ19" i="58" s="1"/>
  <c r="EH19" i="58" s="1"/>
  <c r="CP22" i="58"/>
  <c r="CV22" i="58" s="1"/>
  <c r="IA22" i="58" s="1"/>
  <c r="GT22" i="58" s="1"/>
  <c r="BF24" i="57"/>
  <c r="HU24" i="57" s="1"/>
  <c r="GH24" i="57" s="1"/>
  <c r="BG24" i="57"/>
  <c r="BH24" i="57" s="1"/>
  <c r="IU21" i="57"/>
  <c r="CT21" i="58"/>
  <c r="CU21" i="58" s="1"/>
  <c r="IU21" i="58" s="1"/>
  <c r="EK18" i="57"/>
  <c r="JA18" i="57" s="1"/>
  <c r="CZ21" i="58"/>
  <c r="DA21" i="58" s="1"/>
  <c r="DB21" i="58" s="1"/>
  <c r="DC21" i="58"/>
  <c r="IB21" i="58" s="1"/>
  <c r="GV21" i="58" s="1"/>
  <c r="EV17" i="57"/>
  <c r="BC24" i="57"/>
  <c r="IY19" i="57"/>
  <c r="DF20" i="57"/>
  <c r="CR21" i="57"/>
  <c r="IN24" i="58"/>
  <c r="AS25" i="58" s="1"/>
  <c r="DO20" i="58"/>
  <c r="DP20" i="58" s="1"/>
  <c r="IX20" i="58" s="1"/>
  <c r="BR23" i="58"/>
  <c r="BS23" i="58" s="1"/>
  <c r="IQ23" i="58" s="1"/>
  <c r="IS22" i="58"/>
  <c r="BI23" i="58"/>
  <c r="CA23" i="58"/>
  <c r="HX23" i="58" s="1"/>
  <c r="CB23" i="58"/>
  <c r="EC19" i="57"/>
  <c r="ED19" i="57" s="1"/>
  <c r="IZ19" i="57" s="1"/>
  <c r="BY23" i="57"/>
  <c r="BZ23" i="57" s="1"/>
  <c r="EQ18" i="57"/>
  <c r="EO18" i="57" s="1"/>
  <c r="DO20" i="57"/>
  <c r="DP20" i="57" s="1"/>
  <c r="IX20" i="57" s="1"/>
  <c r="DT19" i="57"/>
  <c r="BW22" i="57"/>
  <c r="AW24" i="57"/>
  <c r="CF22" i="57"/>
  <c r="CG22" i="57" s="1"/>
  <c r="IS22" i="57" s="1"/>
  <c r="BD24" i="57"/>
  <c r="BE24" i="57" s="1"/>
  <c r="IO24" i="57" s="1"/>
  <c r="DA21" i="57"/>
  <c r="DB21" i="57" s="1"/>
  <c r="BV23" i="58"/>
  <c r="GN23" i="58"/>
  <c r="DU20" i="58"/>
  <c r="DV20" i="58" s="1"/>
  <c r="DW20" i="58" s="1"/>
  <c r="DX20" i="58"/>
  <c r="IE20" i="58" s="1"/>
  <c r="HB20" i="58"/>
  <c r="DY20" i="58"/>
  <c r="EB20" i="58" s="1"/>
  <c r="DC21" i="57"/>
  <c r="IB21" i="57" s="1"/>
  <c r="GV21" i="57" s="1"/>
  <c r="IV21" i="57" s="1"/>
  <c r="CX21" i="57"/>
  <c r="DD21" i="57"/>
  <c r="DE21" i="57" s="1"/>
  <c r="BH24" i="58"/>
  <c r="BJ24" i="58"/>
  <c r="CK21" i="57"/>
  <c r="BV23" i="57"/>
  <c r="CA23" i="57"/>
  <c r="HX23" i="57" s="1"/>
  <c r="GN23" i="57" s="1"/>
  <c r="BN24" i="57"/>
  <c r="BO24" i="57" s="1"/>
  <c r="CB23" i="57"/>
  <c r="CE23" i="57" s="1"/>
  <c r="BM24" i="58"/>
  <c r="HV24" i="58" s="1"/>
  <c r="GJ24" i="58" s="1"/>
  <c r="CO22" i="57"/>
  <c r="CL22" i="57"/>
  <c r="CP22" i="57"/>
  <c r="CV22" i="57" s="1"/>
  <c r="IA22" i="57" s="1"/>
  <c r="GT22" i="57" s="1"/>
  <c r="BC24" i="58"/>
  <c r="BF24" i="58"/>
  <c r="HU24" i="58" s="1"/>
  <c r="GH24" i="58" s="1"/>
  <c r="BJ24" i="57"/>
  <c r="BM24" i="57"/>
  <c r="HV24" i="57" s="1"/>
  <c r="GJ24" i="57" s="1"/>
  <c r="BA24" i="58"/>
  <c r="AU24" i="58"/>
  <c r="CY21" i="57"/>
  <c r="EW18" i="57"/>
  <c r="EU18" i="57"/>
  <c r="EZ18" i="57"/>
  <c r="II18" i="57" s="1"/>
  <c r="HJ18" i="57" s="1"/>
  <c r="FA18" i="57"/>
  <c r="DX20" i="57"/>
  <c r="DU20" i="57"/>
  <c r="DS20" i="57"/>
  <c r="DY20" i="57"/>
  <c r="EI19" i="57"/>
  <c r="EL19" i="57"/>
  <c r="IG19" i="57" s="1"/>
  <c r="HF19" i="57" s="1"/>
  <c r="EG19" i="57"/>
  <c r="EM19" i="57"/>
  <c r="EA19" i="58"/>
  <c r="CD22" i="58"/>
  <c r="FE18" i="58"/>
  <c r="BQ24" i="58"/>
  <c r="BO24" i="58"/>
  <c r="BT24" i="58"/>
  <c r="HW24" i="58" s="1"/>
  <c r="GL24" i="58" s="1"/>
  <c r="CM22" i="58"/>
  <c r="CN22" i="58" s="1"/>
  <c r="IT22" i="58" s="1"/>
  <c r="EN19" i="58"/>
  <c r="ES19" i="58"/>
  <c r="IH19" i="58" s="1"/>
  <c r="HH19" i="58" s="1"/>
  <c r="EP19" i="58"/>
  <c r="BY23" i="58"/>
  <c r="BZ23" i="58" s="1"/>
  <c r="EY18" i="58"/>
  <c r="JC18" i="58" s="1"/>
  <c r="CQ22" i="58" l="1"/>
  <c r="CS22" i="58"/>
  <c r="IV21" i="58"/>
  <c r="AV25" i="58"/>
  <c r="AZ25" i="58"/>
  <c r="AT25" i="58"/>
  <c r="AY25" i="58"/>
  <c r="HT25" i="58" s="1"/>
  <c r="GF25" i="58"/>
  <c r="DE21" i="58"/>
  <c r="DJ21" i="58"/>
  <c r="IC21" i="58" s="1"/>
  <c r="GX21" i="58" s="1"/>
  <c r="DK21" i="58"/>
  <c r="DQ21" i="58" s="1"/>
  <c r="ID21" i="58" s="1"/>
  <c r="BP23" i="58"/>
  <c r="IR23" i="58"/>
  <c r="DG21" i="58"/>
  <c r="DH21" i="58" s="1"/>
  <c r="DI21" i="58" s="1"/>
  <c r="CW22" i="58"/>
  <c r="DC22" i="58" s="1"/>
  <c r="IB22" i="58" s="1"/>
  <c r="GV22" i="58" s="1"/>
  <c r="CR21" i="58"/>
  <c r="ER18" i="57"/>
  <c r="JB18" i="57" s="1"/>
  <c r="DM20" i="57"/>
  <c r="BU24" i="58"/>
  <c r="BX24" i="58" s="1"/>
  <c r="CE23" i="58"/>
  <c r="CF23" i="58" s="1"/>
  <c r="CG23" i="58" s="1"/>
  <c r="CH23" i="58"/>
  <c r="HY23" i="58" s="1"/>
  <c r="GP23" i="58" s="1"/>
  <c r="CI23" i="58"/>
  <c r="CC23" i="58"/>
  <c r="DM20" i="58"/>
  <c r="IR23" i="57"/>
  <c r="BW23" i="57"/>
  <c r="EA19" i="57"/>
  <c r="CD22" i="57"/>
  <c r="CY21" i="58"/>
  <c r="BD24" i="58"/>
  <c r="BE24" i="58" s="1"/>
  <c r="IO24" i="58" s="1"/>
  <c r="BK24" i="58"/>
  <c r="BL24" i="58" s="1"/>
  <c r="IP24" i="58" s="1"/>
  <c r="IY20" i="58"/>
  <c r="CF23" i="57"/>
  <c r="CG23" i="57" s="1"/>
  <c r="EJ19" i="57"/>
  <c r="EH19" i="57" s="1"/>
  <c r="EX18" i="57"/>
  <c r="EV18" i="57" s="1"/>
  <c r="CM22" i="57"/>
  <c r="CN22" i="57" s="1"/>
  <c r="DV20" i="57"/>
  <c r="DW20" i="57" s="1"/>
  <c r="BB24" i="57"/>
  <c r="AX24" i="57"/>
  <c r="IN24" i="57" s="1"/>
  <c r="AU24" i="57"/>
  <c r="AS25" i="57" s="1"/>
  <c r="BK24" i="57"/>
  <c r="BL24" i="57" s="1"/>
  <c r="IP24" i="57" s="1"/>
  <c r="HD20" i="58"/>
  <c r="EE20" i="58"/>
  <c r="IF20" i="58" s="1"/>
  <c r="EF20" i="58"/>
  <c r="EL20" i="58" s="1"/>
  <c r="IG20" i="58" s="1"/>
  <c r="DZ20" i="58"/>
  <c r="DK21" i="57"/>
  <c r="DL21" i="57" s="1"/>
  <c r="DG21" i="57"/>
  <c r="DJ21" i="57"/>
  <c r="IC21" i="57" s="1"/>
  <c r="GX21" i="57" s="1"/>
  <c r="BQ24" i="57"/>
  <c r="BT24" i="57"/>
  <c r="HW24" i="57" s="1"/>
  <c r="GL24" i="57" s="1"/>
  <c r="BU24" i="57"/>
  <c r="CA24" i="57" s="1"/>
  <c r="HX24" i="57" s="1"/>
  <c r="GN24" i="57" s="1"/>
  <c r="CH23" i="57"/>
  <c r="HY23" i="57" s="1"/>
  <c r="GP23" i="57" s="1"/>
  <c r="CC23" i="57"/>
  <c r="CS22" i="57"/>
  <c r="CW22" i="57"/>
  <c r="CZ22" i="57" s="1"/>
  <c r="HZ22" i="57"/>
  <c r="GR22" i="57" s="1"/>
  <c r="CI23" i="57"/>
  <c r="CQ22" i="57"/>
  <c r="FD18" i="57"/>
  <c r="FG18" i="57"/>
  <c r="IJ18" i="57" s="1"/>
  <c r="HL18" i="57" s="1"/>
  <c r="GE18" i="57" s="1"/>
  <c r="FB18" i="57"/>
  <c r="GC18" i="57"/>
  <c r="GD18" i="57" s="1"/>
  <c r="ET19" i="57"/>
  <c r="EP19" i="57"/>
  <c r="EN19" i="57"/>
  <c r="ES19" i="57"/>
  <c r="IH19" i="57" s="1"/>
  <c r="HH19" i="57" s="1"/>
  <c r="EF20" i="57"/>
  <c r="EE20" i="57"/>
  <c r="IF20" i="57" s="1"/>
  <c r="HD20" i="57" s="1"/>
  <c r="EB20" i="57"/>
  <c r="DZ20" i="57"/>
  <c r="IE20" i="57"/>
  <c r="HB20" i="57" s="1"/>
  <c r="BW23" i="58"/>
  <c r="CD23" i="57"/>
  <c r="EK19" i="58"/>
  <c r="JA19" i="58" s="1"/>
  <c r="BR24" i="58"/>
  <c r="BS24" i="58" s="1"/>
  <c r="IQ24" i="58" s="1"/>
  <c r="FF18" i="58"/>
  <c r="JD18" i="58" s="1"/>
  <c r="CT22" i="58"/>
  <c r="CU22" i="58" s="1"/>
  <c r="IU22" i="58" s="1"/>
  <c r="EC20" i="58"/>
  <c r="ED20" i="58" s="1"/>
  <c r="FC18" i="58"/>
  <c r="EU19" i="58"/>
  <c r="EW19" i="58"/>
  <c r="EZ19" i="58"/>
  <c r="II19" i="58" s="1"/>
  <c r="HJ19" i="58" s="1"/>
  <c r="FA19" i="58"/>
  <c r="EQ19" i="58"/>
  <c r="EO19" i="58" s="1"/>
  <c r="CK22" i="58"/>
  <c r="DT20" i="58"/>
  <c r="DL21" i="58" l="1"/>
  <c r="CX22" i="58"/>
  <c r="IS23" i="58"/>
  <c r="GZ21" i="58"/>
  <c r="IW21" i="58"/>
  <c r="CA24" i="58"/>
  <c r="HX24" i="58" s="1"/>
  <c r="GN24" i="58" s="1"/>
  <c r="DN21" i="58"/>
  <c r="DO21" i="58" s="1"/>
  <c r="DP21" i="58" s="1"/>
  <c r="IX21" i="58" s="1"/>
  <c r="DD22" i="58"/>
  <c r="CB24" i="58"/>
  <c r="BC25" i="58"/>
  <c r="BG25" i="58"/>
  <c r="BF25" i="58"/>
  <c r="HU25" i="58" s="1"/>
  <c r="GH25" i="58" s="1"/>
  <c r="BA25" i="58"/>
  <c r="DR21" i="58"/>
  <c r="DU21" i="58" s="1"/>
  <c r="DV21" i="58" s="1"/>
  <c r="DW21" i="58" s="1"/>
  <c r="AW25" i="58"/>
  <c r="AX25" i="58" s="1"/>
  <c r="IN25" i="58" s="1"/>
  <c r="BV24" i="58"/>
  <c r="CZ22" i="58"/>
  <c r="CO23" i="58"/>
  <c r="HZ23" i="58" s="1"/>
  <c r="GR23" i="58" s="1"/>
  <c r="IS23" i="57"/>
  <c r="CP23" i="58"/>
  <c r="CS23" i="58" s="1"/>
  <c r="IZ20" i="58"/>
  <c r="CJ23" i="58"/>
  <c r="DF21" i="58"/>
  <c r="BB24" i="58"/>
  <c r="CL23" i="58"/>
  <c r="CM23" i="58" s="1"/>
  <c r="CN23" i="58" s="1"/>
  <c r="BI24" i="58"/>
  <c r="IY20" i="57"/>
  <c r="EY18" i="57"/>
  <c r="JC18" i="57" s="1"/>
  <c r="EK19" i="57"/>
  <c r="JA19" i="57" s="1"/>
  <c r="DT20" i="57"/>
  <c r="IT22" i="57"/>
  <c r="DA22" i="57"/>
  <c r="DB22" i="57" s="1"/>
  <c r="DH21" i="57"/>
  <c r="DI21" i="57" s="1"/>
  <c r="IW21" i="57" s="1"/>
  <c r="CT22" i="57"/>
  <c r="CU22" i="57" s="1"/>
  <c r="IU22" i="57" s="1"/>
  <c r="FE18" i="57"/>
  <c r="FC18" i="57" s="1"/>
  <c r="AT25" i="57"/>
  <c r="AY25" i="57"/>
  <c r="AV25" i="57"/>
  <c r="EC20" i="57"/>
  <c r="ED20" i="57" s="1"/>
  <c r="IZ20" i="57" s="1"/>
  <c r="EQ19" i="57"/>
  <c r="EO19" i="57" s="1"/>
  <c r="BI24" i="57"/>
  <c r="AZ25" i="57"/>
  <c r="CK22" i="57"/>
  <c r="BR24" i="57"/>
  <c r="BS24" i="57" s="1"/>
  <c r="IQ24" i="57" s="1"/>
  <c r="HF20" i="58"/>
  <c r="EI20" i="58"/>
  <c r="EJ20" i="58" s="1"/>
  <c r="EK20" i="58" s="1"/>
  <c r="EM20" i="58"/>
  <c r="EN20" i="58" s="1"/>
  <c r="EG20" i="58"/>
  <c r="DN21" i="57"/>
  <c r="DQ21" i="57"/>
  <c r="ID21" i="57" s="1"/>
  <c r="GZ21" i="57" s="1"/>
  <c r="DR21" i="57"/>
  <c r="DU21" i="57" s="1"/>
  <c r="BV24" i="57"/>
  <c r="CX22" i="57"/>
  <c r="DC22" i="57"/>
  <c r="IB22" i="57" s="1"/>
  <c r="GV22" i="57" s="1"/>
  <c r="CB24" i="57"/>
  <c r="CE24" i="57" s="1"/>
  <c r="BX24" i="57"/>
  <c r="DD22" i="57"/>
  <c r="DE22" i="57" s="1"/>
  <c r="CP23" i="57"/>
  <c r="CO23" i="57"/>
  <c r="HZ23" i="57" s="1"/>
  <c r="GR23" i="57" s="1"/>
  <c r="CL23" i="57"/>
  <c r="CJ23" i="57"/>
  <c r="EZ19" i="57"/>
  <c r="II19" i="57" s="1"/>
  <c r="HJ19" i="57" s="1"/>
  <c r="EW19" i="57"/>
  <c r="EU19" i="57"/>
  <c r="FA19" i="57"/>
  <c r="EM20" i="57"/>
  <c r="EG20" i="57"/>
  <c r="EL20" i="57"/>
  <c r="IG20" i="57" s="1"/>
  <c r="HF20" i="57" s="1"/>
  <c r="EI20" i="57"/>
  <c r="CR22" i="58"/>
  <c r="EA20" i="58"/>
  <c r="DK22" i="58"/>
  <c r="DE22" i="58"/>
  <c r="DJ22" i="58"/>
  <c r="IC22" i="58" s="1"/>
  <c r="GX22" i="58" s="1"/>
  <c r="DG22" i="58"/>
  <c r="CD23" i="58"/>
  <c r="CH24" i="58"/>
  <c r="HY24" i="58" s="1"/>
  <c r="GP24" i="58" s="1"/>
  <c r="CE24" i="58"/>
  <c r="CC24" i="58"/>
  <c r="EX19" i="58"/>
  <c r="EV19" i="58" s="1"/>
  <c r="BP24" i="58"/>
  <c r="ER19" i="58"/>
  <c r="JB19" i="58" s="1"/>
  <c r="CW23" i="58"/>
  <c r="FD19" i="58"/>
  <c r="FB19" i="58"/>
  <c r="FG19" i="58"/>
  <c r="IJ19" i="58" s="1"/>
  <c r="HL19" i="58" s="1"/>
  <c r="FH19" i="58"/>
  <c r="BY24" i="58"/>
  <c r="BZ24" i="58" s="1"/>
  <c r="DA22" i="58"/>
  <c r="DB22" i="58" s="1"/>
  <c r="IV22" i="58" s="1"/>
  <c r="IR24" i="58" l="1"/>
  <c r="CI24" i="58"/>
  <c r="CV23" i="58"/>
  <c r="IA23" i="58" s="1"/>
  <c r="GT23" i="58" s="1"/>
  <c r="AU25" i="58"/>
  <c r="IT23" i="58"/>
  <c r="CQ23" i="58"/>
  <c r="DS21" i="58"/>
  <c r="BM25" i="58"/>
  <c r="HV25" i="58" s="1"/>
  <c r="BJ25" i="58"/>
  <c r="GJ25" i="58"/>
  <c r="BH25" i="58"/>
  <c r="BN25" i="58"/>
  <c r="BD25" i="58"/>
  <c r="BE25" i="58" s="1"/>
  <c r="IO25" i="58" s="1"/>
  <c r="BB25" i="58"/>
  <c r="DX21" i="58"/>
  <c r="IE21" i="58" s="1"/>
  <c r="HB21" i="58" s="1"/>
  <c r="IY21" i="58" s="1"/>
  <c r="DY21" i="58"/>
  <c r="EB21" i="58" s="1"/>
  <c r="EC21" i="58" s="1"/>
  <c r="ED21" i="58" s="1"/>
  <c r="FF18" i="57"/>
  <c r="JD18" i="57" s="1"/>
  <c r="BP24" i="57"/>
  <c r="DM21" i="58"/>
  <c r="IV22" i="57"/>
  <c r="CY22" i="57"/>
  <c r="DF21" i="57"/>
  <c r="ER19" i="57"/>
  <c r="JB19" i="57" s="1"/>
  <c r="EA20" i="57"/>
  <c r="BG25" i="57"/>
  <c r="BJ25" i="57" s="1"/>
  <c r="BK25" i="57" s="1"/>
  <c r="BL25" i="57" s="1"/>
  <c r="ET20" i="58"/>
  <c r="EW20" i="58" s="1"/>
  <c r="JA20" i="58"/>
  <c r="CF24" i="57"/>
  <c r="CG24" i="57" s="1"/>
  <c r="CM23" i="57"/>
  <c r="CN23" i="57" s="1"/>
  <c r="IT23" i="57" s="1"/>
  <c r="EX19" i="57"/>
  <c r="EY19" i="57" s="1"/>
  <c r="JC19" i="57" s="1"/>
  <c r="DV21" i="57"/>
  <c r="DW21" i="57" s="1"/>
  <c r="AW25" i="57"/>
  <c r="AX25" i="57" s="1"/>
  <c r="BY24" i="57"/>
  <c r="BZ24" i="57" s="1"/>
  <c r="IR24" i="57" s="1"/>
  <c r="HT25" i="57"/>
  <c r="GF25" i="57" s="1"/>
  <c r="AQ24" i="57"/>
  <c r="AO24" i="57"/>
  <c r="EJ20" i="57"/>
  <c r="EK20" i="57" s="1"/>
  <c r="JA20" i="57" s="1"/>
  <c r="CR22" i="57"/>
  <c r="DO21" i="57"/>
  <c r="DP21" i="57" s="1"/>
  <c r="IX21" i="57" s="1"/>
  <c r="BC25" i="57"/>
  <c r="BA25" i="57"/>
  <c r="BF25" i="57"/>
  <c r="HU25" i="57" s="1"/>
  <c r="GH25" i="57" s="1"/>
  <c r="ES20" i="58"/>
  <c r="IH20" i="58" s="1"/>
  <c r="EP20" i="58"/>
  <c r="EQ20" i="58" s="1"/>
  <c r="EO20" i="58" s="1"/>
  <c r="HH20" i="58"/>
  <c r="DX21" i="57"/>
  <c r="IE21" i="57" s="1"/>
  <c r="HB21" i="57" s="1"/>
  <c r="DY21" i="57"/>
  <c r="EB21" i="57" s="1"/>
  <c r="DS21" i="57"/>
  <c r="DK22" i="57"/>
  <c r="CH24" i="57"/>
  <c r="HY24" i="57" s="1"/>
  <c r="GP24" i="57" s="1"/>
  <c r="CK23" i="57"/>
  <c r="DG22" i="57"/>
  <c r="DJ22" i="57"/>
  <c r="IC22" i="57" s="1"/>
  <c r="GX22" i="57" s="1"/>
  <c r="CC24" i="57"/>
  <c r="CI24" i="57"/>
  <c r="CW23" i="57"/>
  <c r="CQ23" i="57"/>
  <c r="CV23" i="57"/>
  <c r="IA23" i="57" s="1"/>
  <c r="GT23" i="57" s="1"/>
  <c r="CS23" i="57"/>
  <c r="EN20" i="57"/>
  <c r="ES20" i="57"/>
  <c r="IH20" i="57" s="1"/>
  <c r="HH20" i="57" s="1"/>
  <c r="EP20" i="57"/>
  <c r="ET20" i="57"/>
  <c r="FG19" i="57"/>
  <c r="IJ19" i="57" s="1"/>
  <c r="FD19" i="57"/>
  <c r="HL19" i="57"/>
  <c r="FB19" i="57"/>
  <c r="FH19" i="57"/>
  <c r="CY22" i="58"/>
  <c r="BW24" i="58"/>
  <c r="EH20" i="58"/>
  <c r="DT21" i="58"/>
  <c r="DL22" i="58"/>
  <c r="DR22" i="58"/>
  <c r="DQ22" i="58"/>
  <c r="ID22" i="58" s="1"/>
  <c r="GZ22" i="58" s="1"/>
  <c r="DN22" i="58"/>
  <c r="FK19" i="58"/>
  <c r="FI19" i="58"/>
  <c r="FN19" i="58"/>
  <c r="IK19" i="58" s="1"/>
  <c r="AQ19" i="58" s="1"/>
  <c r="GC19" i="58"/>
  <c r="GD19" i="58" s="1"/>
  <c r="AO19" i="58" s="1"/>
  <c r="CZ23" i="58"/>
  <c r="CX23" i="58"/>
  <c r="DD23" i="58"/>
  <c r="DC23" i="58"/>
  <c r="IB23" i="58" s="1"/>
  <c r="GV23" i="58" s="1"/>
  <c r="CP24" i="58"/>
  <c r="CO24" i="58"/>
  <c r="HZ24" i="58" s="1"/>
  <c r="CL24" i="58"/>
  <c r="CJ24" i="58"/>
  <c r="CF24" i="58"/>
  <c r="CG24" i="58" s="1"/>
  <c r="IS24" i="58" s="1"/>
  <c r="FE19" i="58"/>
  <c r="FC19" i="58" s="1"/>
  <c r="CK23" i="58"/>
  <c r="CT23" i="58"/>
  <c r="CU23" i="58" s="1"/>
  <c r="IU23" i="58" s="1"/>
  <c r="EY19" i="58"/>
  <c r="JC19" i="58" s="1"/>
  <c r="DH22" i="58"/>
  <c r="DI22" i="58" s="1"/>
  <c r="IW22" i="58" s="1"/>
  <c r="EF21" i="58" l="1"/>
  <c r="EL21" i="58" s="1"/>
  <c r="IG21" i="58" s="1"/>
  <c r="HD21" i="58"/>
  <c r="GL25" i="58"/>
  <c r="BU25" i="58"/>
  <c r="BO25" i="58"/>
  <c r="BQ25" i="58"/>
  <c r="BT25" i="58"/>
  <c r="HW25" i="58" s="1"/>
  <c r="BK25" i="58"/>
  <c r="BL25" i="58" s="1"/>
  <c r="IP25" i="58" s="1"/>
  <c r="GR24" i="58"/>
  <c r="EE21" i="58"/>
  <c r="IF21" i="58" s="1"/>
  <c r="DZ21" i="58"/>
  <c r="IZ21" i="58"/>
  <c r="FA20" i="58"/>
  <c r="FH20" i="58" s="1"/>
  <c r="EZ20" i="58"/>
  <c r="II20" i="58" s="1"/>
  <c r="EU20" i="58"/>
  <c r="EG21" i="58"/>
  <c r="HF21" i="58"/>
  <c r="EI21" i="58"/>
  <c r="EJ21" i="58" s="1"/>
  <c r="EK21" i="58" s="1"/>
  <c r="HJ20" i="58"/>
  <c r="BH25" i="57"/>
  <c r="IN25" i="57"/>
  <c r="BI25" i="57"/>
  <c r="BM25" i="57"/>
  <c r="HV25" i="57" s="1"/>
  <c r="GJ25" i="57" s="1"/>
  <c r="BN25" i="57"/>
  <c r="BO25" i="57" s="1"/>
  <c r="AU25" i="57"/>
  <c r="IS24" i="57"/>
  <c r="DT21" i="57"/>
  <c r="EH20" i="57"/>
  <c r="IY21" i="57"/>
  <c r="CD24" i="57"/>
  <c r="IP25" i="57"/>
  <c r="EM21" i="58"/>
  <c r="ES21" i="58" s="1"/>
  <c r="IH21" i="58" s="1"/>
  <c r="FE19" i="57"/>
  <c r="FC19" i="57" s="1"/>
  <c r="DR22" i="57"/>
  <c r="DY22" i="57" s="1"/>
  <c r="EV19" i="57"/>
  <c r="CT23" i="57"/>
  <c r="CU23" i="57" s="1"/>
  <c r="IU23" i="57" s="1"/>
  <c r="EQ20" i="57"/>
  <c r="EO20" i="57" s="1"/>
  <c r="DH22" i="57"/>
  <c r="DI22" i="57" s="1"/>
  <c r="IW22" i="57" s="1"/>
  <c r="EC21" i="57"/>
  <c r="ED21" i="57" s="1"/>
  <c r="BD25" i="57"/>
  <c r="BE25" i="57" s="1"/>
  <c r="IO25" i="57" s="1"/>
  <c r="BW24" i="57"/>
  <c r="DM21" i="57"/>
  <c r="EF21" i="57"/>
  <c r="EG21" i="57" s="1"/>
  <c r="DZ21" i="57"/>
  <c r="EE21" i="57"/>
  <c r="IF21" i="57" s="1"/>
  <c r="HD21" i="57" s="1"/>
  <c r="DN22" i="57"/>
  <c r="DQ22" i="57"/>
  <c r="ID22" i="57" s="1"/>
  <c r="GZ22" i="57" s="1"/>
  <c r="DL22" i="57"/>
  <c r="DD23" i="57"/>
  <c r="DE23" i="57" s="1"/>
  <c r="CJ24" i="57"/>
  <c r="CL24" i="57"/>
  <c r="CO24" i="57"/>
  <c r="HZ24" i="57" s="1"/>
  <c r="GR24" i="57" s="1"/>
  <c r="CX23" i="57"/>
  <c r="CZ23" i="57"/>
  <c r="DC23" i="57"/>
  <c r="IB23" i="57" s="1"/>
  <c r="GV23" i="57" s="1"/>
  <c r="CP24" i="57"/>
  <c r="HN19" i="58"/>
  <c r="GE19" i="58" s="1"/>
  <c r="FF19" i="57"/>
  <c r="JD19" i="57" s="1"/>
  <c r="FK19" i="57"/>
  <c r="FI19" i="57"/>
  <c r="FN19" i="57"/>
  <c r="IK19" i="57" s="1"/>
  <c r="AQ19" i="57" s="1"/>
  <c r="EU20" i="57"/>
  <c r="FA20" i="57"/>
  <c r="EZ20" i="57"/>
  <c r="II20" i="57" s="1"/>
  <c r="HJ20" i="57" s="1"/>
  <c r="EW20" i="57"/>
  <c r="GC19" i="57"/>
  <c r="GD19" i="57" s="1"/>
  <c r="AO19" i="57" s="1"/>
  <c r="DF22" i="58"/>
  <c r="CR23" i="58"/>
  <c r="CD24" i="58"/>
  <c r="DA23" i="58"/>
  <c r="DB23" i="58" s="1"/>
  <c r="IV23" i="58" s="1"/>
  <c r="EX20" i="58"/>
  <c r="EV20" i="58" s="1"/>
  <c r="FL19" i="58"/>
  <c r="FJ19" i="58" s="1"/>
  <c r="FF19" i="58"/>
  <c r="JD19" i="58" s="1"/>
  <c r="ER20" i="58"/>
  <c r="JB20" i="58" s="1"/>
  <c r="CW24" i="58"/>
  <c r="CQ24" i="58"/>
  <c r="CV24" i="58"/>
  <c r="IA24" i="58" s="1"/>
  <c r="GT24" i="58" s="1"/>
  <c r="CS24" i="58"/>
  <c r="AR19" i="58"/>
  <c r="AP19" i="58"/>
  <c r="EA21" i="58"/>
  <c r="DO22" i="58"/>
  <c r="DP22" i="58" s="1"/>
  <c r="IX22" i="58" s="1"/>
  <c r="CM24" i="58"/>
  <c r="CN24" i="58" s="1"/>
  <c r="IT24" i="58" s="1"/>
  <c r="DJ23" i="58"/>
  <c r="IC23" i="58" s="1"/>
  <c r="DG23" i="58"/>
  <c r="GX23" i="58"/>
  <c r="DE23" i="58"/>
  <c r="DK23" i="58"/>
  <c r="DS22" i="58"/>
  <c r="DX22" i="58"/>
  <c r="IE22" i="58" s="1"/>
  <c r="HB22" i="58" s="1"/>
  <c r="DU22" i="58"/>
  <c r="FG20" i="58"/>
  <c r="IJ20" i="58" s="1"/>
  <c r="FD20" i="58"/>
  <c r="FB20" i="58"/>
  <c r="HL20" i="58" l="1"/>
  <c r="DY22" i="58"/>
  <c r="EF22" i="58" s="1"/>
  <c r="BR25" i="58"/>
  <c r="BS25" i="58" s="1"/>
  <c r="IQ25" i="58" s="1"/>
  <c r="CB25" i="58"/>
  <c r="BV25" i="58"/>
  <c r="CA25" i="58"/>
  <c r="HX25" i="58" s="1"/>
  <c r="GN25" i="58" s="1"/>
  <c r="BX25" i="58"/>
  <c r="BI25" i="58"/>
  <c r="EP21" i="58"/>
  <c r="EQ21" i="58" s="1"/>
  <c r="ER21" i="58" s="1"/>
  <c r="CR23" i="57"/>
  <c r="ER20" i="57"/>
  <c r="JB20" i="57" s="1"/>
  <c r="BU25" i="57"/>
  <c r="CA25" i="57" s="1"/>
  <c r="HX25" i="57" s="1"/>
  <c r="GN25" i="57" s="1"/>
  <c r="ET21" i="58"/>
  <c r="FA21" i="58" s="1"/>
  <c r="DS22" i="57"/>
  <c r="EI21" i="57"/>
  <c r="EJ21" i="57" s="1"/>
  <c r="EL21" i="57"/>
  <c r="IG21" i="57" s="1"/>
  <c r="HF21" i="57" s="1"/>
  <c r="DU22" i="57"/>
  <c r="DV22" i="57" s="1"/>
  <c r="DW22" i="57" s="1"/>
  <c r="DX22" i="57"/>
  <c r="IE22" i="57" s="1"/>
  <c r="HB22" i="57" s="1"/>
  <c r="JA21" i="58"/>
  <c r="EN21" i="58"/>
  <c r="EA21" i="57"/>
  <c r="BB25" i="57"/>
  <c r="IZ21" i="57"/>
  <c r="BT25" i="57"/>
  <c r="HW25" i="57" s="1"/>
  <c r="GL25" i="57" s="1"/>
  <c r="BQ25" i="57"/>
  <c r="EM21" i="57"/>
  <c r="EP21" i="57" s="1"/>
  <c r="HH21" i="58"/>
  <c r="DA23" i="57"/>
  <c r="DB23" i="57" s="1"/>
  <c r="IV23" i="57" s="1"/>
  <c r="DO22" i="57"/>
  <c r="DP22" i="57" s="1"/>
  <c r="IX22" i="57" s="1"/>
  <c r="AO25" i="57"/>
  <c r="AQ25" i="57"/>
  <c r="CM24" i="57"/>
  <c r="CN24" i="57" s="1"/>
  <c r="IT24" i="57" s="1"/>
  <c r="BX25" i="57"/>
  <c r="EX20" i="57"/>
  <c r="EV20" i="57" s="1"/>
  <c r="FL19" i="57"/>
  <c r="FJ19" i="57" s="1"/>
  <c r="DF22" i="57"/>
  <c r="CB25" i="57"/>
  <c r="CH25" i="57" s="1"/>
  <c r="HY25" i="57" s="1"/>
  <c r="GP25" i="57" s="1"/>
  <c r="DJ23" i="57"/>
  <c r="IC23" i="57" s="1"/>
  <c r="GX23" i="57" s="1"/>
  <c r="DK23" i="57"/>
  <c r="DN23" i="57" s="1"/>
  <c r="DG23" i="57"/>
  <c r="CQ24" i="57"/>
  <c r="CW24" i="57"/>
  <c r="CV24" i="57"/>
  <c r="IA24" i="57" s="1"/>
  <c r="GT24" i="57" s="1"/>
  <c r="CS24" i="57"/>
  <c r="FM19" i="57"/>
  <c r="HN19" i="57"/>
  <c r="GE19" i="57" s="1"/>
  <c r="EE22" i="57"/>
  <c r="IF22" i="57" s="1"/>
  <c r="HD22" i="57" s="1"/>
  <c r="EF22" i="57"/>
  <c r="EB22" i="57"/>
  <c r="DZ22" i="57"/>
  <c r="AP19" i="57"/>
  <c r="AR19" i="57"/>
  <c r="FG20" i="57"/>
  <c r="IJ20" i="57" s="1"/>
  <c r="HL20" i="57" s="1"/>
  <c r="FH20" i="57"/>
  <c r="FD20" i="57"/>
  <c r="FB20" i="57"/>
  <c r="EH21" i="58"/>
  <c r="CY23" i="58"/>
  <c r="CT24" i="58"/>
  <c r="CU24" i="58" s="1"/>
  <c r="IU24" i="58" s="1"/>
  <c r="DV22" i="58"/>
  <c r="DW22" i="58" s="1"/>
  <c r="IY22" i="58" s="1"/>
  <c r="FM19" i="58"/>
  <c r="JE19" i="58" s="1"/>
  <c r="DQ23" i="58"/>
  <c r="ID23" i="58" s="1"/>
  <c r="DR23" i="58"/>
  <c r="GZ23" i="58"/>
  <c r="DN23" i="58"/>
  <c r="DL23" i="58"/>
  <c r="DM22" i="58"/>
  <c r="EB22" i="58"/>
  <c r="DZ22" i="58"/>
  <c r="EY20" i="58"/>
  <c r="JC20" i="58" s="1"/>
  <c r="FN20" i="58"/>
  <c r="IK20" i="58" s="1"/>
  <c r="FK20" i="58"/>
  <c r="HN20" i="58"/>
  <c r="FI20" i="58"/>
  <c r="FO20" i="58"/>
  <c r="CX24" i="58"/>
  <c r="DD24" i="58"/>
  <c r="DC24" i="58"/>
  <c r="IB24" i="58" s="1"/>
  <c r="GV24" i="58" s="1"/>
  <c r="CZ24" i="58"/>
  <c r="FE20" i="58"/>
  <c r="FC20" i="58" s="1"/>
  <c r="DH23" i="58"/>
  <c r="DI23" i="58" s="1"/>
  <c r="IW23" i="58" s="1"/>
  <c r="CK24" i="58"/>
  <c r="EU21" i="58" l="1"/>
  <c r="EE22" i="58"/>
  <c r="IF22" i="58" s="1"/>
  <c r="HD22" i="58" s="1"/>
  <c r="EZ21" i="58"/>
  <c r="II21" i="58" s="1"/>
  <c r="HJ21" i="58" s="1"/>
  <c r="BP25" i="58"/>
  <c r="CC25" i="58"/>
  <c r="CE25" i="58"/>
  <c r="CI25" i="58"/>
  <c r="CH25" i="58"/>
  <c r="HY25" i="58" s="1"/>
  <c r="GP25" i="58" s="1"/>
  <c r="BY25" i="58"/>
  <c r="BZ25" i="58" s="1"/>
  <c r="IR25" i="58" s="1"/>
  <c r="EW21" i="58"/>
  <c r="EX21" i="58" s="1"/>
  <c r="EV21" i="58" s="1"/>
  <c r="EK21" i="57"/>
  <c r="JA21" i="57" s="1"/>
  <c r="EH21" i="57"/>
  <c r="CE25" i="57"/>
  <c r="BV25" i="57"/>
  <c r="JE19" i="57"/>
  <c r="IY22" i="57"/>
  <c r="JB21" i="58"/>
  <c r="DT22" i="57"/>
  <c r="ES21" i="57"/>
  <c r="IH21" i="57" s="1"/>
  <c r="HH21" i="57" s="1"/>
  <c r="BR25" i="57"/>
  <c r="BS25" i="57" s="1"/>
  <c r="IQ25" i="57" s="1"/>
  <c r="EY20" i="57"/>
  <c r="JC20" i="57" s="1"/>
  <c r="ET21" i="57"/>
  <c r="EU21" i="57" s="1"/>
  <c r="EN21" i="57"/>
  <c r="DD24" i="57"/>
  <c r="DE24" i="57" s="1"/>
  <c r="CC25" i="57"/>
  <c r="CY23" i="57"/>
  <c r="DM22" i="57"/>
  <c r="CF25" i="57"/>
  <c r="CG25" i="57" s="1"/>
  <c r="IS25" i="57"/>
  <c r="FE20" i="57"/>
  <c r="FC20" i="57" s="1"/>
  <c r="EQ21" i="57"/>
  <c r="ER21" i="57" s="1"/>
  <c r="JB21" i="57" s="1"/>
  <c r="BY25" i="57"/>
  <c r="EC22" i="57"/>
  <c r="ED22" i="57" s="1"/>
  <c r="IZ22" i="57" s="1"/>
  <c r="CT24" i="57"/>
  <c r="CU24" i="57" s="1"/>
  <c r="IU24" i="57" s="1"/>
  <c r="DH23" i="57"/>
  <c r="DI23" i="57" s="1"/>
  <c r="IW23" i="57" s="1"/>
  <c r="CK24" i="57"/>
  <c r="CI25" i="57" s="1"/>
  <c r="CJ25" i="57" s="1"/>
  <c r="DO23" i="57"/>
  <c r="DP23" i="57" s="1"/>
  <c r="DR23" i="57"/>
  <c r="DS23" i="57" s="1"/>
  <c r="DQ23" i="57"/>
  <c r="ID23" i="57" s="1"/>
  <c r="GZ23" i="57" s="1"/>
  <c r="DL23" i="57"/>
  <c r="DC24" i="57"/>
  <c r="IB24" i="57" s="1"/>
  <c r="GV24" i="57" s="1"/>
  <c r="CZ24" i="57"/>
  <c r="CX24" i="57"/>
  <c r="FI20" i="57"/>
  <c r="FN20" i="57"/>
  <c r="IK20" i="57" s="1"/>
  <c r="HN20" i="57" s="1"/>
  <c r="FO20" i="57"/>
  <c r="GC20" i="57" s="1"/>
  <c r="GD20" i="57" s="1"/>
  <c r="FK20" i="57"/>
  <c r="AR20" i="57"/>
  <c r="AP20" i="57"/>
  <c r="EG22" i="57"/>
  <c r="EM22" i="57"/>
  <c r="EL22" i="57"/>
  <c r="IG22" i="57" s="1"/>
  <c r="HF22" i="57" s="1"/>
  <c r="EI22" i="57"/>
  <c r="CR24" i="58"/>
  <c r="DF23" i="58"/>
  <c r="EO21" i="58"/>
  <c r="DA24" i="58"/>
  <c r="DB24" i="58" s="1"/>
  <c r="IV24" i="58" s="1"/>
  <c r="FL20" i="58"/>
  <c r="FJ20" i="58" s="1"/>
  <c r="DY23" i="58"/>
  <c r="DX23" i="58"/>
  <c r="IE23" i="58" s="1"/>
  <c r="HB23" i="58" s="1"/>
  <c r="DU23" i="58"/>
  <c r="DS23" i="58"/>
  <c r="EI22" i="58"/>
  <c r="EG22" i="58"/>
  <c r="EM22" i="58"/>
  <c r="EL22" i="58"/>
  <c r="IG22" i="58" s="1"/>
  <c r="HF22" i="58" s="1"/>
  <c r="FP20" i="58"/>
  <c r="FU20" i="58"/>
  <c r="IL20" i="58" s="1"/>
  <c r="AQ20" i="58" s="1"/>
  <c r="HP20" i="58"/>
  <c r="GE20" i="58" s="1"/>
  <c r="FR20" i="58"/>
  <c r="EC22" i="58"/>
  <c r="ED22" i="58" s="1"/>
  <c r="IZ22" i="58" s="1"/>
  <c r="DE24" i="58"/>
  <c r="DK24" i="58"/>
  <c r="DJ24" i="58"/>
  <c r="IC24" i="58" s="1"/>
  <c r="GX24" i="58" s="1"/>
  <c r="DG24" i="58"/>
  <c r="FB21" i="58"/>
  <c r="FD21" i="58"/>
  <c r="FG21" i="58"/>
  <c r="IJ21" i="58" s="1"/>
  <c r="HL21" i="58" s="1"/>
  <c r="FH21" i="58"/>
  <c r="DT22" i="58"/>
  <c r="FF20" i="58"/>
  <c r="JD20" i="58" s="1"/>
  <c r="DO23" i="58"/>
  <c r="DP23" i="58" s="1"/>
  <c r="IX23" i="58" s="1"/>
  <c r="GC20" i="58"/>
  <c r="GD20" i="58" s="1"/>
  <c r="AO20" i="58" s="1"/>
  <c r="CD25" i="57"/>
  <c r="BW25" i="58" l="1"/>
  <c r="CO25" i="58"/>
  <c r="HZ25" i="58" s="1"/>
  <c r="CP25" i="58"/>
  <c r="CL25" i="58"/>
  <c r="CJ25" i="58"/>
  <c r="GR25" i="58"/>
  <c r="CF25" i="58"/>
  <c r="CG25" i="58" s="1"/>
  <c r="IS25" i="58" s="1"/>
  <c r="AP20" i="58"/>
  <c r="AR20" i="58"/>
  <c r="EW21" i="57"/>
  <c r="EZ21" i="57"/>
  <c r="II21" i="57" s="1"/>
  <c r="HJ21" i="57" s="1"/>
  <c r="EO21" i="57"/>
  <c r="DM23" i="57"/>
  <c r="DG24" i="57"/>
  <c r="DJ24" i="57"/>
  <c r="IC24" i="57" s="1"/>
  <c r="GX24" i="57" s="1"/>
  <c r="FA21" i="57"/>
  <c r="FG21" i="57" s="1"/>
  <c r="IJ21" i="57" s="1"/>
  <c r="HL21" i="57" s="1"/>
  <c r="CO25" i="57"/>
  <c r="HZ25" i="57" s="1"/>
  <c r="GR25" i="57" s="1"/>
  <c r="BP25" i="57"/>
  <c r="FF20" i="57"/>
  <c r="JD20" i="57" s="1"/>
  <c r="DF23" i="57"/>
  <c r="IX23" i="57"/>
  <c r="CR24" i="57"/>
  <c r="CL25" i="57"/>
  <c r="CM25" i="57" s="1"/>
  <c r="CN25" i="57" s="1"/>
  <c r="CP25" i="57"/>
  <c r="CQ25" i="57" s="1"/>
  <c r="DA24" i="57"/>
  <c r="DB24" i="57" s="1"/>
  <c r="IV24" i="57" s="1"/>
  <c r="DH24" i="57"/>
  <c r="DI24" i="57" s="1"/>
  <c r="IW24" i="57" s="1"/>
  <c r="BZ25" i="57"/>
  <c r="IR25" i="57" s="1"/>
  <c r="BW25" i="57"/>
  <c r="EA22" i="57"/>
  <c r="EJ22" i="57"/>
  <c r="EK22" i="57" s="1"/>
  <c r="JA22" i="57" s="1"/>
  <c r="EX21" i="57"/>
  <c r="EY21" i="57" s="1"/>
  <c r="JC21" i="57" s="1"/>
  <c r="FL20" i="57"/>
  <c r="FJ20" i="57" s="1"/>
  <c r="DK24" i="57"/>
  <c r="DL24" i="57" s="1"/>
  <c r="DU23" i="57"/>
  <c r="DX23" i="57"/>
  <c r="IE23" i="57" s="1"/>
  <c r="HB23" i="57" s="1"/>
  <c r="DY23" i="57"/>
  <c r="EB23" i="57" s="1"/>
  <c r="AP21" i="57"/>
  <c r="AR21" i="57"/>
  <c r="FU20" i="57"/>
  <c r="IL20" i="57" s="1"/>
  <c r="HP20" i="57" s="1"/>
  <c r="GE20" i="57" s="1"/>
  <c r="FR20" i="57"/>
  <c r="FP20" i="57"/>
  <c r="EN22" i="57"/>
  <c r="ES22" i="57"/>
  <c r="IH22" i="57" s="1"/>
  <c r="HH22" i="57" s="1"/>
  <c r="EP22" i="57"/>
  <c r="ET22" i="57"/>
  <c r="EA22" i="58"/>
  <c r="CK25" i="57"/>
  <c r="EJ22" i="58"/>
  <c r="EK22" i="58" s="1"/>
  <c r="JA22" i="58" s="1"/>
  <c r="HD23" i="58"/>
  <c r="EF23" i="58"/>
  <c r="EE23" i="58"/>
  <c r="IF23" i="58" s="1"/>
  <c r="DZ23" i="58"/>
  <c r="EB23" i="58"/>
  <c r="DH24" i="58"/>
  <c r="DI24" i="58" s="1"/>
  <c r="IW24" i="58" s="1"/>
  <c r="FK21" i="58"/>
  <c r="HN21" i="58"/>
  <c r="FI21" i="58"/>
  <c r="FN21" i="58"/>
  <c r="IK21" i="58" s="1"/>
  <c r="FO21" i="58"/>
  <c r="DN24" i="58"/>
  <c r="DL24" i="58"/>
  <c r="DR24" i="58"/>
  <c r="DQ24" i="58"/>
  <c r="ID24" i="58" s="1"/>
  <c r="GZ24" i="58" s="1"/>
  <c r="FS20" i="58"/>
  <c r="FQ20" i="58" s="1"/>
  <c r="DV23" i="58"/>
  <c r="DW23" i="58" s="1"/>
  <c r="IY23" i="58" s="1"/>
  <c r="FE21" i="58"/>
  <c r="ES22" i="58"/>
  <c r="IH22" i="58" s="1"/>
  <c r="HH22" i="58" s="1"/>
  <c r="EP22" i="58"/>
  <c r="EN22" i="58"/>
  <c r="ET22" i="58"/>
  <c r="FM20" i="58"/>
  <c r="JE20" i="58" s="1"/>
  <c r="EY21" i="58"/>
  <c r="JC21" i="58" s="1"/>
  <c r="DM23" i="58"/>
  <c r="CY24" i="58"/>
  <c r="CD25" i="58" l="1"/>
  <c r="CM25" i="58"/>
  <c r="CN25" i="58" s="1"/>
  <c r="IT25" i="58" s="1"/>
  <c r="CS25" i="58"/>
  <c r="CV25" i="58"/>
  <c r="IA25" i="58" s="1"/>
  <c r="GT25" i="58" s="1"/>
  <c r="CW25" i="58"/>
  <c r="CQ25" i="58"/>
  <c r="DF24" i="57"/>
  <c r="CY24" i="57"/>
  <c r="FH21" i="57"/>
  <c r="FK21" i="57" s="1"/>
  <c r="FB21" i="57"/>
  <c r="IT25" i="57"/>
  <c r="CV25" i="57"/>
  <c r="IA25" i="57" s="1"/>
  <c r="GT25" i="57" s="1"/>
  <c r="FD21" i="57"/>
  <c r="FE21" i="57" s="1"/>
  <c r="FC21" i="57" s="1"/>
  <c r="EH22" i="57"/>
  <c r="CW25" i="57"/>
  <c r="CZ25" i="57" s="1"/>
  <c r="DA25" i="57" s="1"/>
  <c r="DB25" i="57" s="1"/>
  <c r="CS25" i="57"/>
  <c r="DV23" i="57"/>
  <c r="DW23" i="57" s="1"/>
  <c r="IY23" i="57" s="1"/>
  <c r="FM20" i="57"/>
  <c r="JE20" i="57" s="1"/>
  <c r="EQ22" i="57"/>
  <c r="ER22" i="57" s="1"/>
  <c r="JB22" i="57" s="1"/>
  <c r="EV21" i="57"/>
  <c r="FS20" i="57"/>
  <c r="FQ20" i="57" s="1"/>
  <c r="EC23" i="57"/>
  <c r="ED23" i="57" s="1"/>
  <c r="DQ24" i="57"/>
  <c r="ID24" i="57" s="1"/>
  <c r="GZ24" i="57" s="1"/>
  <c r="DN24" i="57"/>
  <c r="EF23" i="57"/>
  <c r="EG23" i="57" s="1"/>
  <c r="DR24" i="57"/>
  <c r="DZ23" i="57"/>
  <c r="EE23" i="57"/>
  <c r="IF23" i="57" s="1"/>
  <c r="HD23" i="57" s="1"/>
  <c r="IZ23" i="57" s="1"/>
  <c r="FI21" i="57"/>
  <c r="EZ22" i="57"/>
  <c r="II22" i="57" s="1"/>
  <c r="HJ22" i="57" s="1"/>
  <c r="FA22" i="57"/>
  <c r="EW22" i="57"/>
  <c r="EU22" i="57"/>
  <c r="EH22" i="58"/>
  <c r="DF24" i="58"/>
  <c r="HP21" i="58"/>
  <c r="FR21" i="58"/>
  <c r="FP21" i="58"/>
  <c r="FU21" i="58"/>
  <c r="IL21" i="58" s="1"/>
  <c r="FV21" i="58"/>
  <c r="DU24" i="58"/>
  <c r="DS24" i="58"/>
  <c r="DY24" i="58"/>
  <c r="DX24" i="58"/>
  <c r="IE24" i="58" s="1"/>
  <c r="HB24" i="58" s="1"/>
  <c r="EZ22" i="58"/>
  <c r="II22" i="58" s="1"/>
  <c r="HJ22" i="58" s="1"/>
  <c r="EW22" i="58"/>
  <c r="EU22" i="58"/>
  <c r="FA22" i="58"/>
  <c r="DT23" i="58"/>
  <c r="EC23" i="58"/>
  <c r="ED23" i="58" s="1"/>
  <c r="IZ23" i="58" s="1"/>
  <c r="DO24" i="58"/>
  <c r="DP24" i="58" s="1"/>
  <c r="IX24" i="58" s="1"/>
  <c r="EQ22" i="58"/>
  <c r="ER22" i="58" s="1"/>
  <c r="JB22" i="58" s="1"/>
  <c r="FL21" i="58"/>
  <c r="EG23" i="58"/>
  <c r="EM23" i="58"/>
  <c r="EL23" i="58"/>
  <c r="IG23" i="58" s="1"/>
  <c r="HF23" i="58" s="1"/>
  <c r="EI23" i="58"/>
  <c r="FF21" i="58"/>
  <c r="JD21" i="58" s="1"/>
  <c r="FC21" i="58"/>
  <c r="FT20" i="58"/>
  <c r="JF20" i="58" s="1"/>
  <c r="CK25" i="58" l="1"/>
  <c r="CX25" i="58"/>
  <c r="CZ25" i="58"/>
  <c r="DC25" i="58"/>
  <c r="IB25" i="58" s="1"/>
  <c r="GV25" i="58" s="1"/>
  <c r="DD25" i="58"/>
  <c r="CT25" i="58"/>
  <c r="CU25" i="58" s="1"/>
  <c r="IU25" i="58" s="1"/>
  <c r="FN21" i="57"/>
  <c r="IK21" i="57" s="1"/>
  <c r="HN21" i="57" s="1"/>
  <c r="FO21" i="57"/>
  <c r="FV21" i="57" s="1"/>
  <c r="CT25" i="57"/>
  <c r="CU25" i="57" s="1"/>
  <c r="IU25" i="57"/>
  <c r="DT23" i="57"/>
  <c r="FT20" i="57"/>
  <c r="JF20" i="57" s="1"/>
  <c r="CX25" i="57"/>
  <c r="DD25" i="57"/>
  <c r="DC25" i="57"/>
  <c r="IB25" i="57" s="1"/>
  <c r="GV25" i="57" s="1"/>
  <c r="IV25" i="57" s="1"/>
  <c r="EA23" i="57"/>
  <c r="EO22" i="57"/>
  <c r="FL21" i="57"/>
  <c r="FJ21" i="57" s="1"/>
  <c r="EX22" i="57"/>
  <c r="EY22" i="57" s="1"/>
  <c r="JC22" i="57" s="1"/>
  <c r="DO24" i="57"/>
  <c r="DP24" i="57" s="1"/>
  <c r="IX24" i="57" s="1"/>
  <c r="FF21" i="57"/>
  <c r="JD21" i="57" s="1"/>
  <c r="EM23" i="57"/>
  <c r="EP23" i="57" s="1"/>
  <c r="EI23" i="57"/>
  <c r="DY24" i="57"/>
  <c r="DZ24" i="57" s="1"/>
  <c r="EL23" i="57"/>
  <c r="IG23" i="57" s="1"/>
  <c r="HF23" i="57" s="1"/>
  <c r="DX24" i="57"/>
  <c r="IE24" i="57" s="1"/>
  <c r="HB24" i="57" s="1"/>
  <c r="DU24" i="57"/>
  <c r="DS24" i="57"/>
  <c r="FR21" i="57"/>
  <c r="FP21" i="57"/>
  <c r="FU21" i="57"/>
  <c r="IL21" i="57" s="1"/>
  <c r="HP21" i="57" s="1"/>
  <c r="FB22" i="57"/>
  <c r="FG22" i="57"/>
  <c r="IJ22" i="57" s="1"/>
  <c r="HL22" i="57" s="1"/>
  <c r="FH22" i="57"/>
  <c r="FD22" i="57"/>
  <c r="EA23" i="58"/>
  <c r="CY25" i="57"/>
  <c r="GB21" i="58"/>
  <c r="IM21" i="58" s="1"/>
  <c r="AQ21" i="58" s="1"/>
  <c r="FY21" i="58"/>
  <c r="FW21" i="58"/>
  <c r="EB24" i="58"/>
  <c r="EE24" i="58"/>
  <c r="IF24" i="58" s="1"/>
  <c r="HD24" i="58" s="1"/>
  <c r="DZ24" i="58"/>
  <c r="EF24" i="58"/>
  <c r="FS21" i="58"/>
  <c r="FQ21" i="58" s="1"/>
  <c r="FM21" i="58"/>
  <c r="JE21" i="58" s="1"/>
  <c r="DM24" i="58"/>
  <c r="FG22" i="58"/>
  <c r="IJ22" i="58" s="1"/>
  <c r="HL22" i="58" s="1"/>
  <c r="FD22" i="58"/>
  <c r="FB22" i="58"/>
  <c r="FH22" i="58"/>
  <c r="DV24" i="58"/>
  <c r="DW24" i="58" s="1"/>
  <c r="IY24" i="58" s="1"/>
  <c r="GC21" i="58"/>
  <c r="GD21" i="58" s="1"/>
  <c r="AO21" i="58" s="1"/>
  <c r="EJ23" i="58"/>
  <c r="EK23" i="58" s="1"/>
  <c r="JA23" i="58" s="1"/>
  <c r="FJ21" i="58"/>
  <c r="EX22" i="58"/>
  <c r="EY22" i="58" s="1"/>
  <c r="JC22" i="58" s="1"/>
  <c r="EN23" i="58"/>
  <c r="EP23" i="58"/>
  <c r="ES23" i="58"/>
  <c r="IH23" i="58" s="1"/>
  <c r="HH23" i="58"/>
  <c r="ET23" i="58"/>
  <c r="EO22" i="58"/>
  <c r="HR21" i="58" l="1"/>
  <c r="GE21" i="58" s="1"/>
  <c r="CR25" i="58"/>
  <c r="DA25" i="58"/>
  <c r="DB25" i="58" s="1"/>
  <c r="IV25" i="58" s="1"/>
  <c r="DE25" i="58"/>
  <c r="DG25" i="58"/>
  <c r="DK25" i="58"/>
  <c r="DJ25" i="58"/>
  <c r="IC25" i="58" s="1"/>
  <c r="GX25" i="58" s="1"/>
  <c r="AP21" i="58"/>
  <c r="AR21" i="58"/>
  <c r="CR25" i="57"/>
  <c r="EV22" i="57"/>
  <c r="FM21" i="57"/>
  <c r="JE21" i="57" s="1"/>
  <c r="DJ25" i="57"/>
  <c r="IC25" i="57" s="1"/>
  <c r="GX25" i="57" s="1"/>
  <c r="DG25" i="57"/>
  <c r="DH25" i="57" s="1"/>
  <c r="DI25" i="57" s="1"/>
  <c r="IW25" i="57" s="1"/>
  <c r="DE25" i="57"/>
  <c r="DK25" i="57"/>
  <c r="DR25" i="57" s="1"/>
  <c r="DY25" i="57" s="1"/>
  <c r="DV24" i="57"/>
  <c r="DW24" i="57" s="1"/>
  <c r="IY24" i="57" s="1"/>
  <c r="EJ23" i="57"/>
  <c r="FS21" i="57"/>
  <c r="FQ21" i="57" s="1"/>
  <c r="EQ23" i="57"/>
  <c r="ER23" i="57" s="1"/>
  <c r="FE22" i="57"/>
  <c r="FC22" i="57" s="1"/>
  <c r="DM24" i="57"/>
  <c r="ET23" i="57"/>
  <c r="EW23" i="57" s="1"/>
  <c r="EX23" i="57" s="1"/>
  <c r="EY23" i="57" s="1"/>
  <c r="EN23" i="57"/>
  <c r="ES23" i="57"/>
  <c r="IH23" i="57" s="1"/>
  <c r="HH23" i="57" s="1"/>
  <c r="EF24" i="57"/>
  <c r="EG24" i="57" s="1"/>
  <c r="EB24" i="57"/>
  <c r="EE24" i="57"/>
  <c r="IF24" i="57" s="1"/>
  <c r="HD24" i="57" s="1"/>
  <c r="FK22" i="57"/>
  <c r="FI22" i="57"/>
  <c r="FN22" i="57"/>
  <c r="IK22" i="57" s="1"/>
  <c r="HN22" i="57" s="1"/>
  <c r="FO22" i="57"/>
  <c r="GC21" i="57"/>
  <c r="GD21" i="57" s="1"/>
  <c r="FW21" i="57"/>
  <c r="GB21" i="57"/>
  <c r="IM21" i="57" s="1"/>
  <c r="HR21" i="57" s="1"/>
  <c r="GE21" i="57" s="1"/>
  <c r="FY21" i="57"/>
  <c r="EO23" i="57"/>
  <c r="FZ21" i="58"/>
  <c r="FN22" i="58"/>
  <c r="IK22" i="58" s="1"/>
  <c r="HN22" i="58" s="1"/>
  <c r="FI22" i="58"/>
  <c r="FK22" i="58"/>
  <c r="FO22" i="58"/>
  <c r="EC24" i="58"/>
  <c r="ED24" i="58" s="1"/>
  <c r="IZ24" i="58" s="1"/>
  <c r="FT21" i="58"/>
  <c r="JF21" i="58" s="1"/>
  <c r="EH23" i="58"/>
  <c r="EQ23" i="58"/>
  <c r="ER23" i="58" s="1"/>
  <c r="JB23" i="58" s="1"/>
  <c r="DT24" i="58"/>
  <c r="FE22" i="58"/>
  <c r="FC22" i="58" s="1"/>
  <c r="EW23" i="58"/>
  <c r="EU23" i="58"/>
  <c r="EZ23" i="58"/>
  <c r="II23" i="58" s="1"/>
  <c r="HJ23" i="58"/>
  <c r="FA23" i="58"/>
  <c r="EV22" i="58"/>
  <c r="EL24" i="58"/>
  <c r="IG24" i="58" s="1"/>
  <c r="HF24" i="58" s="1"/>
  <c r="EM24" i="58"/>
  <c r="EI24" i="58"/>
  <c r="EG24" i="58"/>
  <c r="CY25" i="58" l="1"/>
  <c r="DR25" i="58"/>
  <c r="DQ25" i="58"/>
  <c r="ID25" i="58" s="1"/>
  <c r="GZ25" i="58" s="1"/>
  <c r="DL25" i="58"/>
  <c r="DN25" i="58"/>
  <c r="DH25" i="58"/>
  <c r="DI25" i="58" s="1"/>
  <c r="IW25" i="58" s="1"/>
  <c r="DF25" i="58"/>
  <c r="DF25" i="57"/>
  <c r="DN25" i="57"/>
  <c r="DO25" i="57" s="1"/>
  <c r="DP25" i="57" s="1"/>
  <c r="DQ25" i="57"/>
  <c r="ID25" i="57" s="1"/>
  <c r="GZ25" i="57" s="1"/>
  <c r="DL25" i="57"/>
  <c r="FF22" i="57"/>
  <c r="JD22" i="57" s="1"/>
  <c r="FT21" i="57"/>
  <c r="JF21" i="57" s="1"/>
  <c r="JB23" i="57"/>
  <c r="DT24" i="57"/>
  <c r="EK23" i="57"/>
  <c r="JA23" i="57" s="1"/>
  <c r="EH23" i="57"/>
  <c r="FZ21" i="57"/>
  <c r="GA21" i="57" s="1"/>
  <c r="JG21" i="57" s="1"/>
  <c r="EC24" i="57"/>
  <c r="ED24" i="57" s="1"/>
  <c r="IZ24" i="57" s="1"/>
  <c r="FL22" i="57"/>
  <c r="FJ22" i="57" s="1"/>
  <c r="DS25" i="57"/>
  <c r="DX25" i="57"/>
  <c r="IE25" i="57" s="1"/>
  <c r="HB25" i="57" s="1"/>
  <c r="DU25" i="57"/>
  <c r="DV25" i="57" s="1"/>
  <c r="DW25" i="57" s="1"/>
  <c r="FA23" i="57"/>
  <c r="FD23" i="57" s="1"/>
  <c r="EU23" i="57"/>
  <c r="EZ23" i="57"/>
  <c r="II23" i="57" s="1"/>
  <c r="HJ23" i="57" s="1"/>
  <c r="JC23" i="57" s="1"/>
  <c r="EL24" i="57"/>
  <c r="IG24" i="57" s="1"/>
  <c r="HF24" i="57" s="1"/>
  <c r="EI24" i="57"/>
  <c r="EM24" i="57"/>
  <c r="EP24" i="57" s="1"/>
  <c r="FV22" i="57"/>
  <c r="FU22" i="57"/>
  <c r="IL22" i="57" s="1"/>
  <c r="HP22" i="57" s="1"/>
  <c r="FR22" i="57"/>
  <c r="FP22" i="57"/>
  <c r="EA24" i="58"/>
  <c r="GA21" i="58"/>
  <c r="JG21" i="58" s="1"/>
  <c r="EJ24" i="58"/>
  <c r="EK24" i="58" s="1"/>
  <c r="JA24" i="58" s="1"/>
  <c r="FL22" i="58"/>
  <c r="FJ22" i="58" s="1"/>
  <c r="ES24" i="58"/>
  <c r="IH24" i="58" s="1"/>
  <c r="HH24" i="58" s="1"/>
  <c r="EP24" i="58"/>
  <c r="EN24" i="58"/>
  <c r="ET24" i="58"/>
  <c r="FD23" i="58"/>
  <c r="FB23" i="58"/>
  <c r="FG23" i="58"/>
  <c r="IJ23" i="58" s="1"/>
  <c r="HL23" i="58" s="1"/>
  <c r="FH23" i="58"/>
  <c r="EO23" i="58"/>
  <c r="FP22" i="58"/>
  <c r="FU22" i="58"/>
  <c r="IL22" i="58" s="1"/>
  <c r="HP22" i="58" s="1"/>
  <c r="FR22" i="58"/>
  <c r="FV22" i="58"/>
  <c r="EX23" i="58"/>
  <c r="EY23" i="58" s="1"/>
  <c r="JC23" i="58" s="1"/>
  <c r="FF22" i="58"/>
  <c r="JD22" i="58" s="1"/>
  <c r="FX21" i="58"/>
  <c r="EE25" i="57"/>
  <c r="IF25" i="57" s="1"/>
  <c r="HD25" i="57" s="1"/>
  <c r="EB25" i="57"/>
  <c r="DZ25" i="57"/>
  <c r="EV23" i="57"/>
  <c r="DM25" i="57"/>
  <c r="DO25" i="58" l="1"/>
  <c r="DP25" i="58" s="1"/>
  <c r="IX25" i="58" s="1"/>
  <c r="DS25" i="58"/>
  <c r="DX25" i="58"/>
  <c r="IE25" i="58" s="1"/>
  <c r="HB25" i="58" s="1"/>
  <c r="DY25" i="58"/>
  <c r="DU25" i="58"/>
  <c r="EA24" i="57"/>
  <c r="FX21" i="57"/>
  <c r="IX25" i="57"/>
  <c r="EF25" i="57"/>
  <c r="EL25" i="57" s="1"/>
  <c r="IG25" i="57" s="1"/>
  <c r="HF25" i="57" s="1"/>
  <c r="FM22" i="57"/>
  <c r="JE22" i="57" s="1"/>
  <c r="FE23" i="57"/>
  <c r="FF23" i="57" s="1"/>
  <c r="EQ24" i="57"/>
  <c r="ER24" i="57" s="1"/>
  <c r="EJ24" i="57"/>
  <c r="EK24" i="57" s="1"/>
  <c r="JA24" i="57" s="1"/>
  <c r="FS22" i="57"/>
  <c r="FQ22" i="57" s="1"/>
  <c r="IY25" i="57"/>
  <c r="FH23" i="57"/>
  <c r="FK23" i="57" s="1"/>
  <c r="FG23" i="57"/>
  <c r="IJ23" i="57" s="1"/>
  <c r="HL23" i="57" s="1"/>
  <c r="FB23" i="57"/>
  <c r="ET24" i="57"/>
  <c r="EW24" i="57" s="1"/>
  <c r="EN24" i="57"/>
  <c r="ES24" i="57"/>
  <c r="IH24" i="57" s="1"/>
  <c r="HH24" i="57" s="1"/>
  <c r="GB22" i="57"/>
  <c r="IM22" i="57" s="1"/>
  <c r="FY22" i="57"/>
  <c r="FW22" i="57"/>
  <c r="GC22" i="57"/>
  <c r="GD22" i="57" s="1"/>
  <c r="AO22" i="57" s="1"/>
  <c r="AP22" i="57" s="1"/>
  <c r="EH24" i="58"/>
  <c r="FC23" i="57"/>
  <c r="FE23" i="58"/>
  <c r="FF23" i="58" s="1"/>
  <c r="JD23" i="58" s="1"/>
  <c r="FM22" i="58"/>
  <c r="JE22" i="58" s="1"/>
  <c r="EV23" i="58"/>
  <c r="FK23" i="58"/>
  <c r="FN23" i="58"/>
  <c r="IK23" i="58" s="1"/>
  <c r="HN23" i="58"/>
  <c r="FI23" i="58"/>
  <c r="EZ24" i="58"/>
  <c r="II24" i="58" s="1"/>
  <c r="HJ24" i="58" s="1"/>
  <c r="EW24" i="58"/>
  <c r="EU24" i="58"/>
  <c r="FA24" i="58"/>
  <c r="FW22" i="58"/>
  <c r="GB22" i="58"/>
  <c r="IM22" i="58" s="1"/>
  <c r="AQ22" i="58" s="1"/>
  <c r="FY22" i="58"/>
  <c r="FS22" i="58"/>
  <c r="FQ22" i="58" s="1"/>
  <c r="EQ24" i="58"/>
  <c r="ER24" i="58" s="1"/>
  <c r="JB24" i="58" s="1"/>
  <c r="GC22" i="58"/>
  <c r="GD22" i="58" s="1"/>
  <c r="AO22" i="58" s="1"/>
  <c r="EC25" i="57"/>
  <c r="ED25" i="57" s="1"/>
  <c r="IZ25" i="57" s="1"/>
  <c r="DT25" i="57"/>
  <c r="DM25" i="58" l="1"/>
  <c r="DV25" i="58"/>
  <c r="DW25" i="58" s="1"/>
  <c r="IY25" i="58" s="1"/>
  <c r="EE25" i="58"/>
  <c r="IF25" i="58" s="1"/>
  <c r="EF25" i="58"/>
  <c r="DZ25" i="58"/>
  <c r="HD25" i="58"/>
  <c r="EB25" i="58"/>
  <c r="EG25" i="57"/>
  <c r="EI25" i="57"/>
  <c r="EH24" i="57"/>
  <c r="FT22" i="57"/>
  <c r="JF22" i="57" s="1"/>
  <c r="JB24" i="57"/>
  <c r="JD23" i="57"/>
  <c r="EO24" i="57"/>
  <c r="FZ22" i="57"/>
  <c r="GA22" i="57" s="1"/>
  <c r="EX24" i="57"/>
  <c r="EY24" i="57" s="1"/>
  <c r="FL23" i="57"/>
  <c r="FM23" i="57" s="1"/>
  <c r="EZ24" i="57"/>
  <c r="II24" i="57" s="1"/>
  <c r="HJ24" i="57" s="1"/>
  <c r="FI23" i="57"/>
  <c r="FO23" i="57"/>
  <c r="FU23" i="57" s="1"/>
  <c r="IL23" i="57" s="1"/>
  <c r="HP23" i="57" s="1"/>
  <c r="FN23" i="57"/>
  <c r="IK23" i="57" s="1"/>
  <c r="HN23" i="57" s="1"/>
  <c r="FA24" i="57"/>
  <c r="FD24" i="57" s="1"/>
  <c r="EU24" i="57"/>
  <c r="EM25" i="57"/>
  <c r="AQ22" i="57"/>
  <c r="AR22" i="57" s="1"/>
  <c r="HR22" i="57"/>
  <c r="GE22" i="57" s="1"/>
  <c r="HR22" i="58"/>
  <c r="GE22" i="58" s="1"/>
  <c r="EA25" i="57"/>
  <c r="FC23" i="58"/>
  <c r="FZ22" i="58"/>
  <c r="AR22" i="58"/>
  <c r="AP22" i="58"/>
  <c r="EX24" i="58"/>
  <c r="EY24" i="58" s="1"/>
  <c r="JC24" i="58" s="1"/>
  <c r="FT22" i="58"/>
  <c r="FB24" i="58"/>
  <c r="FG24" i="58"/>
  <c r="IJ24" i="58" s="1"/>
  <c r="HL24" i="58" s="1"/>
  <c r="FD24" i="58"/>
  <c r="FH24" i="58"/>
  <c r="EO24" i="58"/>
  <c r="FL23" i="58"/>
  <c r="FJ23" i="58" s="1"/>
  <c r="EJ25" i="57"/>
  <c r="EK25" i="57" s="1"/>
  <c r="JA25" i="57" s="1"/>
  <c r="FJ23" i="57"/>
  <c r="DT25" i="58" l="1"/>
  <c r="EC25" i="58"/>
  <c r="ED25" i="58" s="1"/>
  <c r="IZ25" i="58" s="1"/>
  <c r="EI25" i="58"/>
  <c r="EL25" i="58"/>
  <c r="IG25" i="58" s="1"/>
  <c r="HF25" i="58" s="1"/>
  <c r="EG25" i="58"/>
  <c r="EM25" i="58"/>
  <c r="FX22" i="57"/>
  <c r="FG24" i="57"/>
  <c r="IJ24" i="57" s="1"/>
  <c r="HL24" i="57" s="1"/>
  <c r="EV24" i="57"/>
  <c r="JE23" i="57"/>
  <c r="FR23" i="57"/>
  <c r="FS23" i="57" s="1"/>
  <c r="FT23" i="57" s="1"/>
  <c r="JF23" i="57" s="1"/>
  <c r="ET25" i="57"/>
  <c r="EU25" i="57" s="1"/>
  <c r="JC24" i="57"/>
  <c r="FP23" i="57"/>
  <c r="FV23" i="57"/>
  <c r="GB23" i="57" s="1"/>
  <c r="IM23" i="57" s="1"/>
  <c r="AQ23" i="57" s="1"/>
  <c r="FO23" i="58"/>
  <c r="FU23" i="58" s="1"/>
  <c r="IL23" i="58" s="1"/>
  <c r="JF22" i="58"/>
  <c r="FE24" i="57"/>
  <c r="FF24" i="57" s="1"/>
  <c r="JD24" i="57" s="1"/>
  <c r="JG22" i="57"/>
  <c r="EP25" i="57"/>
  <c r="EQ25" i="57" s="1"/>
  <c r="ER25" i="57" s="1"/>
  <c r="FB24" i="57"/>
  <c r="ES25" i="57"/>
  <c r="IH25" i="57" s="1"/>
  <c r="HH25" i="57" s="1"/>
  <c r="EN25" i="57"/>
  <c r="FH24" i="57"/>
  <c r="FN24" i="57" s="1"/>
  <c r="IK24" i="57" s="1"/>
  <c r="HN24" i="57" s="1"/>
  <c r="EV24" i="58"/>
  <c r="EH25" i="57"/>
  <c r="FM23" i="58"/>
  <c r="JE23" i="58" s="1"/>
  <c r="GA22" i="58"/>
  <c r="JG22" i="58" s="1"/>
  <c r="FX22" i="58"/>
  <c r="FI24" i="58"/>
  <c r="FK24" i="58"/>
  <c r="FN24" i="58"/>
  <c r="IK24" i="58" s="1"/>
  <c r="HN24" i="58" s="1"/>
  <c r="FE24" i="58"/>
  <c r="FF24" i="58" s="1"/>
  <c r="JD24" i="58" s="1"/>
  <c r="EA25" i="58" l="1"/>
  <c r="EJ25" i="58"/>
  <c r="EK25" i="58" s="1"/>
  <c r="JA25" i="58" s="1"/>
  <c r="EH25" i="58"/>
  <c r="ES25" i="58"/>
  <c r="IH25" i="58" s="1"/>
  <c r="HH25" i="58" s="1"/>
  <c r="EN25" i="58"/>
  <c r="EP25" i="58"/>
  <c r="ET25" i="58"/>
  <c r="EW25" i="57"/>
  <c r="EZ25" i="57"/>
  <c r="II25" i="57" s="1"/>
  <c r="HJ25" i="57" s="1"/>
  <c r="FA25" i="57"/>
  <c r="FC24" i="57"/>
  <c r="FQ23" i="57"/>
  <c r="HR23" i="57"/>
  <c r="GE23" i="57" s="1"/>
  <c r="FW23" i="57"/>
  <c r="FR23" i="58"/>
  <c r="FS23" i="58" s="1"/>
  <c r="FQ23" i="58" s="1"/>
  <c r="FP23" i="58"/>
  <c r="HP23" i="58"/>
  <c r="FY23" i="57"/>
  <c r="FZ23" i="57" s="1"/>
  <c r="GC23" i="57"/>
  <c r="GD23" i="57" s="1"/>
  <c r="AO23" i="57" s="1"/>
  <c r="AP23" i="57" s="1"/>
  <c r="FV23" i="58"/>
  <c r="GC23" i="58" s="1"/>
  <c r="GD23" i="58" s="1"/>
  <c r="AO23" i="58" s="1"/>
  <c r="AP23" i="58" s="1"/>
  <c r="JB25" i="57"/>
  <c r="FI24" i="57"/>
  <c r="FK24" i="57"/>
  <c r="FO24" i="57"/>
  <c r="FL24" i="58"/>
  <c r="FM24" i="58" s="1"/>
  <c r="JE24" i="58" s="1"/>
  <c r="FC24" i="58"/>
  <c r="FD25" i="57"/>
  <c r="FB25" i="57"/>
  <c r="FG25" i="57"/>
  <c r="IJ25" i="57" s="1"/>
  <c r="HL25" i="57" s="1"/>
  <c r="FH25" i="57"/>
  <c r="EX25" i="57"/>
  <c r="EY25" i="57" s="1"/>
  <c r="EO25" i="57"/>
  <c r="EU25" i="58" l="1"/>
  <c r="EW25" i="58"/>
  <c r="EZ25" i="58"/>
  <c r="II25" i="58" s="1"/>
  <c r="HJ25" i="58" s="1"/>
  <c r="FA25" i="58"/>
  <c r="EQ25" i="58"/>
  <c r="ER25" i="58" s="1"/>
  <c r="JB25" i="58" s="1"/>
  <c r="JC25" i="57"/>
  <c r="GB23" i="58"/>
  <c r="IM23" i="58" s="1"/>
  <c r="AQ23" i="58" s="1"/>
  <c r="AR23" i="58" s="1"/>
  <c r="FY23" i="58"/>
  <c r="FZ23" i="58" s="1"/>
  <c r="FW23" i="58"/>
  <c r="FX23" i="57"/>
  <c r="GA23" i="57"/>
  <c r="JG23" i="57" s="1"/>
  <c r="AR23" i="57"/>
  <c r="AP24" i="57" s="1"/>
  <c r="FT23" i="58"/>
  <c r="FO24" i="58" s="1"/>
  <c r="FV24" i="58" s="1"/>
  <c r="GB24" i="58" s="1"/>
  <c r="IM24" i="58" s="1"/>
  <c r="FL24" i="57"/>
  <c r="FM24" i="57" s="1"/>
  <c r="JE24" i="57" s="1"/>
  <c r="FP24" i="57"/>
  <c r="FU24" i="57"/>
  <c r="IL24" i="57" s="1"/>
  <c r="HP24" i="57" s="1"/>
  <c r="FR24" i="57"/>
  <c r="FV24" i="57"/>
  <c r="EV25" i="57"/>
  <c r="FJ24" i="58"/>
  <c r="FE25" i="57"/>
  <c r="FF25" i="57" s="1"/>
  <c r="JD25" i="57" s="1"/>
  <c r="FK25" i="57"/>
  <c r="FI25" i="57"/>
  <c r="FN25" i="57"/>
  <c r="IK25" i="57" s="1"/>
  <c r="HN25" i="57" s="1"/>
  <c r="HR23" i="58" l="1"/>
  <c r="GE23" i="58" s="1"/>
  <c r="HL25" i="58"/>
  <c r="FB25" i="58"/>
  <c r="FD25" i="58"/>
  <c r="FG25" i="58"/>
  <c r="IJ25" i="58" s="1"/>
  <c r="FH25" i="58"/>
  <c r="EO25" i="58"/>
  <c r="EX25" i="58"/>
  <c r="EY25" i="58" s="1"/>
  <c r="JC25" i="58" s="1"/>
  <c r="EV25" i="58"/>
  <c r="FJ24" i="57"/>
  <c r="AR24" i="57"/>
  <c r="FR24" i="58"/>
  <c r="FS24" i="58" s="1"/>
  <c r="FQ24" i="58" s="1"/>
  <c r="FP24" i="58"/>
  <c r="FU24" i="58"/>
  <c r="IL24" i="58" s="1"/>
  <c r="HP24" i="58" s="1"/>
  <c r="JF23" i="58"/>
  <c r="FX23" i="58"/>
  <c r="GA23" i="58"/>
  <c r="JG23" i="58" s="1"/>
  <c r="FS24" i="57"/>
  <c r="FQ24" i="57" s="1"/>
  <c r="HR24" i="58"/>
  <c r="FW24" i="58"/>
  <c r="FY24" i="58"/>
  <c r="GC24" i="58"/>
  <c r="GD24" i="58" s="1"/>
  <c r="AO24" i="58" s="1"/>
  <c r="AP24" i="58" s="1"/>
  <c r="FO25" i="57"/>
  <c r="FP25" i="57" s="1"/>
  <c r="GC24" i="57"/>
  <c r="GD24" i="57" s="1"/>
  <c r="GB24" i="57"/>
  <c r="IM24" i="57" s="1"/>
  <c r="HR24" i="57" s="1"/>
  <c r="GE24" i="57" s="1"/>
  <c r="FW24" i="57"/>
  <c r="FY24" i="57"/>
  <c r="FL25" i="57"/>
  <c r="FM25" i="57" s="1"/>
  <c r="JE25" i="57" s="1"/>
  <c r="FC25" i="57"/>
  <c r="FK25" i="58" l="1"/>
  <c r="FN25" i="58"/>
  <c r="IK25" i="58" s="1"/>
  <c r="HN25" i="58" s="1"/>
  <c r="FI25" i="58"/>
  <c r="FO25" i="58"/>
  <c r="FE25" i="58"/>
  <c r="FF25" i="58" s="1"/>
  <c r="JD25" i="58" s="1"/>
  <c r="FC25" i="58"/>
  <c r="AQ24" i="58"/>
  <c r="AR24" i="58" s="1"/>
  <c r="AR25" i="57"/>
  <c r="AP25" i="57"/>
  <c r="GE24" i="58"/>
  <c r="FT24" i="58"/>
  <c r="JF24" i="58" s="1"/>
  <c r="FT24" i="57"/>
  <c r="JF24" i="57" s="1"/>
  <c r="FZ24" i="58"/>
  <c r="GA24" i="58" s="1"/>
  <c r="JG24" i="58" s="1"/>
  <c r="FZ24" i="57"/>
  <c r="GA24" i="57" s="1"/>
  <c r="JG24" i="57" s="1"/>
  <c r="FR25" i="57"/>
  <c r="FU25" i="57"/>
  <c r="IL25" i="57" s="1"/>
  <c r="HP25" i="57" s="1"/>
  <c r="FV25" i="57"/>
  <c r="FW25" i="57" s="1"/>
  <c r="FJ25" i="57"/>
  <c r="FL25" i="58" l="1"/>
  <c r="FM25" i="58" s="1"/>
  <c r="JE25" i="58" s="1"/>
  <c r="FP25" i="58"/>
  <c r="FR25" i="58"/>
  <c r="FU25" i="58"/>
  <c r="IL25" i="58" s="1"/>
  <c r="HP25" i="58" s="1"/>
  <c r="FV25" i="58"/>
  <c r="FX24" i="57"/>
  <c r="FX24" i="58"/>
  <c r="FS25" i="57"/>
  <c r="FT25" i="57" s="1"/>
  <c r="JF25" i="57" s="1"/>
  <c r="GB25" i="57"/>
  <c r="IM25" i="57" s="1"/>
  <c r="HR25" i="57" s="1"/>
  <c r="GE25" i="57" s="1"/>
  <c r="FY25" i="57"/>
  <c r="GC25" i="57"/>
  <c r="GD25" i="57" s="1"/>
  <c r="FJ25" i="58" l="1"/>
  <c r="FY25" i="58"/>
  <c r="FW25" i="58"/>
  <c r="GB25" i="58"/>
  <c r="IM25" i="58" s="1"/>
  <c r="AQ25" i="58" s="1"/>
  <c r="FS25" i="58"/>
  <c r="FT25" i="58" s="1"/>
  <c r="JF25" i="58"/>
  <c r="GC25" i="58"/>
  <c r="GD25" i="58" s="1"/>
  <c r="AO25" i="58" s="1"/>
  <c r="FQ25" i="57"/>
  <c r="FZ25" i="57"/>
  <c r="FX25" i="57" s="1"/>
  <c r="GA25" i="57"/>
  <c r="JG25" i="57" s="1"/>
  <c r="HR25" i="58" l="1"/>
  <c r="GE25" i="58" s="1"/>
  <c r="AP25" i="58"/>
  <c r="AR25" i="58"/>
  <c r="FZ25" i="58"/>
  <c r="GA25" i="58" s="1"/>
  <c r="JG25" i="58" s="1"/>
  <c r="FQ25" i="58"/>
  <c r="FX25" i="58" l="1"/>
  <c r="K3" i="57" l="1"/>
  <c r="AT1" i="57"/>
  <c r="K1" i="57"/>
  <c r="I3" i="51" s="1"/>
  <c r="L3" i="57" l="1"/>
  <c r="BC1" i="57" s="1"/>
  <c r="BA1" i="57"/>
  <c r="L1" i="57"/>
  <c r="BB1" i="57" l="1"/>
  <c r="J3" i="51"/>
  <c r="AW1" i="57"/>
  <c r="I1" i="57" s="1"/>
  <c r="AX1" i="57"/>
  <c r="M3" i="57"/>
  <c r="BJ1" i="57" s="1"/>
  <c r="BH1" i="57"/>
  <c r="M1" i="57"/>
  <c r="N3" i="57" l="1"/>
  <c r="BQ1" i="57" s="1"/>
  <c r="BO1" i="57"/>
  <c r="N1" i="57"/>
  <c r="BI1" i="57"/>
  <c r="K3" i="51"/>
  <c r="BE1" i="57"/>
  <c r="BD1" i="57"/>
  <c r="O3" i="57" l="1"/>
  <c r="BX1" i="57" s="1"/>
  <c r="BV1" i="57"/>
  <c r="O1" i="57"/>
  <c r="L3" i="51"/>
  <c r="BP1" i="57"/>
  <c r="BK1" i="57"/>
  <c r="BL1" i="57"/>
  <c r="BS1" i="57" l="1"/>
  <c r="BR1" i="57"/>
  <c r="P3" i="57"/>
  <c r="CE1" i="57" s="1"/>
  <c r="CC1" i="57"/>
  <c r="P1" i="57"/>
  <c r="M3" i="51"/>
  <c r="BW1" i="57"/>
  <c r="BY1" i="57" l="1"/>
  <c r="BZ1" i="57"/>
  <c r="Q3" i="57"/>
  <c r="CL1" i="57" s="1"/>
  <c r="CJ1" i="57"/>
  <c r="Q1" i="57"/>
  <c r="CD1" i="57"/>
  <c r="N3" i="51"/>
  <c r="CG1" i="57" l="1"/>
  <c r="CF1" i="57"/>
  <c r="CK1" i="57"/>
  <c r="O3" i="51"/>
  <c r="R3" i="57"/>
  <c r="CS1" i="57" s="1"/>
  <c r="R1" i="57"/>
  <c r="CR1" i="57" l="1"/>
  <c r="P3" i="51"/>
  <c r="CT1" i="57"/>
  <c r="CQ1" i="57"/>
  <c r="CN1" i="57"/>
  <c r="CM1" i="57"/>
  <c r="S3" i="57"/>
  <c r="CZ1" i="57" s="1"/>
  <c r="CX1" i="57"/>
  <c r="S1" i="57"/>
  <c r="DA1" i="57"/>
  <c r="CU1" i="57" l="1"/>
  <c r="CY1" i="57"/>
  <c r="Q3" i="51"/>
  <c r="T3" i="57"/>
  <c r="DG1" i="57" s="1"/>
  <c r="DE1" i="57"/>
  <c r="T1" i="57"/>
  <c r="DH1" i="57"/>
  <c r="DI1" i="57" l="1"/>
  <c r="DB1" i="57"/>
  <c r="DF1" i="57"/>
  <c r="R3" i="51"/>
  <c r="U3" i="57"/>
  <c r="DN1" i="57" s="1"/>
  <c r="DL1" i="57"/>
  <c r="U1" i="57"/>
  <c r="DO1" i="57"/>
  <c r="V3" i="57" l="1"/>
  <c r="DU1" i="57" s="1"/>
  <c r="DS1" i="57"/>
  <c r="DV1" i="57"/>
  <c r="V1" i="57"/>
  <c r="DM1" i="57"/>
  <c r="S3" i="51"/>
  <c r="DT1" i="57" l="1"/>
  <c r="T3" i="51"/>
  <c r="DP1" i="57"/>
  <c r="W3" i="57"/>
  <c r="EB1" i="57" s="1"/>
  <c r="DZ1" i="57"/>
  <c r="W1" i="57"/>
  <c r="EC1" i="57"/>
  <c r="EA1" i="57" l="1"/>
  <c r="U3" i="51"/>
  <c r="X3" i="57"/>
  <c r="EI1" i="57" s="1"/>
  <c r="EG1" i="57"/>
  <c r="X1" i="57"/>
  <c r="EJ1" i="57"/>
  <c r="DW1" i="57"/>
  <c r="ED1" i="57" l="1"/>
  <c r="Y3" i="57"/>
  <c r="EP1" i="57" s="1"/>
  <c r="EN1" i="57"/>
  <c r="Y1" i="57"/>
  <c r="EQ1" i="57"/>
  <c r="EH1" i="57"/>
  <c r="V3" i="51"/>
  <c r="EK1" i="57" l="1"/>
  <c r="W3" i="51"/>
  <c r="EO1" i="57"/>
  <c r="B1" i="57"/>
  <c r="Z3" i="57"/>
  <c r="EW1" i="57" s="1"/>
  <c r="EU1" i="57"/>
  <c r="Z1" i="57"/>
  <c r="EX1" i="57"/>
  <c r="B3" i="51" l="1"/>
  <c r="EV1" i="57"/>
  <c r="X3" i="51"/>
  <c r="AA3" i="57"/>
  <c r="FD1" i="57" s="1"/>
  <c r="FB1" i="57"/>
  <c r="FE1" i="57"/>
  <c r="AA1" i="57"/>
  <c r="ER1" i="57"/>
  <c r="EY1" i="57" l="1"/>
  <c r="FC1" i="57"/>
  <c r="Y3" i="51"/>
  <c r="AB3" i="57"/>
  <c r="FK1" i="57" s="1"/>
  <c r="FI1" i="57"/>
  <c r="FL1" i="57"/>
  <c r="AB1" i="57"/>
  <c r="J1" i="57"/>
  <c r="A1" i="57"/>
  <c r="FJ1" i="57" l="1"/>
  <c r="Z3" i="51"/>
  <c r="FF1" i="57"/>
  <c r="A3" i="51"/>
  <c r="C1" i="57"/>
  <c r="C3" i="51" s="1"/>
  <c r="FM1" i="57"/>
  <c r="AC3" i="57"/>
  <c r="FR1" i="57" s="1"/>
  <c r="FP1" i="57"/>
  <c r="FS1" i="57"/>
  <c r="AC1" i="57"/>
  <c r="FQ1" i="57" l="1"/>
  <c r="AA3" i="51"/>
  <c r="FW1" i="57"/>
  <c r="AD1" i="57"/>
  <c r="AD3" i="57"/>
  <c r="FY1" i="57" s="1"/>
  <c r="FZ1" i="57"/>
  <c r="FT1" i="57" l="1"/>
  <c r="FX1" i="57"/>
  <c r="AB3" i="51"/>
  <c r="GA1" i="57" l="1"/>
  <c r="AJ25" i="2" l="1"/>
  <c r="AM25" i="2"/>
  <c r="AJ3" i="2" l="1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" i="2"/>
  <c r="AM24" i="2" l="1"/>
  <c r="AM23" i="2"/>
  <c r="AM22" i="2"/>
  <c r="AM21" i="2"/>
  <c r="AM20" i="2"/>
  <c r="AM19" i="2"/>
  <c r="AM18" i="2"/>
  <c r="AM17" i="2"/>
  <c r="AM16" i="2"/>
  <c r="AM15" i="2"/>
  <c r="AM14" i="2"/>
  <c r="AM13" i="2"/>
  <c r="AM12" i="2"/>
  <c r="AM11" i="2"/>
  <c r="AM10" i="2"/>
  <c r="AM9" i="2"/>
  <c r="AM8" i="2"/>
  <c r="AM7" i="2"/>
  <c r="AM6" i="2"/>
  <c r="AM5" i="2"/>
  <c r="AM4" i="2"/>
  <c r="AM3" i="2"/>
  <c r="AM2" i="2"/>
  <c r="AN1" i="2"/>
  <c r="AJ1" i="2" l="1"/>
  <c r="AC2" i="51" s="1"/>
  <c r="AS2" i="2" l="1"/>
  <c r="GC2" i="2" l="1"/>
  <c r="AT2" i="2"/>
  <c r="AY2" i="2"/>
  <c r="AV2" i="2"/>
  <c r="AW2" i="2" l="1"/>
  <c r="AU2" i="2" s="1"/>
  <c r="HY2" i="2"/>
  <c r="GP2" i="2" s="1"/>
  <c r="IS2" i="2" s="1"/>
  <c r="HW2" i="2"/>
  <c r="GL2" i="2" s="1"/>
  <c r="IQ2" i="2" s="1"/>
  <c r="IB2" i="2"/>
  <c r="GV2" i="2" s="1"/>
  <c r="IV2" i="2" s="1"/>
  <c r="IA2" i="2"/>
  <c r="GT2" i="2" s="1"/>
  <c r="IU2" i="2" s="1"/>
  <c r="HX2" i="2"/>
  <c r="GN2" i="2" s="1"/>
  <c r="IR2" i="2" s="1"/>
  <c r="HU2" i="2"/>
  <c r="GH2" i="2" s="1"/>
  <c r="IO2" i="2" s="1"/>
  <c r="HZ2" i="2"/>
  <c r="GR2" i="2" s="1"/>
  <c r="IT2" i="2" s="1"/>
  <c r="IK2" i="2"/>
  <c r="HN2" i="2" s="1"/>
  <c r="JE2" i="2" s="1"/>
  <c r="IM2" i="2"/>
  <c r="HR2" i="2" s="1"/>
  <c r="JG2" i="2" s="1"/>
  <c r="IC2" i="2"/>
  <c r="GX2" i="2" s="1"/>
  <c r="IW2" i="2" s="1"/>
  <c r="IG2" i="2"/>
  <c r="HF2" i="2" s="1"/>
  <c r="JA2" i="2" s="1"/>
  <c r="IF2" i="2"/>
  <c r="HD2" i="2" s="1"/>
  <c r="IZ2" i="2" s="1"/>
  <c r="II2" i="2"/>
  <c r="HJ2" i="2" s="1"/>
  <c r="JC2" i="2" s="1"/>
  <c r="IJ2" i="2"/>
  <c r="HL2" i="2" s="1"/>
  <c r="JD2" i="2" s="1"/>
  <c r="HV2" i="2"/>
  <c r="GJ2" i="2" s="1"/>
  <c r="IP2" i="2" s="1"/>
  <c r="GD2" i="2"/>
  <c r="HT2" i="2"/>
  <c r="GF2" i="2" s="1"/>
  <c r="IH2" i="2"/>
  <c r="HH2" i="2" s="1"/>
  <c r="JB2" i="2" s="1"/>
  <c r="IE2" i="2"/>
  <c r="HB2" i="2" s="1"/>
  <c r="IY2" i="2" s="1"/>
  <c r="AS3" i="2"/>
  <c r="ID2" i="2"/>
  <c r="GZ2" i="2" s="1"/>
  <c r="IX2" i="2" s="1"/>
  <c r="IL2" i="2"/>
  <c r="HP2" i="2" s="1"/>
  <c r="JF2" i="2" s="1"/>
  <c r="GJ3" i="2" l="1"/>
  <c r="IP3" i="2" s="1"/>
  <c r="GN3" i="2"/>
  <c r="IR3" i="2" s="1"/>
  <c r="GR3" i="2"/>
  <c r="IT3" i="2" s="1"/>
  <c r="GT3" i="2"/>
  <c r="IU3" i="2" s="1"/>
  <c r="HP3" i="2"/>
  <c r="JF3" i="2" s="1"/>
  <c r="HJ3" i="2"/>
  <c r="JC3" i="2" s="1"/>
  <c r="HF3" i="2"/>
  <c r="JA3" i="2" s="1"/>
  <c r="GV3" i="2"/>
  <c r="IV3" i="2" s="1"/>
  <c r="GZ3" i="2"/>
  <c r="IX3" i="2" s="1"/>
  <c r="HB3" i="2"/>
  <c r="IY3" i="2" s="1"/>
  <c r="GX3" i="2"/>
  <c r="IW3" i="2" s="1"/>
  <c r="GL3" i="2"/>
  <c r="IQ3" i="2" s="1"/>
  <c r="HH3" i="2"/>
  <c r="JB3" i="2" s="1"/>
  <c r="HR3" i="2"/>
  <c r="JG3" i="2" s="1"/>
  <c r="GP3" i="2"/>
  <c r="IS3" i="2" s="1"/>
  <c r="HL3" i="2"/>
  <c r="JD3" i="2" s="1"/>
  <c r="HD3" i="2"/>
  <c r="IZ3" i="2" s="1"/>
  <c r="GE2" i="2"/>
  <c r="HN3" i="2"/>
  <c r="JE3" i="2" s="1"/>
  <c r="AV3" i="2"/>
  <c r="AZ3" i="2"/>
  <c r="GC3" i="2" s="1"/>
  <c r="GF3" i="2"/>
  <c r="AT3" i="2"/>
  <c r="AY3" i="2"/>
  <c r="AX2" i="2"/>
  <c r="IN2" i="2" s="1"/>
  <c r="GL4" i="2" l="1"/>
  <c r="IQ4" i="2" s="1"/>
  <c r="GT4" i="2"/>
  <c r="IU4" i="2" s="1"/>
  <c r="GX4" i="2"/>
  <c r="IW4" i="2" s="1"/>
  <c r="HF4" i="2"/>
  <c r="JA4" i="2" s="1"/>
  <c r="GR4" i="2"/>
  <c r="IT4" i="2" s="1"/>
  <c r="HL4" i="2"/>
  <c r="JD4" i="2" s="1"/>
  <c r="HN4" i="2"/>
  <c r="JE4" i="2" s="1"/>
  <c r="GV4" i="2"/>
  <c r="IV4" i="2" s="1"/>
  <c r="HR4" i="2"/>
  <c r="JG4" i="2" s="1"/>
  <c r="HB4" i="2"/>
  <c r="IY4" i="2" s="1"/>
  <c r="HJ4" i="2"/>
  <c r="JC4" i="2" s="1"/>
  <c r="GN4" i="2"/>
  <c r="IR4" i="2" s="1"/>
  <c r="GP4" i="2"/>
  <c r="IS4" i="2" s="1"/>
  <c r="HD4" i="2"/>
  <c r="IZ4" i="2" s="1"/>
  <c r="HH4" i="2"/>
  <c r="JB4" i="2" s="1"/>
  <c r="GZ4" i="2"/>
  <c r="IX4" i="2" s="1"/>
  <c r="HP4" i="2"/>
  <c r="JF4" i="2" s="1"/>
  <c r="AW3" i="2"/>
  <c r="AU3" i="2" s="1"/>
  <c r="GH3" i="2"/>
  <c r="GE3" i="2" s="1"/>
  <c r="BA3" i="2"/>
  <c r="BF3" i="2"/>
  <c r="HU3" i="2" s="1"/>
  <c r="BC3" i="2"/>
  <c r="HW3" i="2"/>
  <c r="IB3" i="2"/>
  <c r="IM3" i="2"/>
  <c r="AQ2" i="2"/>
  <c r="II3" i="2"/>
  <c r="HT3" i="2"/>
  <c r="GD3" i="2"/>
  <c r="HY3" i="2"/>
  <c r="IH3" i="2"/>
  <c r="HV3" i="2"/>
  <c r="IE3" i="2"/>
  <c r="IG3" i="2"/>
  <c r="IA3" i="2"/>
  <c r="ID3" i="2"/>
  <c r="IC3" i="2"/>
  <c r="HZ3" i="2"/>
  <c r="IL3" i="2"/>
  <c r="HX3" i="2"/>
  <c r="IK3" i="2"/>
  <c r="IF3" i="2"/>
  <c r="IJ3" i="2"/>
  <c r="AS4" i="2"/>
  <c r="AO2" i="2"/>
  <c r="GZ5" i="2" l="1"/>
  <c r="IX5" i="2" s="1"/>
  <c r="GN5" i="2"/>
  <c r="IR5" i="2" s="1"/>
  <c r="GV5" i="2"/>
  <c r="IV5" i="2" s="1"/>
  <c r="HF5" i="2"/>
  <c r="JA5" i="2" s="1"/>
  <c r="HH5" i="2"/>
  <c r="JB5" i="2" s="1"/>
  <c r="HJ5" i="2"/>
  <c r="JC5" i="2" s="1"/>
  <c r="HN5" i="2"/>
  <c r="JE5" i="2" s="1"/>
  <c r="GX5" i="2"/>
  <c r="IW5" i="2" s="1"/>
  <c r="HD5" i="2"/>
  <c r="IZ5" i="2" s="1"/>
  <c r="HB5" i="2"/>
  <c r="IY5" i="2" s="1"/>
  <c r="HL5" i="2"/>
  <c r="JD5" i="2" s="1"/>
  <c r="GT5" i="2"/>
  <c r="IU5" i="2" s="1"/>
  <c r="HP5" i="2"/>
  <c r="JF5" i="2" s="1"/>
  <c r="GP5" i="2"/>
  <c r="IS5" i="2" s="1"/>
  <c r="HR5" i="2"/>
  <c r="JG5" i="2" s="1"/>
  <c r="GR5" i="2"/>
  <c r="IT5" i="2" s="1"/>
  <c r="BD3" i="2"/>
  <c r="AR2" i="2"/>
  <c r="AP2" i="2"/>
  <c r="GF4" i="2"/>
  <c r="AT4" i="2"/>
  <c r="AY4" i="2"/>
  <c r="AV4" i="2"/>
  <c r="AZ4" i="2"/>
  <c r="AX3" i="2"/>
  <c r="IN3" i="2" s="1"/>
  <c r="GT6" i="2" l="1"/>
  <c r="IU6" i="2" s="1"/>
  <c r="HF6" i="2"/>
  <c r="JA6" i="2" s="1"/>
  <c r="HL6" i="2"/>
  <c r="JD6" i="2" s="1"/>
  <c r="GV6" i="2"/>
  <c r="IV6" i="2" s="1"/>
  <c r="GX6" i="2"/>
  <c r="IW6" i="2" s="1"/>
  <c r="HN6" i="2"/>
  <c r="JE6" i="2" s="1"/>
  <c r="GR6" i="2"/>
  <c r="IT6" i="2" s="1"/>
  <c r="GP6" i="2"/>
  <c r="IS6" i="2" s="1"/>
  <c r="HB6" i="2"/>
  <c r="IY6" i="2" s="1"/>
  <c r="HJ6" i="2"/>
  <c r="JC6" i="2" s="1"/>
  <c r="HR6" i="2"/>
  <c r="JG6" i="2" s="1"/>
  <c r="HP6" i="2"/>
  <c r="JF6" i="2" s="1"/>
  <c r="HD6" i="2"/>
  <c r="IZ6" i="2" s="1"/>
  <c r="HH6" i="2"/>
  <c r="JB6" i="2" s="1"/>
  <c r="GZ6" i="2"/>
  <c r="IX6" i="2" s="1"/>
  <c r="BA4" i="2"/>
  <c r="GH4" i="2"/>
  <c r="BC4" i="2"/>
  <c r="BG4" i="2"/>
  <c r="GC4" i="2" s="1"/>
  <c r="GD4" i="2" s="1"/>
  <c r="BF4" i="2"/>
  <c r="HU4" i="2" s="1"/>
  <c r="BE3" i="2"/>
  <c r="IO3" i="2" s="1"/>
  <c r="AO3" i="2"/>
  <c r="AP3" i="2" s="1"/>
  <c r="AQ3" i="2"/>
  <c r="HX4" i="2"/>
  <c r="IL4" i="2"/>
  <c r="IK4" i="2"/>
  <c r="IM4" i="2"/>
  <c r="IF4" i="2"/>
  <c r="HW4" i="2"/>
  <c r="HT4" i="2"/>
  <c r="II4" i="2"/>
  <c r="IC4" i="2"/>
  <c r="ID4" i="2"/>
  <c r="HZ4" i="2"/>
  <c r="IG4" i="2"/>
  <c r="IA4" i="2"/>
  <c r="IB4" i="2"/>
  <c r="HY4" i="2"/>
  <c r="IE4" i="2"/>
  <c r="IH4" i="2"/>
  <c r="IJ4" i="2"/>
  <c r="AW4" i="2"/>
  <c r="BB3" i="2"/>
  <c r="GV7" i="2" l="1"/>
  <c r="IV7" i="2" s="1"/>
  <c r="HP7" i="2"/>
  <c r="JF7" i="2" s="1"/>
  <c r="GZ7" i="2"/>
  <c r="IX7" i="2" s="1"/>
  <c r="HR7" i="2"/>
  <c r="JG7" i="2" s="1"/>
  <c r="GR7" i="2"/>
  <c r="IT7" i="2" s="1"/>
  <c r="HL7" i="2"/>
  <c r="JD7" i="2" s="1"/>
  <c r="HH7" i="2"/>
  <c r="JB7" i="2" s="1"/>
  <c r="HJ7" i="2"/>
  <c r="JC7" i="2" s="1"/>
  <c r="HN7" i="2"/>
  <c r="JE7" i="2" s="1"/>
  <c r="HF7" i="2"/>
  <c r="JA7" i="2" s="1"/>
  <c r="HD7" i="2"/>
  <c r="IZ7" i="2" s="1"/>
  <c r="HB7" i="2"/>
  <c r="IY7" i="2" s="1"/>
  <c r="GX7" i="2"/>
  <c r="IW7" i="2" s="1"/>
  <c r="GT7" i="2"/>
  <c r="IU7" i="2" s="1"/>
  <c r="AR3" i="2"/>
  <c r="AX4" i="2"/>
  <c r="IN4" i="2" s="1"/>
  <c r="BH4" i="2"/>
  <c r="BM4" i="2"/>
  <c r="HV4" i="2" s="1"/>
  <c r="GJ4" i="2"/>
  <c r="GE4" i="2" s="1"/>
  <c r="BJ4" i="2"/>
  <c r="BD4" i="2"/>
  <c r="BB4" i="2" s="1"/>
  <c r="AU4" i="2"/>
  <c r="HR8" i="2" l="1"/>
  <c r="JG8" i="2" s="1"/>
  <c r="HH8" i="2"/>
  <c r="JB8" i="2" s="1"/>
  <c r="GZ8" i="2"/>
  <c r="IX8" i="2" s="1"/>
  <c r="GT8" i="2"/>
  <c r="IU8" i="2" s="1"/>
  <c r="HF8" i="2"/>
  <c r="JA8" i="2" s="1"/>
  <c r="HL8" i="2"/>
  <c r="JD8" i="2" s="1"/>
  <c r="HP8" i="2"/>
  <c r="JF8" i="2" s="1"/>
  <c r="HJ8" i="2"/>
  <c r="JC8" i="2" s="1"/>
  <c r="HD8" i="2"/>
  <c r="IZ8" i="2" s="1"/>
  <c r="HB8" i="2"/>
  <c r="IY8" i="2" s="1"/>
  <c r="GX8" i="2"/>
  <c r="IW8" i="2" s="1"/>
  <c r="HN8" i="2"/>
  <c r="JE8" i="2" s="1"/>
  <c r="GV8" i="2"/>
  <c r="IV8" i="2" s="1"/>
  <c r="BK4" i="2"/>
  <c r="BI4" i="2" s="1"/>
  <c r="AS5" i="2"/>
  <c r="BE4" i="2"/>
  <c r="IO4" i="2" s="1"/>
  <c r="HN9" i="2" l="1"/>
  <c r="JE9" i="2" s="1"/>
  <c r="GZ9" i="2"/>
  <c r="IX9" i="2" s="1"/>
  <c r="HP9" i="2"/>
  <c r="JF9" i="2" s="1"/>
  <c r="GX9" i="2"/>
  <c r="IW9" i="2" s="1"/>
  <c r="HB9" i="2"/>
  <c r="IY9" i="2" s="1"/>
  <c r="HL9" i="2"/>
  <c r="JD9" i="2" s="1"/>
  <c r="HH9" i="2"/>
  <c r="JB9" i="2" s="1"/>
  <c r="HJ9" i="2"/>
  <c r="JC9" i="2" s="1"/>
  <c r="GV9" i="2"/>
  <c r="IV9" i="2" s="1"/>
  <c r="HD9" i="2"/>
  <c r="IZ9" i="2" s="1"/>
  <c r="HF9" i="2"/>
  <c r="JA9" i="2" s="1"/>
  <c r="HR9" i="2"/>
  <c r="JG9" i="2" s="1"/>
  <c r="AT5" i="2"/>
  <c r="AV5" i="2"/>
  <c r="GF5" i="2"/>
  <c r="AZ5" i="2"/>
  <c r="AY5" i="2"/>
  <c r="BL4" i="2"/>
  <c r="IP4" i="2" s="1"/>
  <c r="AW5" i="2" l="1"/>
  <c r="AU5" i="2" s="1"/>
  <c r="AX5" i="2"/>
  <c r="IN5" i="2" s="1"/>
  <c r="GX10" i="2"/>
  <c r="IW10" i="2" s="1"/>
  <c r="HP10" i="2"/>
  <c r="JF10" i="2" s="1"/>
  <c r="HJ10" i="2"/>
  <c r="JC10" i="2" s="1"/>
  <c r="HD10" i="2"/>
  <c r="IZ10" i="2" s="1"/>
  <c r="HL10" i="2"/>
  <c r="JD10" i="2" s="1"/>
  <c r="GZ10" i="2"/>
  <c r="IX10" i="2" s="1"/>
  <c r="HH10" i="2"/>
  <c r="JB10" i="2" s="1"/>
  <c r="HR10" i="2"/>
  <c r="JG10" i="2" s="1"/>
  <c r="HF10" i="2"/>
  <c r="JA10" i="2" s="1"/>
  <c r="HB10" i="2"/>
  <c r="IY10" i="2" s="1"/>
  <c r="HN10" i="2"/>
  <c r="JE10" i="2" s="1"/>
  <c r="AO4" i="2"/>
  <c r="IJ5" i="2"/>
  <c r="IH5" i="2"/>
  <c r="IE5" i="2"/>
  <c r="IG5" i="2"/>
  <c r="AQ4" i="2"/>
  <c r="AS6" i="2"/>
  <c r="IA5" i="2"/>
  <c r="IK5" i="2"/>
  <c r="II5" i="2"/>
  <c r="IL5" i="2"/>
  <c r="HX5" i="2"/>
  <c r="HT5" i="2"/>
  <c r="HZ5" i="2"/>
  <c r="IB5" i="2"/>
  <c r="IC5" i="2"/>
  <c r="IM5" i="2"/>
  <c r="IF5" i="2"/>
  <c r="ID5" i="2"/>
  <c r="HY5" i="2"/>
  <c r="BF5" i="2"/>
  <c r="HU5" i="2" s="1"/>
  <c r="BA5" i="2"/>
  <c r="GH5" i="2"/>
  <c r="BG5" i="2"/>
  <c r="BC5" i="2"/>
  <c r="BD5" i="2" l="1"/>
  <c r="BB5" i="2" s="1"/>
  <c r="AY6" i="2"/>
  <c r="AT6" i="2"/>
  <c r="GF6" i="2"/>
  <c r="AV6" i="2"/>
  <c r="GJ5" i="2"/>
  <c r="BN5" i="2"/>
  <c r="BH5" i="2"/>
  <c r="BJ5" i="2"/>
  <c r="BM5" i="2"/>
  <c r="HV5" i="2" s="1"/>
  <c r="AP4" i="2"/>
  <c r="AR4" i="2"/>
  <c r="BE5" i="2" l="1"/>
  <c r="IO5" i="2" s="1"/>
  <c r="AZ6" i="2" s="1"/>
  <c r="BA6" i="2" s="1"/>
  <c r="AW6" i="2"/>
  <c r="AX6" i="2" s="1"/>
  <c r="IN6" i="2"/>
  <c r="BK5" i="2"/>
  <c r="BL5" i="2" s="1"/>
  <c r="IP5" i="2" s="1"/>
  <c r="GC5" i="2"/>
  <c r="GD5" i="2" s="1"/>
  <c r="BO5" i="2"/>
  <c r="GL5" i="2"/>
  <c r="GE5" i="2" s="1"/>
  <c r="BT5" i="2"/>
  <c r="HW5" i="2" s="1"/>
  <c r="BQ5" i="2"/>
  <c r="IJ6" i="2"/>
  <c r="IC6" i="2"/>
  <c r="IH6" i="2"/>
  <c r="IA6" i="2"/>
  <c r="II6" i="2"/>
  <c r="HZ6" i="2"/>
  <c r="IK6" i="2"/>
  <c r="IG6" i="2"/>
  <c r="IE6" i="2"/>
  <c r="IF6" i="2"/>
  <c r="IL6" i="2"/>
  <c r="ID6" i="2"/>
  <c r="IM6" i="2"/>
  <c r="HY6" i="2"/>
  <c r="IB6" i="2"/>
  <c r="HT6" i="2"/>
  <c r="AO5" i="2"/>
  <c r="AQ5" i="2"/>
  <c r="AU6" i="2"/>
  <c r="AS7" i="2" s="1"/>
  <c r="BG6" i="2" l="1"/>
  <c r="BH6" i="2" s="1"/>
  <c r="BI5" i="2"/>
  <c r="GH6" i="2"/>
  <c r="BF6" i="2"/>
  <c r="HU6" i="2" s="1"/>
  <c r="BR5" i="2"/>
  <c r="BP5" i="2" s="1"/>
  <c r="BC6" i="2"/>
  <c r="AR5" i="2"/>
  <c r="AP5" i="2"/>
  <c r="GJ6" i="2"/>
  <c r="BJ6" i="2"/>
  <c r="GF7" i="2"/>
  <c r="AY7" i="2"/>
  <c r="AT7" i="2"/>
  <c r="AV7" i="2"/>
  <c r="BN6" i="2" l="1"/>
  <c r="BM6" i="2"/>
  <c r="HV6" i="2" s="1"/>
  <c r="BS5" i="2"/>
  <c r="IQ5" i="2" s="1"/>
  <c r="BD6" i="2"/>
  <c r="BE6" i="2" s="1"/>
  <c r="IO6" i="2" s="1"/>
  <c r="BK6" i="2"/>
  <c r="BI6" i="2" s="1"/>
  <c r="BB6" i="2"/>
  <c r="AZ7" i="2" s="1"/>
  <c r="BF7" i="2" s="1"/>
  <c r="HU7" i="2" s="1"/>
  <c r="HZ7" i="2"/>
  <c r="IK7" i="2"/>
  <c r="IL7" i="2"/>
  <c r="AQ6" i="2"/>
  <c r="IE7" i="2"/>
  <c r="IH7" i="2"/>
  <c r="AO6" i="2"/>
  <c r="HT7" i="2"/>
  <c r="IG7" i="2"/>
  <c r="IB7" i="2"/>
  <c r="IC7" i="2"/>
  <c r="IF7" i="2"/>
  <c r="IJ7" i="2"/>
  <c r="II7" i="2"/>
  <c r="IA7" i="2"/>
  <c r="ID7" i="2"/>
  <c r="IM7" i="2"/>
  <c r="AW7" i="2"/>
  <c r="AX7" i="2" s="1"/>
  <c r="IN7" i="2" s="1"/>
  <c r="BO6" i="2"/>
  <c r="BT6" i="2"/>
  <c r="HW6" i="2" s="1"/>
  <c r="BU6" i="2"/>
  <c r="BQ6" i="2"/>
  <c r="GL6" i="2"/>
  <c r="BA7" i="2" l="1"/>
  <c r="BL6" i="2"/>
  <c r="BC7" i="2"/>
  <c r="GH7" i="2"/>
  <c r="BR6" i="2"/>
  <c r="BS6" i="2" s="1"/>
  <c r="IQ6" i="2" s="1"/>
  <c r="AU7" i="2"/>
  <c r="AS8" i="2" s="1"/>
  <c r="GF8" i="2" s="1"/>
  <c r="AR6" i="2"/>
  <c r="AP6" i="2"/>
  <c r="BV6" i="2"/>
  <c r="CA6" i="2"/>
  <c r="HX6" i="2" s="1"/>
  <c r="BX6" i="2"/>
  <c r="GN6" i="2"/>
  <c r="GE6" i="2" s="1"/>
  <c r="GC6" i="2"/>
  <c r="GD6" i="2" s="1"/>
  <c r="BY6" i="2" l="1"/>
  <c r="BW6" i="2" s="1"/>
  <c r="IP6" i="2"/>
  <c r="BG7" i="2" s="1"/>
  <c r="BD7" i="2"/>
  <c r="BP6" i="2"/>
  <c r="AT8" i="2"/>
  <c r="AY8" i="2"/>
  <c r="HT8" i="2" s="1"/>
  <c r="AV8" i="2"/>
  <c r="AZ8" i="2"/>
  <c r="BZ6" i="2"/>
  <c r="IR6" i="2" s="1"/>
  <c r="BN7" i="2" l="1"/>
  <c r="BQ7" i="2" s="1"/>
  <c r="IL8" i="2"/>
  <c r="IA8" i="2"/>
  <c r="BB7" i="2"/>
  <c r="BE7" i="2"/>
  <c r="IO7" i="2" s="1"/>
  <c r="BM7" i="2"/>
  <c r="HV7" i="2" s="1"/>
  <c r="BJ7" i="2"/>
  <c r="BH7" i="2"/>
  <c r="GJ7" i="2"/>
  <c r="AW8" i="2"/>
  <c r="AX8" i="2" s="1"/>
  <c r="IN8" i="2" s="1"/>
  <c r="AU8" i="2"/>
  <c r="IK8" i="2"/>
  <c r="II8" i="2"/>
  <c r="IB8" i="2"/>
  <c r="IC8" i="2"/>
  <c r="IM8" i="2"/>
  <c r="IE8" i="2"/>
  <c r="ID8" i="2"/>
  <c r="IH8" i="2"/>
  <c r="IJ8" i="2"/>
  <c r="IG8" i="2"/>
  <c r="BF8" i="2"/>
  <c r="HU8" i="2" s="1"/>
  <c r="GH8" i="2"/>
  <c r="IF8" i="2"/>
  <c r="BC8" i="2"/>
  <c r="BA8" i="2"/>
  <c r="AS9" i="2"/>
  <c r="AT9" i="2" s="1"/>
  <c r="BG8" i="2" l="1"/>
  <c r="GJ8" i="2" s="1"/>
  <c r="GL7" i="2"/>
  <c r="BT7" i="2"/>
  <c r="HW7" i="2" s="1"/>
  <c r="BU7" i="2"/>
  <c r="GN7" i="2" s="1"/>
  <c r="BR7" i="2"/>
  <c r="BS7" i="2" s="1"/>
  <c r="BO7" i="2"/>
  <c r="BN8" i="2"/>
  <c r="BQ8" i="2" s="1"/>
  <c r="BD8" i="2"/>
  <c r="BE8" i="2" s="1"/>
  <c r="IO8" i="2" s="1"/>
  <c r="BM8" i="2"/>
  <c r="HV8" i="2" s="1"/>
  <c r="BK7" i="2"/>
  <c r="BJ8" i="2"/>
  <c r="BK8" i="2" s="1"/>
  <c r="BL8" i="2" s="1"/>
  <c r="BH8" i="2"/>
  <c r="AY9" i="2"/>
  <c r="IL9" i="2" s="1"/>
  <c r="AV9" i="2"/>
  <c r="GF9" i="2"/>
  <c r="IM9" i="2" l="1"/>
  <c r="CA7" i="2"/>
  <c r="HX7" i="2" s="1"/>
  <c r="II9" i="2"/>
  <c r="IC9" i="2"/>
  <c r="BB8" i="2"/>
  <c r="AZ9" i="2" s="1"/>
  <c r="BC9" i="2" s="1"/>
  <c r="BD9" i="2" s="1"/>
  <c r="BE9" i="2" s="1"/>
  <c r="BV7" i="2"/>
  <c r="BX7" i="2"/>
  <c r="AQ8" i="2"/>
  <c r="HT9" i="2"/>
  <c r="CB7" i="2"/>
  <c r="CH7" i="2" s="1"/>
  <c r="HY7" i="2" s="1"/>
  <c r="AQ7" i="2" s="1"/>
  <c r="BT8" i="2"/>
  <c r="HW8" i="2" s="1"/>
  <c r="BO8" i="2"/>
  <c r="BU8" i="2"/>
  <c r="BV8" i="2" s="1"/>
  <c r="GL8" i="2"/>
  <c r="IQ7" i="2"/>
  <c r="BP7" i="2"/>
  <c r="BR8" i="2"/>
  <c r="BS8" i="2" s="1"/>
  <c r="BI7" i="2"/>
  <c r="BL7" i="2"/>
  <c r="IP7" i="2" s="1"/>
  <c r="IJ9" i="2"/>
  <c r="IF9" i="2"/>
  <c r="AW9" i="2"/>
  <c r="AX9" i="2" s="1"/>
  <c r="IN9" i="2" s="1"/>
  <c r="IG9" i="2"/>
  <c r="IH9" i="2"/>
  <c r="IK9" i="2"/>
  <c r="IE9" i="2"/>
  <c r="ID9" i="2"/>
  <c r="AO8" i="2"/>
  <c r="IB9" i="2"/>
  <c r="IP8" i="2"/>
  <c r="BI8" i="2"/>
  <c r="BA9" i="2" l="1"/>
  <c r="BX8" i="2"/>
  <c r="BY8" i="2" s="1"/>
  <c r="BZ8" i="2" s="1"/>
  <c r="CA8" i="2"/>
  <c r="HX8" i="2" s="1"/>
  <c r="BY7" i="2"/>
  <c r="BZ7" i="2" s="1"/>
  <c r="IR7" i="2" s="1"/>
  <c r="BG9" i="2"/>
  <c r="BH9" i="2" s="1"/>
  <c r="GH9" i="2"/>
  <c r="IO9" i="2" s="1"/>
  <c r="BF9" i="2"/>
  <c r="HU9" i="2" s="1"/>
  <c r="AU9" i="2"/>
  <c r="AS10" i="2" s="1"/>
  <c r="AT10" i="2" s="1"/>
  <c r="IQ8" i="2"/>
  <c r="CE7" i="2"/>
  <c r="CF7" i="2" s="1"/>
  <c r="CD7" i="2" s="1"/>
  <c r="CC7" i="2"/>
  <c r="GC7" i="2"/>
  <c r="GD7" i="2" s="1"/>
  <c r="AO7" i="2" s="1"/>
  <c r="AP7" i="2" s="1"/>
  <c r="BP8" i="2"/>
  <c r="GP7" i="2"/>
  <c r="GE7" i="2" s="1"/>
  <c r="GN8" i="2"/>
  <c r="CB8" i="2"/>
  <c r="CH8" i="2" s="1"/>
  <c r="HY8" i="2" s="1"/>
  <c r="BB9" i="2"/>
  <c r="BW7" i="2" l="1"/>
  <c r="AR7" i="2"/>
  <c r="AR8" i="2" s="1"/>
  <c r="AZ10" i="2"/>
  <c r="GH10" i="2" s="1"/>
  <c r="GJ9" i="2"/>
  <c r="BM9" i="2"/>
  <c r="HV9" i="2" s="1"/>
  <c r="BN9" i="2"/>
  <c r="BT9" i="2" s="1"/>
  <c r="HW9" i="2" s="1"/>
  <c r="BJ9" i="2"/>
  <c r="BK9" i="2" s="1"/>
  <c r="BL9" i="2" s="1"/>
  <c r="IP9" i="2" s="1"/>
  <c r="AY10" i="2"/>
  <c r="IF10" i="2" s="1"/>
  <c r="AV10" i="2"/>
  <c r="AW10" i="2" s="1"/>
  <c r="AX10" i="2" s="1"/>
  <c r="CG7" i="2"/>
  <c r="IS7" i="2" s="1"/>
  <c r="IR8" i="2"/>
  <c r="GF10" i="2"/>
  <c r="AP8" i="2"/>
  <c r="GP8" i="2"/>
  <c r="CE8" i="2"/>
  <c r="CF8" i="2" s="1"/>
  <c r="CC8" i="2"/>
  <c r="CI8" i="2"/>
  <c r="CO8" i="2" s="1"/>
  <c r="HZ8" i="2" s="1"/>
  <c r="BW8" i="2"/>
  <c r="BF10" i="2" l="1"/>
  <c r="BA10" i="2"/>
  <c r="GL9" i="2"/>
  <c r="BO9" i="2"/>
  <c r="HT10" i="2"/>
  <c r="ID10" i="2"/>
  <c r="BC10" i="2"/>
  <c r="BD10" i="2" s="1"/>
  <c r="BE10" i="2" s="1"/>
  <c r="IO10" i="2" s="1"/>
  <c r="IG10" i="2"/>
  <c r="AQ9" i="2"/>
  <c r="BU9" i="2"/>
  <c r="GN9" i="2" s="1"/>
  <c r="BQ9" i="2"/>
  <c r="BR9" i="2" s="1"/>
  <c r="BS9" i="2" s="1"/>
  <c r="IQ9" i="2" s="1"/>
  <c r="IH10" i="2"/>
  <c r="AO9" i="2"/>
  <c r="AP9" i="2" s="1"/>
  <c r="IM10" i="2"/>
  <c r="HU10" i="2"/>
  <c r="IJ10" i="2"/>
  <c r="IL10" i="2"/>
  <c r="IE10" i="2"/>
  <c r="II10" i="2"/>
  <c r="IC10" i="2"/>
  <c r="IK10" i="2"/>
  <c r="AU10" i="2"/>
  <c r="IN10" i="2"/>
  <c r="CD8" i="2"/>
  <c r="CG8" i="2"/>
  <c r="IS8" i="2" s="1"/>
  <c r="GC8" i="2"/>
  <c r="GD8" i="2" s="1"/>
  <c r="CL8" i="2"/>
  <c r="CM8" i="2" s="1"/>
  <c r="CJ8" i="2"/>
  <c r="GR8" i="2"/>
  <c r="GE8" i="2" s="1"/>
  <c r="BI9" i="2"/>
  <c r="BG10" i="2"/>
  <c r="BM10" i="2" s="1"/>
  <c r="HV10" i="2" s="1"/>
  <c r="BV9" i="2" l="1"/>
  <c r="CA9" i="2"/>
  <c r="HX9" i="2" s="1"/>
  <c r="CB9" i="2"/>
  <c r="CI9" i="2" s="1"/>
  <c r="CJ9" i="2" s="1"/>
  <c r="BX9" i="2"/>
  <c r="AR9" i="2"/>
  <c r="AS11" i="2"/>
  <c r="CK8" i="2"/>
  <c r="CN8" i="2"/>
  <c r="IT8" i="2" s="1"/>
  <c r="BH10" i="2"/>
  <c r="BN10" i="2"/>
  <c r="BT10" i="2" s="1"/>
  <c r="HW10" i="2" s="1"/>
  <c r="GJ10" i="2"/>
  <c r="BB10" i="2"/>
  <c r="BJ10" i="2"/>
  <c r="BP9" i="2"/>
  <c r="BY9" i="2"/>
  <c r="BZ9" i="2" s="1"/>
  <c r="IR9" i="2" s="1"/>
  <c r="CH9" i="2"/>
  <c r="HY9" i="2" s="1"/>
  <c r="CL9" i="2" l="1"/>
  <c r="GR9" i="2"/>
  <c r="CP9" i="2"/>
  <c r="GT9" i="2" s="1"/>
  <c r="GE9" i="2" s="1"/>
  <c r="CO9" i="2"/>
  <c r="HZ9" i="2" s="1"/>
  <c r="GP9" i="2"/>
  <c r="CC9" i="2"/>
  <c r="CE9" i="2"/>
  <c r="CF9" i="2" s="1"/>
  <c r="CG9" i="2" s="1"/>
  <c r="IS9" i="2" s="1"/>
  <c r="BQ10" i="2"/>
  <c r="BR10" i="2" s="1"/>
  <c r="BS10" i="2" s="1"/>
  <c r="BU10" i="2"/>
  <c r="BV10" i="2" s="1"/>
  <c r="BO10" i="2"/>
  <c r="AV11" i="2"/>
  <c r="AZ11" i="2"/>
  <c r="AT11" i="2"/>
  <c r="AY11" i="2"/>
  <c r="GL10" i="2"/>
  <c r="BW9" i="2"/>
  <c r="CM9" i="2"/>
  <c r="CN9" i="2" s="1"/>
  <c r="IT9" i="2" s="1"/>
  <c r="BK10" i="2"/>
  <c r="CV9" i="2" l="1"/>
  <c r="IA9" i="2" s="1"/>
  <c r="GC9" i="2"/>
  <c r="GD9" i="2" s="1"/>
  <c r="CQ9" i="2"/>
  <c r="CS9" i="2"/>
  <c r="BX10" i="2"/>
  <c r="GN10" i="2"/>
  <c r="CA10" i="2"/>
  <c r="HX10" i="2" s="1"/>
  <c r="IQ10" i="2"/>
  <c r="IJ11" i="2"/>
  <c r="HL11" i="2" s="1"/>
  <c r="IH11" i="2"/>
  <c r="HH11" i="2" s="1"/>
  <c r="IF11" i="2"/>
  <c r="HD11" i="2" s="1"/>
  <c r="IG11" i="2"/>
  <c r="HF11" i="2" s="1"/>
  <c r="IM11" i="2"/>
  <c r="HR11" i="2" s="1"/>
  <c r="HT11" i="2"/>
  <c r="GF11" i="2" s="1"/>
  <c r="IE11" i="2"/>
  <c r="HB11" i="2" s="1"/>
  <c r="ID11" i="2"/>
  <c r="GZ11" i="2" s="1"/>
  <c r="IX11" i="2" s="1"/>
  <c r="II11" i="2"/>
  <c r="HJ11" i="2" s="1"/>
  <c r="IK11" i="2"/>
  <c r="HN11" i="2" s="1"/>
  <c r="IL11" i="2"/>
  <c r="HP11" i="2" s="1"/>
  <c r="AS12" i="2"/>
  <c r="BF11" i="2"/>
  <c r="HU11" i="2" s="1"/>
  <c r="GH11" i="2" s="1"/>
  <c r="BG11" i="2"/>
  <c r="BA11" i="2"/>
  <c r="BC11" i="2"/>
  <c r="CK9" i="2"/>
  <c r="AW11" i="2"/>
  <c r="AX11" i="2" s="1"/>
  <c r="CD9" i="2"/>
  <c r="CB10" i="2" s="1"/>
  <c r="CE10" i="2" s="1"/>
  <c r="CF10" i="2" s="1"/>
  <c r="CD10" i="2" s="1"/>
  <c r="BL10" i="2"/>
  <c r="IP10" i="2" s="1"/>
  <c r="BI10" i="2"/>
  <c r="BP10" i="2"/>
  <c r="BY10" i="2"/>
  <c r="BW10" i="2" s="1"/>
  <c r="CT9" i="2" l="1"/>
  <c r="CU9" i="2" s="1"/>
  <c r="IU9" i="2" s="1"/>
  <c r="IN11" i="2"/>
  <c r="BZ10" i="2"/>
  <c r="IR10" i="2" s="1"/>
  <c r="CI10" i="2"/>
  <c r="CO10" i="2" s="1"/>
  <c r="HZ10" i="2" s="1"/>
  <c r="CH10" i="2"/>
  <c r="HY10" i="2" s="1"/>
  <c r="IY11" i="2"/>
  <c r="HB12" i="2"/>
  <c r="IY12" i="2" s="1"/>
  <c r="GP10" i="2"/>
  <c r="BH11" i="2"/>
  <c r="BJ11" i="2"/>
  <c r="BK11" i="2" s="1"/>
  <c r="BL11" i="2" s="1"/>
  <c r="BN11" i="2"/>
  <c r="BM11" i="2"/>
  <c r="HV11" i="2" s="1"/>
  <c r="GJ11" i="2" s="1"/>
  <c r="JG11" i="2"/>
  <c r="HR12" i="2"/>
  <c r="AT12" i="2"/>
  <c r="GF12" i="2"/>
  <c r="AY12" i="2"/>
  <c r="AV12" i="2"/>
  <c r="JA11" i="2"/>
  <c r="HF12" i="2"/>
  <c r="CC10" i="2"/>
  <c r="CR9" i="2"/>
  <c r="JF11" i="2"/>
  <c r="HP12" i="2"/>
  <c r="IZ11" i="2"/>
  <c r="HD12" i="2"/>
  <c r="AU11" i="2"/>
  <c r="JE11" i="2"/>
  <c r="HN12" i="2"/>
  <c r="JB11" i="2"/>
  <c r="HH12" i="2"/>
  <c r="BD11" i="2"/>
  <c r="BE11" i="2" s="1"/>
  <c r="IO11" i="2" s="1"/>
  <c r="AZ12" i="2" s="1"/>
  <c r="JC11" i="2"/>
  <c r="HJ12" i="2"/>
  <c r="JD11" i="2"/>
  <c r="HL12" i="2"/>
  <c r="CG10" i="2"/>
  <c r="CP10" i="2"/>
  <c r="CW10" i="2" s="1"/>
  <c r="CL10" i="2"/>
  <c r="IS10" i="2" l="1"/>
  <c r="IP11" i="2"/>
  <c r="GR10" i="2"/>
  <c r="CJ10" i="2"/>
  <c r="BB11" i="2"/>
  <c r="BI11" i="2"/>
  <c r="BF12" i="2"/>
  <c r="HU12" i="2" s="1"/>
  <c r="GH12" i="2"/>
  <c r="BA12" i="2"/>
  <c r="BC12" i="2"/>
  <c r="BG12" i="2"/>
  <c r="JC12" i="2"/>
  <c r="HJ13" i="2"/>
  <c r="JA12" i="2"/>
  <c r="HF13" i="2"/>
  <c r="IZ12" i="2"/>
  <c r="HD13" i="2"/>
  <c r="IZ13" i="2" s="1"/>
  <c r="AW12" i="2"/>
  <c r="AX12" i="2" s="1"/>
  <c r="IN12" i="2" s="1"/>
  <c r="IH12" i="2"/>
  <c r="IE12" i="2"/>
  <c r="IF12" i="2"/>
  <c r="IL12" i="2"/>
  <c r="AO11" i="2"/>
  <c r="HT12" i="2"/>
  <c r="IM12" i="2"/>
  <c r="IK12" i="2"/>
  <c r="II12" i="2"/>
  <c r="IG12" i="2"/>
  <c r="AQ11" i="2"/>
  <c r="IJ12" i="2"/>
  <c r="JF12" i="2"/>
  <c r="HP13" i="2"/>
  <c r="BT11" i="2"/>
  <c r="HW11" i="2" s="1"/>
  <c r="GL11" i="2" s="1"/>
  <c r="BO11" i="2"/>
  <c r="BU11" i="2"/>
  <c r="BQ11" i="2"/>
  <c r="BR11" i="2" s="1"/>
  <c r="BS11" i="2" s="1"/>
  <c r="JB12" i="2"/>
  <c r="HH13" i="2"/>
  <c r="JD12" i="2"/>
  <c r="HL13" i="2"/>
  <c r="JG12" i="2"/>
  <c r="HR13" i="2"/>
  <c r="JE12" i="2"/>
  <c r="HN13" i="2"/>
  <c r="CM10" i="2"/>
  <c r="CK10" i="2" s="1"/>
  <c r="CS10" i="2"/>
  <c r="CQ10" i="2"/>
  <c r="CV10" i="2"/>
  <c r="IA10" i="2" s="1"/>
  <c r="GT10" i="2"/>
  <c r="GC10" i="2"/>
  <c r="GD10" i="2" s="1"/>
  <c r="AO10" i="2" s="1"/>
  <c r="CZ10" i="2"/>
  <c r="DC10" i="2"/>
  <c r="IB10" i="2" s="1"/>
  <c r="GV10" i="2"/>
  <c r="CX10" i="2"/>
  <c r="IQ11" i="2" l="1"/>
  <c r="AU12" i="2"/>
  <c r="AS13" i="2" s="1"/>
  <c r="AT13" i="2" s="1"/>
  <c r="JE13" i="2"/>
  <c r="HN14" i="2"/>
  <c r="JC13" i="2"/>
  <c r="HJ14" i="2"/>
  <c r="JG13" i="2"/>
  <c r="HR14" i="2"/>
  <c r="BJ12" i="2"/>
  <c r="GJ12" i="2"/>
  <c r="BH12" i="2"/>
  <c r="BN12" i="2"/>
  <c r="BM12" i="2"/>
  <c r="HV12" i="2" s="1"/>
  <c r="BX11" i="2"/>
  <c r="CB11" i="2"/>
  <c r="CA11" i="2"/>
  <c r="HX11" i="2" s="1"/>
  <c r="GN11" i="2" s="1"/>
  <c r="BV11" i="2"/>
  <c r="JF13" i="2"/>
  <c r="HP14" i="2"/>
  <c r="BD12" i="2"/>
  <c r="JD13" i="2"/>
  <c r="HL14" i="2"/>
  <c r="JB13" i="2"/>
  <c r="HH14" i="2"/>
  <c r="BP11" i="2"/>
  <c r="JA13" i="2"/>
  <c r="HF14" i="2"/>
  <c r="JA14" i="2" s="1"/>
  <c r="CN10" i="2"/>
  <c r="IT10" i="2" s="1"/>
  <c r="CT10" i="2"/>
  <c r="AQ10" i="2"/>
  <c r="AR10" i="2" s="1"/>
  <c r="GE10" i="2"/>
  <c r="DA10" i="2"/>
  <c r="DB10" i="2" s="1"/>
  <c r="IV10" i="2" s="1"/>
  <c r="AP10" i="2"/>
  <c r="AY13" i="2" l="1"/>
  <c r="AV13" i="2"/>
  <c r="GF13" i="2"/>
  <c r="BY11" i="2"/>
  <c r="BZ11" i="2" s="1"/>
  <c r="BW11" i="2"/>
  <c r="IR11" i="2"/>
  <c r="IH13" i="2"/>
  <c r="IM13" i="2"/>
  <c r="AO12" i="2"/>
  <c r="AQ12" i="2"/>
  <c r="HT13" i="2"/>
  <c r="IJ13" i="2"/>
  <c r="IF13" i="2"/>
  <c r="II13" i="2"/>
  <c r="IG13" i="2"/>
  <c r="IL13" i="2"/>
  <c r="IK13" i="2"/>
  <c r="BE12" i="2"/>
  <c r="IO12" i="2" s="1"/>
  <c r="BB12" i="2"/>
  <c r="AZ13" i="2" s="1"/>
  <c r="BO12" i="2"/>
  <c r="BQ12" i="2"/>
  <c r="BT12" i="2"/>
  <c r="HW12" i="2" s="1"/>
  <c r="GL12" i="2"/>
  <c r="BU12" i="2"/>
  <c r="JG14" i="2"/>
  <c r="HR15" i="2"/>
  <c r="JF14" i="2"/>
  <c r="HP15" i="2"/>
  <c r="JC14" i="2"/>
  <c r="HJ15" i="2"/>
  <c r="AW13" i="2"/>
  <c r="AX13" i="2" s="1"/>
  <c r="IN13" i="2" s="1"/>
  <c r="AS14" i="2" s="1"/>
  <c r="JB14" i="2"/>
  <c r="HH15" i="2"/>
  <c r="JB15" i="2" s="1"/>
  <c r="BK12" i="2"/>
  <c r="BL12" i="2" s="1"/>
  <c r="IP12" i="2" s="1"/>
  <c r="JE14" i="2"/>
  <c r="HN15" i="2"/>
  <c r="JD14" i="2"/>
  <c r="HL15" i="2"/>
  <c r="CI11" i="2"/>
  <c r="CH11" i="2"/>
  <c r="HY11" i="2" s="1"/>
  <c r="GP11" i="2" s="1"/>
  <c r="CC11" i="2"/>
  <c r="CE11" i="2"/>
  <c r="CF11" i="2" s="1"/>
  <c r="CD11" i="2" s="1"/>
  <c r="CR10" i="2"/>
  <c r="CU10" i="2"/>
  <c r="IU10" i="2" s="1"/>
  <c r="CY10" i="2"/>
  <c r="AP11" i="2"/>
  <c r="AR11" i="2"/>
  <c r="BI12" i="2" l="1"/>
  <c r="AT14" i="2"/>
  <c r="GF14" i="2"/>
  <c r="AY14" i="2"/>
  <c r="AV14" i="2"/>
  <c r="AW14" i="2" s="1"/>
  <c r="AX14" i="2" s="1"/>
  <c r="IN14" i="2" s="1"/>
  <c r="JD15" i="2"/>
  <c r="HL16" i="2"/>
  <c r="JD16" i="2" s="1"/>
  <c r="JG15" i="2"/>
  <c r="HR16" i="2"/>
  <c r="JG16" i="2" s="1"/>
  <c r="JE15" i="2"/>
  <c r="HN16" i="2"/>
  <c r="JE16" i="2" s="1"/>
  <c r="GN12" i="2"/>
  <c r="CA12" i="2"/>
  <c r="HX12" i="2" s="1"/>
  <c r="CB12" i="2"/>
  <c r="BX12" i="2"/>
  <c r="BY12" i="2" s="1"/>
  <c r="BZ12" i="2" s="1"/>
  <c r="IR12" i="2" s="1"/>
  <c r="BV12" i="2"/>
  <c r="CG11" i="2"/>
  <c r="IS11" i="2" s="1"/>
  <c r="AU13" i="2"/>
  <c r="JC15" i="2"/>
  <c r="HJ16" i="2"/>
  <c r="JC16" i="2" s="1"/>
  <c r="BR12" i="2"/>
  <c r="JF15" i="2"/>
  <c r="HP16" i="2"/>
  <c r="JF16" i="2" s="1"/>
  <c r="CL11" i="2"/>
  <c r="CM11" i="2" s="1"/>
  <c r="CO11" i="2"/>
  <c r="HZ11" i="2" s="1"/>
  <c r="GR11" i="2" s="1"/>
  <c r="CJ11" i="2"/>
  <c r="CP11" i="2"/>
  <c r="GH13" i="2"/>
  <c r="BC13" i="2"/>
  <c r="BF13" i="2"/>
  <c r="HU13" i="2" s="1"/>
  <c r="BG13" i="2"/>
  <c r="BA13" i="2"/>
  <c r="AR12" i="2"/>
  <c r="AP12" i="2"/>
  <c r="AU14" i="2" l="1"/>
  <c r="BH13" i="2"/>
  <c r="BJ13" i="2"/>
  <c r="BM13" i="2"/>
  <c r="HV13" i="2" s="1"/>
  <c r="BN13" i="2"/>
  <c r="GJ13" i="2"/>
  <c r="BD13" i="2"/>
  <c r="BE13" i="2" s="1"/>
  <c r="IO13" i="2" s="1"/>
  <c r="BB13" i="2"/>
  <c r="CE12" i="2"/>
  <c r="CI12" i="2"/>
  <c r="CC12" i="2"/>
  <c r="CH12" i="2"/>
  <c r="HY12" i="2" s="1"/>
  <c r="GP12" i="2"/>
  <c r="AZ14" i="2"/>
  <c r="CW11" i="2"/>
  <c r="CS11" i="2"/>
  <c r="CV11" i="2"/>
  <c r="IA11" i="2" s="1"/>
  <c r="GT11" i="2" s="1"/>
  <c r="CQ11" i="2"/>
  <c r="BW12" i="2"/>
  <c r="HT14" i="2"/>
  <c r="IJ14" i="2"/>
  <c r="AS15" i="2"/>
  <c r="IH14" i="2"/>
  <c r="IL14" i="2"/>
  <c r="IK14" i="2"/>
  <c r="IM14" i="2"/>
  <c r="IG14" i="2"/>
  <c r="II14" i="2"/>
  <c r="BS12" i="2"/>
  <c r="IQ12" i="2" s="1"/>
  <c r="BP12" i="2"/>
  <c r="CK11" i="2"/>
  <c r="CN11" i="2"/>
  <c r="IT11" i="2" s="1"/>
  <c r="CF12" i="2" l="1"/>
  <c r="CG12" i="2" s="1"/>
  <c r="IS12" i="2" s="1"/>
  <c r="CZ11" i="2"/>
  <c r="DA11" i="2" s="1"/>
  <c r="DC11" i="2"/>
  <c r="IB11" i="2" s="1"/>
  <c r="GV11" i="2" s="1"/>
  <c r="DD11" i="2"/>
  <c r="CX11" i="2"/>
  <c r="CT11" i="2"/>
  <c r="CU11" i="2" s="1"/>
  <c r="IU11" i="2" s="1"/>
  <c r="BF14" i="2"/>
  <c r="HU14" i="2" s="1"/>
  <c r="BG14" i="2"/>
  <c r="GH14" i="2"/>
  <c r="BA14" i="2"/>
  <c r="BC14" i="2"/>
  <c r="BO13" i="2"/>
  <c r="BT13" i="2"/>
  <c r="HW13" i="2" s="1"/>
  <c r="BQ13" i="2"/>
  <c r="GL13" i="2"/>
  <c r="BU13" i="2"/>
  <c r="BK13" i="2"/>
  <c r="BL13" i="2" s="1"/>
  <c r="IP13" i="2" s="1"/>
  <c r="BI13" i="2"/>
  <c r="AT15" i="2"/>
  <c r="AV15" i="2"/>
  <c r="AY15" i="2"/>
  <c r="GF15" i="2"/>
  <c r="CJ12" i="2"/>
  <c r="CL12" i="2"/>
  <c r="CM12" i="2" s="1"/>
  <c r="GR12" i="2"/>
  <c r="CO12" i="2"/>
  <c r="HZ12" i="2" s="1"/>
  <c r="CD12" i="2" l="1"/>
  <c r="BD14" i="2"/>
  <c r="BE14" i="2" s="1"/>
  <c r="IO14" i="2" s="1"/>
  <c r="AZ15" i="2" s="1"/>
  <c r="DE11" i="2"/>
  <c r="DG11" i="2"/>
  <c r="DJ11" i="2"/>
  <c r="IC11" i="2" s="1"/>
  <c r="GX11" i="2" s="1"/>
  <c r="GE11" i="2" s="1"/>
  <c r="GC11" i="2"/>
  <c r="GD11" i="2" s="1"/>
  <c r="CY11" i="2"/>
  <c r="DB11" i="2"/>
  <c r="IV11" i="2" s="1"/>
  <c r="BN14" i="2"/>
  <c r="GJ14" i="2"/>
  <c r="BM14" i="2"/>
  <c r="HV14" i="2" s="1"/>
  <c r="BH14" i="2"/>
  <c r="BJ14" i="2"/>
  <c r="IL15" i="2"/>
  <c r="IM15" i="2"/>
  <c r="IJ15" i="2"/>
  <c r="IK15" i="2"/>
  <c r="AO14" i="2"/>
  <c r="II15" i="2"/>
  <c r="AQ14" i="2"/>
  <c r="HT15" i="2"/>
  <c r="IH15" i="2"/>
  <c r="BR13" i="2"/>
  <c r="BS13" i="2" s="1"/>
  <c r="IQ13" i="2" s="1"/>
  <c r="BP13" i="2"/>
  <c r="CK12" i="2"/>
  <c r="CN12" i="2"/>
  <c r="IT12" i="2" s="1"/>
  <c r="BX13" i="2"/>
  <c r="BV13" i="2"/>
  <c r="CB13" i="2"/>
  <c r="GN13" i="2"/>
  <c r="CA13" i="2"/>
  <c r="HX13" i="2" s="1"/>
  <c r="AW15" i="2"/>
  <c r="AX15" i="2" s="1"/>
  <c r="IN15" i="2" s="1"/>
  <c r="CR11" i="2"/>
  <c r="CP12" i="2" s="1"/>
  <c r="BB14" i="2" l="1"/>
  <c r="BK14" i="2"/>
  <c r="BL14" i="2" s="1"/>
  <c r="IP14" i="2" s="1"/>
  <c r="DH11" i="2"/>
  <c r="DI11" i="2" s="1"/>
  <c r="IW11" i="2" s="1"/>
  <c r="CC13" i="2"/>
  <c r="GP13" i="2"/>
  <c r="CI13" i="2"/>
  <c r="CH13" i="2"/>
  <c r="HY13" i="2" s="1"/>
  <c r="CE13" i="2"/>
  <c r="BY13" i="2"/>
  <c r="BZ13" i="2" s="1"/>
  <c r="IR13" i="2" s="1"/>
  <c r="BW13" i="2"/>
  <c r="GT12" i="2"/>
  <c r="CS12" i="2"/>
  <c r="CV12" i="2"/>
  <c r="IA12" i="2" s="1"/>
  <c r="CQ12" i="2"/>
  <c r="CW12" i="2"/>
  <c r="AU15" i="2"/>
  <c r="AS16" i="2" s="1"/>
  <c r="BQ14" i="2"/>
  <c r="BO14" i="2"/>
  <c r="GL14" i="2"/>
  <c r="BT14" i="2"/>
  <c r="HW14" i="2" s="1"/>
  <c r="BU14" i="2"/>
  <c r="BF15" i="2"/>
  <c r="HU15" i="2" s="1"/>
  <c r="BC15" i="2"/>
  <c r="BA15" i="2"/>
  <c r="GH15" i="2"/>
  <c r="DF11" i="2" l="1"/>
  <c r="BI14" i="2"/>
  <c r="BG15" i="2" s="1"/>
  <c r="CO13" i="2"/>
  <c r="HZ13" i="2" s="1"/>
  <c r="GR13" i="2"/>
  <c r="CJ13" i="2"/>
  <c r="CL13" i="2"/>
  <c r="CT12" i="2"/>
  <c r="BV14" i="2"/>
  <c r="GN14" i="2"/>
  <c r="CB14" i="2"/>
  <c r="CA14" i="2"/>
  <c r="HX14" i="2" s="1"/>
  <c r="BX14" i="2"/>
  <c r="BR14" i="2"/>
  <c r="BS14" i="2" s="1"/>
  <c r="IQ14" i="2" s="1"/>
  <c r="AT16" i="2"/>
  <c r="AZ16" i="2"/>
  <c r="AY16" i="2"/>
  <c r="GF16" i="2"/>
  <c r="AV16" i="2"/>
  <c r="BN15" i="2"/>
  <c r="BM15" i="2"/>
  <c r="HV15" i="2" s="1"/>
  <c r="BH15" i="2"/>
  <c r="GJ15" i="2"/>
  <c r="BJ15" i="2"/>
  <c r="BD15" i="2"/>
  <c r="BE15" i="2" s="1"/>
  <c r="IO15" i="2" s="1"/>
  <c r="CZ12" i="2"/>
  <c r="DC12" i="2"/>
  <c r="IB12" i="2" s="1"/>
  <c r="GV12" i="2"/>
  <c r="CX12" i="2"/>
  <c r="DD12" i="2"/>
  <c r="CF13" i="2"/>
  <c r="CG13" i="2" s="1"/>
  <c r="IS13" i="2" s="1"/>
  <c r="BB15" i="2" l="1"/>
  <c r="DJ12" i="2"/>
  <c r="IC12" i="2" s="1"/>
  <c r="DK12" i="2"/>
  <c r="GX12" i="2"/>
  <c r="DG12" i="2"/>
  <c r="DE12" i="2"/>
  <c r="GC12" i="2"/>
  <c r="GD12" i="2" s="1"/>
  <c r="BK15" i="2"/>
  <c r="BL15" i="2" s="1"/>
  <c r="IP15" i="2" s="1"/>
  <c r="BF16" i="2"/>
  <c r="HU16" i="2" s="1"/>
  <c r="BA16" i="2"/>
  <c r="BC16" i="2"/>
  <c r="GH16" i="2"/>
  <c r="BP14" i="2"/>
  <c r="CR12" i="2"/>
  <c r="CU12" i="2"/>
  <c r="IU12" i="2" s="1"/>
  <c r="BT15" i="2"/>
  <c r="HW15" i="2" s="1"/>
  <c r="BQ15" i="2"/>
  <c r="BO15" i="2"/>
  <c r="BU15" i="2"/>
  <c r="GL15" i="2"/>
  <c r="CM13" i="2"/>
  <c r="CN13" i="2" s="1"/>
  <c r="IT13" i="2" s="1"/>
  <c r="CK13" i="2"/>
  <c r="AW16" i="2"/>
  <c r="AX16" i="2" s="1"/>
  <c r="IN16" i="2" s="1"/>
  <c r="BY14" i="2"/>
  <c r="BZ14" i="2" s="1"/>
  <c r="IR14" i="2" s="1"/>
  <c r="DA12" i="2"/>
  <c r="DB12" i="2" s="1"/>
  <c r="IV12" i="2" s="1"/>
  <c r="CD13" i="2"/>
  <c r="AO15" i="2"/>
  <c r="IM16" i="2"/>
  <c r="IK16" i="2"/>
  <c r="AQ15" i="2"/>
  <c r="HT16" i="2"/>
  <c r="IJ16" i="2"/>
  <c r="II16" i="2"/>
  <c r="IL16" i="2"/>
  <c r="CE14" i="2"/>
  <c r="CH14" i="2"/>
  <c r="HY14" i="2" s="1"/>
  <c r="CC14" i="2"/>
  <c r="CI14" i="2"/>
  <c r="GP14" i="2"/>
  <c r="BW14" i="2" l="1"/>
  <c r="CF14" i="2"/>
  <c r="CG14" i="2" s="1"/>
  <c r="IS14" i="2" s="1"/>
  <c r="CD14" i="2"/>
  <c r="CP13" i="2"/>
  <c r="BI15" i="2"/>
  <c r="BG16" i="2" s="1"/>
  <c r="CY12" i="2"/>
  <c r="BV15" i="2"/>
  <c r="CB15" i="2"/>
  <c r="CA15" i="2"/>
  <c r="HX15" i="2" s="1"/>
  <c r="BX15" i="2"/>
  <c r="GN15" i="2"/>
  <c r="DH12" i="2"/>
  <c r="DI12" i="2" s="1"/>
  <c r="IW12" i="2" s="1"/>
  <c r="DF12" i="2"/>
  <c r="CO14" i="2"/>
  <c r="HZ14" i="2" s="1"/>
  <c r="GR14" i="2"/>
  <c r="CJ14" i="2"/>
  <c r="CL14" i="2"/>
  <c r="BD16" i="2"/>
  <c r="BE16" i="2" s="1"/>
  <c r="IO16" i="2" s="1"/>
  <c r="BB16" i="2"/>
  <c r="BR15" i="2"/>
  <c r="BS15" i="2" s="1"/>
  <c r="IQ15" i="2" s="1"/>
  <c r="GZ12" i="2"/>
  <c r="GE12" i="2" s="1"/>
  <c r="DN12" i="2"/>
  <c r="DL12" i="2"/>
  <c r="DQ12" i="2"/>
  <c r="ID12" i="2" s="1"/>
  <c r="AU16" i="2"/>
  <c r="AS17" i="2" s="1"/>
  <c r="DO12" i="2" l="1"/>
  <c r="DP12" i="2" s="1"/>
  <c r="IX12" i="2" s="1"/>
  <c r="DM12" i="2"/>
  <c r="GP15" i="2"/>
  <c r="CE15" i="2"/>
  <c r="CC15" i="2"/>
  <c r="CH15" i="2"/>
  <c r="HY15" i="2" s="1"/>
  <c r="CI15" i="2"/>
  <c r="BP15" i="2"/>
  <c r="BJ16" i="2"/>
  <c r="BM16" i="2"/>
  <c r="HV16" i="2" s="1"/>
  <c r="BN16" i="2"/>
  <c r="GJ16" i="2"/>
  <c r="BH16" i="2"/>
  <c r="CQ13" i="2"/>
  <c r="CW13" i="2"/>
  <c r="CV13" i="2"/>
  <c r="CS13" i="2"/>
  <c r="GT13" i="2"/>
  <c r="AY17" i="2"/>
  <c r="AV17" i="2"/>
  <c r="AT17" i="2"/>
  <c r="AZ17" i="2"/>
  <c r="CM14" i="2"/>
  <c r="CN14" i="2" s="1"/>
  <c r="IT14" i="2" s="1"/>
  <c r="BY15" i="2"/>
  <c r="BZ15" i="2" s="1"/>
  <c r="IR15" i="2" s="1"/>
  <c r="CT13" i="2" l="1"/>
  <c r="BW15" i="2"/>
  <c r="GR15" i="2"/>
  <c r="CO15" i="2"/>
  <c r="HZ15" i="2" s="1"/>
  <c r="CL15" i="2"/>
  <c r="CJ15" i="2"/>
  <c r="AW17" i="2"/>
  <c r="AX17" i="2" s="1"/>
  <c r="CX13" i="2"/>
  <c r="DD13" i="2"/>
  <c r="GV13" i="2"/>
  <c r="DC13" i="2"/>
  <c r="IB13" i="2" s="1"/>
  <c r="CZ13" i="2"/>
  <c r="IL17" i="2"/>
  <c r="HP17" i="2" s="1"/>
  <c r="HT17" i="2"/>
  <c r="GF17" i="2" s="1"/>
  <c r="IM17" i="2"/>
  <c r="HR17" i="2" s="1"/>
  <c r="IK17" i="2"/>
  <c r="HN17" i="2" s="1"/>
  <c r="IJ17" i="2"/>
  <c r="HL17" i="2" s="1"/>
  <c r="JD17" i="2" s="1"/>
  <c r="AS18" i="2"/>
  <c r="CF15" i="2"/>
  <c r="CG15" i="2" s="1"/>
  <c r="IS15" i="2" s="1"/>
  <c r="BC17" i="2"/>
  <c r="BF17" i="2"/>
  <c r="HU17" i="2" s="1"/>
  <c r="GH17" i="2" s="1"/>
  <c r="BA17" i="2"/>
  <c r="BG17" i="2"/>
  <c r="BU16" i="2"/>
  <c r="GL16" i="2"/>
  <c r="BO16" i="2"/>
  <c r="BQ16" i="2"/>
  <c r="BT16" i="2"/>
  <c r="HW16" i="2" s="1"/>
  <c r="IA13" i="2"/>
  <c r="CP14" i="2"/>
  <c r="CK14" i="2"/>
  <c r="CR13" i="2"/>
  <c r="CU13" i="2"/>
  <c r="IU13" i="2" s="1"/>
  <c r="BK16" i="2"/>
  <c r="BL16" i="2" s="1"/>
  <c r="IP16" i="2" s="1"/>
  <c r="IN17" i="2" l="1"/>
  <c r="BI16" i="2"/>
  <c r="CD15" i="2"/>
  <c r="CB16" i="2" s="1"/>
  <c r="CI16" i="2" s="1"/>
  <c r="AU17" i="2"/>
  <c r="BM17" i="2"/>
  <c r="HV17" i="2" s="1"/>
  <c r="GJ17" i="2" s="1"/>
  <c r="BN17" i="2"/>
  <c r="BH17" i="2"/>
  <c r="BJ17" i="2"/>
  <c r="BD17" i="2"/>
  <c r="BE17" i="2" s="1"/>
  <c r="IO17" i="2" s="1"/>
  <c r="AZ18" i="2" s="1"/>
  <c r="JF17" i="2"/>
  <c r="HP18" i="2"/>
  <c r="CQ14" i="2"/>
  <c r="CS14" i="2"/>
  <c r="CV14" i="2"/>
  <c r="IA14" i="2" s="1"/>
  <c r="GT14" i="2"/>
  <c r="CW14" i="2"/>
  <c r="DA13" i="2"/>
  <c r="DB13" i="2" s="1"/>
  <c r="IV13" i="2" s="1"/>
  <c r="JE17" i="2"/>
  <c r="HN18" i="2"/>
  <c r="JE18" i="2" s="1"/>
  <c r="CM15" i="2"/>
  <c r="CN15" i="2" s="1"/>
  <c r="IT15" i="2" s="1"/>
  <c r="BR16" i="2"/>
  <c r="BS16" i="2" s="1"/>
  <c r="IQ16" i="2" s="1"/>
  <c r="AV18" i="2"/>
  <c r="AT18" i="2"/>
  <c r="GF18" i="2"/>
  <c r="AY18" i="2"/>
  <c r="JG17" i="2"/>
  <c r="HR18" i="2"/>
  <c r="BX16" i="2"/>
  <c r="GN16" i="2"/>
  <c r="CA16" i="2"/>
  <c r="HX16" i="2" s="1"/>
  <c r="BV16" i="2"/>
  <c r="DG13" i="2"/>
  <c r="DE13" i="2"/>
  <c r="DK13" i="2"/>
  <c r="GX13" i="2"/>
  <c r="DJ13" i="2"/>
  <c r="IC13" i="2" s="1"/>
  <c r="CE16" i="2" l="1"/>
  <c r="CH16" i="2"/>
  <c r="HY16" i="2" s="1"/>
  <c r="CC16" i="2"/>
  <c r="GP16" i="2"/>
  <c r="BP16" i="2"/>
  <c r="CK15" i="2"/>
  <c r="BB17" i="2"/>
  <c r="BC18" i="2"/>
  <c r="GH18" i="2"/>
  <c r="BF18" i="2"/>
  <c r="HU18" i="2" s="1"/>
  <c r="BA18" i="2"/>
  <c r="BG18" i="2"/>
  <c r="GV14" i="2"/>
  <c r="CX14" i="2"/>
  <c r="DC14" i="2"/>
  <c r="IB14" i="2" s="1"/>
  <c r="CZ14" i="2"/>
  <c r="DA14" i="2" s="1"/>
  <c r="DD14" i="2"/>
  <c r="CY13" i="2"/>
  <c r="BY16" i="2"/>
  <c r="BZ16" i="2" s="1"/>
  <c r="IR16" i="2" s="1"/>
  <c r="AW18" i="2"/>
  <c r="AX18" i="2" s="1"/>
  <c r="IN18" i="2" s="1"/>
  <c r="BK17" i="2"/>
  <c r="BL17" i="2" s="1"/>
  <c r="IP17" i="2" s="1"/>
  <c r="CF16" i="2"/>
  <c r="CG16" i="2" s="1"/>
  <c r="IS16" i="2" s="1"/>
  <c r="CT14" i="2"/>
  <c r="CU14" i="2" s="1"/>
  <c r="IU14" i="2" s="1"/>
  <c r="DN13" i="2"/>
  <c r="DO13" i="2" s="1"/>
  <c r="GZ13" i="2"/>
  <c r="DL13" i="2"/>
  <c r="DR13" i="2"/>
  <c r="GC13" i="2" s="1"/>
  <c r="GD13" i="2" s="1"/>
  <c r="AO13" i="2" s="1"/>
  <c r="DQ13" i="2"/>
  <c r="ID13" i="2" s="1"/>
  <c r="JG18" i="2"/>
  <c r="HR19" i="2"/>
  <c r="BQ17" i="2"/>
  <c r="BT17" i="2"/>
  <c r="HW17" i="2" s="1"/>
  <c r="GL17" i="2" s="1"/>
  <c r="BU17" i="2"/>
  <c r="BO17" i="2"/>
  <c r="JF18" i="2"/>
  <c r="HP19" i="2"/>
  <c r="JF19" i="2" s="1"/>
  <c r="DH13" i="2"/>
  <c r="DI13" i="2" s="1"/>
  <c r="IW13" i="2" s="1"/>
  <c r="IM18" i="2"/>
  <c r="IK18" i="2"/>
  <c r="AS19" i="2"/>
  <c r="AO17" i="2"/>
  <c r="HT18" i="2"/>
  <c r="AQ17" i="2"/>
  <c r="IL18" i="2"/>
  <c r="GR16" i="2"/>
  <c r="CO16" i="2"/>
  <c r="HZ16" i="2" s="1"/>
  <c r="CJ16" i="2"/>
  <c r="CL16" i="2"/>
  <c r="BW16" i="2" l="1"/>
  <c r="CD16" i="2"/>
  <c r="AU18" i="2"/>
  <c r="DF13" i="2"/>
  <c r="AP13" i="2"/>
  <c r="JG19" i="2"/>
  <c r="HR20" i="2"/>
  <c r="JG20" i="2" s="1"/>
  <c r="CR14" i="2"/>
  <c r="CP15" i="2" s="1"/>
  <c r="CM16" i="2"/>
  <c r="CN16" i="2" s="1"/>
  <c r="IT16" i="2" s="1"/>
  <c r="BM18" i="2"/>
  <c r="HV18" i="2" s="1"/>
  <c r="BN18" i="2"/>
  <c r="BJ18" i="2"/>
  <c r="GJ18" i="2"/>
  <c r="BH18" i="2"/>
  <c r="DS13" i="2"/>
  <c r="HB13" i="2"/>
  <c r="GE13" i="2" s="1"/>
  <c r="DX13" i="2"/>
  <c r="IE13" i="2" s="1"/>
  <c r="AQ13" i="2" s="1"/>
  <c r="AR13" i="2" s="1"/>
  <c r="DU13" i="2"/>
  <c r="DV13" i="2" s="1"/>
  <c r="GF19" i="2"/>
  <c r="AY19" i="2"/>
  <c r="AZ19" i="2"/>
  <c r="AV19" i="2"/>
  <c r="AT19" i="2"/>
  <c r="BV17" i="2"/>
  <c r="CA17" i="2"/>
  <c r="HX17" i="2" s="1"/>
  <c r="GN17" i="2" s="1"/>
  <c r="BX17" i="2"/>
  <c r="CB17" i="2"/>
  <c r="DJ14" i="2"/>
  <c r="IC14" i="2" s="1"/>
  <c r="DG14" i="2"/>
  <c r="DE14" i="2"/>
  <c r="GX14" i="2"/>
  <c r="DK14" i="2"/>
  <c r="BR17" i="2"/>
  <c r="BS17" i="2" s="1"/>
  <c r="IQ17" i="2" s="1"/>
  <c r="DM13" i="2"/>
  <c r="DP13" i="2"/>
  <c r="IX13" i="2" s="1"/>
  <c r="BI17" i="2"/>
  <c r="CY14" i="2"/>
  <c r="DB14" i="2"/>
  <c r="IV14" i="2" s="1"/>
  <c r="BD18" i="2"/>
  <c r="BE18" i="2" s="1"/>
  <c r="IO18" i="2" s="1"/>
  <c r="BB18" i="2"/>
  <c r="CK16" i="2" l="1"/>
  <c r="BP17" i="2"/>
  <c r="AR14" i="2"/>
  <c r="AP14" i="2"/>
  <c r="BY17" i="2"/>
  <c r="BZ17" i="2" s="1"/>
  <c r="IR17" i="2" s="1"/>
  <c r="DN14" i="2"/>
  <c r="DR14" i="2"/>
  <c r="GZ14" i="2"/>
  <c r="DL14" i="2"/>
  <c r="DQ14" i="2"/>
  <c r="ID14" i="2" s="1"/>
  <c r="DT13" i="2"/>
  <c r="DW13" i="2"/>
  <c r="IY13" i="2" s="1"/>
  <c r="CS15" i="2"/>
  <c r="CV15" i="2"/>
  <c r="CW15" i="2"/>
  <c r="GT15" i="2"/>
  <c r="CQ15" i="2"/>
  <c r="AW19" i="2"/>
  <c r="AX19" i="2" s="1"/>
  <c r="IN19" i="2" s="1"/>
  <c r="AU19" i="2"/>
  <c r="DH14" i="2"/>
  <c r="DI14" i="2" s="1"/>
  <c r="IW14" i="2" s="1"/>
  <c r="BF19" i="2"/>
  <c r="HU19" i="2" s="1"/>
  <c r="BA19" i="2"/>
  <c r="GH19" i="2"/>
  <c r="BC19" i="2"/>
  <c r="HT19" i="2"/>
  <c r="AQ18" i="2"/>
  <c r="IL19" i="2"/>
  <c r="IM19" i="2"/>
  <c r="AO18" i="2"/>
  <c r="AS20" i="2"/>
  <c r="BK18" i="2"/>
  <c r="BL18" i="2" s="1"/>
  <c r="IP18" i="2" s="1"/>
  <c r="CC17" i="2"/>
  <c r="CH17" i="2"/>
  <c r="HY17" i="2" s="1"/>
  <c r="GP17" i="2" s="1"/>
  <c r="CE17" i="2"/>
  <c r="CI17" i="2"/>
  <c r="BQ18" i="2"/>
  <c r="BU18" i="2"/>
  <c r="GL18" i="2"/>
  <c r="BT18" i="2"/>
  <c r="HW18" i="2" s="1"/>
  <c r="BO18" i="2"/>
  <c r="BV18" i="2" l="1"/>
  <c r="CA18" i="2"/>
  <c r="HX18" i="2" s="1"/>
  <c r="CB18" i="2"/>
  <c r="BX18" i="2"/>
  <c r="GN18" i="2"/>
  <c r="BR18" i="2"/>
  <c r="BS18" i="2" s="1"/>
  <c r="IQ18" i="2" s="1"/>
  <c r="CL17" i="2"/>
  <c r="CO17" i="2"/>
  <c r="HZ17" i="2" s="1"/>
  <c r="GR17" i="2" s="1"/>
  <c r="CJ17" i="2"/>
  <c r="IA15" i="2"/>
  <c r="CP16" i="2"/>
  <c r="DX14" i="2"/>
  <c r="IE14" i="2" s="1"/>
  <c r="DY14" i="2"/>
  <c r="GC14" i="2" s="1"/>
  <c r="GD14" i="2" s="1"/>
  <c r="DS14" i="2"/>
  <c r="HB14" i="2"/>
  <c r="DU14" i="2"/>
  <c r="DV14" i="2" s="1"/>
  <c r="CF17" i="2"/>
  <c r="CG17" i="2" s="1"/>
  <c r="IS17" i="2" s="1"/>
  <c r="DF14" i="2"/>
  <c r="CT15" i="2"/>
  <c r="CU15" i="2" s="1"/>
  <c r="IU15" i="2" s="1"/>
  <c r="DO14" i="2"/>
  <c r="DP14" i="2" s="1"/>
  <c r="IX14" i="2" s="1"/>
  <c r="DM14" i="2"/>
  <c r="AZ20" i="2"/>
  <c r="GF20" i="2"/>
  <c r="AY20" i="2"/>
  <c r="AT20" i="2"/>
  <c r="AV20" i="2"/>
  <c r="BW17" i="2"/>
  <c r="CX15" i="2"/>
  <c r="CZ15" i="2"/>
  <c r="DC15" i="2"/>
  <c r="IB15" i="2" s="1"/>
  <c r="DD15" i="2"/>
  <c r="GV15" i="2"/>
  <c r="BI18" i="2"/>
  <c r="BG19" i="2" s="1"/>
  <c r="BD19" i="2"/>
  <c r="BE19" i="2" s="1"/>
  <c r="IO19" i="2" s="1"/>
  <c r="AP15" i="2"/>
  <c r="AR15" i="2"/>
  <c r="CD17" i="2" l="1"/>
  <c r="CR15" i="2"/>
  <c r="CM17" i="2"/>
  <c r="CN17" i="2" s="1"/>
  <c r="IT17" i="2" s="1"/>
  <c r="CK17" i="2"/>
  <c r="CI18" i="2" s="1"/>
  <c r="BP18" i="2"/>
  <c r="IM20" i="2"/>
  <c r="HT20" i="2"/>
  <c r="CV16" i="2"/>
  <c r="GT16" i="2"/>
  <c r="CS16" i="2"/>
  <c r="CQ16" i="2"/>
  <c r="GX15" i="2"/>
  <c r="DG15" i="2"/>
  <c r="DE15" i="2"/>
  <c r="DJ15" i="2"/>
  <c r="IC15" i="2" s="1"/>
  <c r="BY18" i="2"/>
  <c r="BZ18" i="2" s="1"/>
  <c r="IR18" i="2" s="1"/>
  <c r="HD14" i="2"/>
  <c r="GE14" i="2" s="1"/>
  <c r="EB14" i="2"/>
  <c r="DZ14" i="2"/>
  <c r="EE14" i="2"/>
  <c r="IF14" i="2" s="1"/>
  <c r="BB19" i="2"/>
  <c r="GP18" i="2"/>
  <c r="CH18" i="2"/>
  <c r="HY18" i="2" s="1"/>
  <c r="CE18" i="2"/>
  <c r="CC18" i="2"/>
  <c r="BH19" i="2"/>
  <c r="GJ19" i="2"/>
  <c r="BN19" i="2"/>
  <c r="BJ19" i="2"/>
  <c r="BM19" i="2"/>
  <c r="HV19" i="2" s="1"/>
  <c r="DA15" i="2"/>
  <c r="DB15" i="2" s="1"/>
  <c r="IV15" i="2" s="1"/>
  <c r="DK15" i="2"/>
  <c r="DT14" i="2"/>
  <c r="DW14" i="2"/>
  <c r="IY14" i="2" s="1"/>
  <c r="AW20" i="2"/>
  <c r="AX20" i="2" s="1"/>
  <c r="IN20" i="2" s="1"/>
  <c r="AU20" i="2"/>
  <c r="AS21" i="2" s="1"/>
  <c r="BC20" i="2"/>
  <c r="BF20" i="2"/>
  <c r="HU20" i="2" s="1"/>
  <c r="GH20" i="2"/>
  <c r="BA20" i="2"/>
  <c r="CY15" i="2" l="1"/>
  <c r="CW16" i="2" s="1"/>
  <c r="CX16" i="2" s="1"/>
  <c r="CF18" i="2"/>
  <c r="CG18" i="2" s="1"/>
  <c r="IS18" i="2" s="1"/>
  <c r="CD18" i="2"/>
  <c r="BW18" i="2"/>
  <c r="BG20" i="2"/>
  <c r="BK19" i="2"/>
  <c r="BL19" i="2" s="1"/>
  <c r="IP19" i="2" s="1"/>
  <c r="IA16" i="2"/>
  <c r="CP17" i="2"/>
  <c r="DH15" i="2"/>
  <c r="DI15" i="2" s="1"/>
  <c r="IW15" i="2" s="1"/>
  <c r="CO18" i="2"/>
  <c r="HZ18" i="2" s="1"/>
  <c r="GR18" i="2"/>
  <c r="CJ18" i="2"/>
  <c r="CL18" i="2"/>
  <c r="AT21" i="2"/>
  <c r="AY21" i="2"/>
  <c r="GF21" i="2"/>
  <c r="AV21" i="2"/>
  <c r="BO19" i="2"/>
  <c r="GL19" i="2"/>
  <c r="BU19" i="2"/>
  <c r="BQ19" i="2"/>
  <c r="BT19" i="2"/>
  <c r="HW19" i="2" s="1"/>
  <c r="DR15" i="2"/>
  <c r="DQ15" i="2"/>
  <c r="ID15" i="2" s="1"/>
  <c r="GZ15" i="2"/>
  <c r="DL15" i="2"/>
  <c r="DN15" i="2"/>
  <c r="EC14" i="2"/>
  <c r="DC16" i="2"/>
  <c r="IB16" i="2" s="1"/>
  <c r="GV16" i="2"/>
  <c r="CZ16" i="2"/>
  <c r="DD16" i="2"/>
  <c r="BD20" i="2"/>
  <c r="BE20" i="2" s="1"/>
  <c r="IO20" i="2" s="1"/>
  <c r="AZ21" i="2" s="1"/>
  <c r="CT16" i="2"/>
  <c r="CU16" i="2" s="1"/>
  <c r="IU16" i="2" s="1"/>
  <c r="CR16" i="2" l="1"/>
  <c r="DF15" i="2"/>
  <c r="BC21" i="2"/>
  <c r="BA21" i="2"/>
  <c r="GH21" i="2"/>
  <c r="BF21" i="2"/>
  <c r="HU21" i="2" s="1"/>
  <c r="BB20" i="2"/>
  <c r="EA14" i="2"/>
  <c r="ED14" i="2"/>
  <c r="CA19" i="2"/>
  <c r="HX19" i="2" s="1"/>
  <c r="BV19" i="2"/>
  <c r="GN19" i="2"/>
  <c r="BX19" i="2"/>
  <c r="CM18" i="2"/>
  <c r="CN18" i="2" s="1"/>
  <c r="IT18" i="2" s="1"/>
  <c r="BI19" i="2"/>
  <c r="DE16" i="2"/>
  <c r="DJ16" i="2"/>
  <c r="IC16" i="2" s="1"/>
  <c r="DG16" i="2"/>
  <c r="GX16" i="2"/>
  <c r="AW21" i="2"/>
  <c r="AX21" i="2" s="1"/>
  <c r="IN21" i="2" s="1"/>
  <c r="AU21" i="2"/>
  <c r="AS22" i="2" s="1"/>
  <c r="GJ20" i="2"/>
  <c r="BH20" i="2"/>
  <c r="BJ20" i="2"/>
  <c r="BM20" i="2"/>
  <c r="HV20" i="2" s="1"/>
  <c r="BN20" i="2"/>
  <c r="DA16" i="2"/>
  <c r="DB16" i="2" s="1"/>
  <c r="IV16" i="2" s="1"/>
  <c r="CY16" i="2"/>
  <c r="DU15" i="2"/>
  <c r="DV15" i="2" s="1"/>
  <c r="DX15" i="2"/>
  <c r="IE15" i="2" s="1"/>
  <c r="HB15" i="2"/>
  <c r="DS15" i="2"/>
  <c r="AO20" i="2"/>
  <c r="HT21" i="2"/>
  <c r="AQ20" i="2"/>
  <c r="CB19" i="2"/>
  <c r="DO15" i="2"/>
  <c r="BR19" i="2"/>
  <c r="BS19" i="2" s="1"/>
  <c r="IQ19" i="2" s="1"/>
  <c r="CS17" i="2"/>
  <c r="CQ17" i="2"/>
  <c r="CW17" i="2"/>
  <c r="CV17" i="2"/>
  <c r="BG21" i="2" l="1"/>
  <c r="CK18" i="2"/>
  <c r="BK20" i="2"/>
  <c r="BL20" i="2" s="1"/>
  <c r="IP20" i="2"/>
  <c r="BI20" i="2"/>
  <c r="DY15" i="2"/>
  <c r="IZ14" i="2"/>
  <c r="DM15" i="2"/>
  <c r="DP15" i="2"/>
  <c r="CI19" i="2"/>
  <c r="IA17" i="2"/>
  <c r="GT17" i="2" s="1"/>
  <c r="CP18" i="2"/>
  <c r="AT22" i="2"/>
  <c r="AV22" i="2"/>
  <c r="AZ22" i="2"/>
  <c r="AY22" i="2"/>
  <c r="GJ21" i="2"/>
  <c r="BM21" i="2"/>
  <c r="HV21" i="2" s="1"/>
  <c r="BJ21" i="2"/>
  <c r="BH21" i="2"/>
  <c r="BY19" i="2"/>
  <c r="BZ19" i="2" s="1"/>
  <c r="IR19" i="2" s="1"/>
  <c r="DT15" i="2"/>
  <c r="DW15" i="2"/>
  <c r="IY15" i="2" s="1"/>
  <c r="GP19" i="2"/>
  <c r="CH19" i="2"/>
  <c r="HY19" i="2" s="1"/>
  <c r="CC19" i="2"/>
  <c r="CE19" i="2"/>
  <c r="CT17" i="2"/>
  <c r="CU17" i="2" s="1"/>
  <c r="IU17" i="2" s="1"/>
  <c r="CR17" i="2"/>
  <c r="BU20" i="2"/>
  <c r="BT20" i="2"/>
  <c r="HW20" i="2" s="1"/>
  <c r="BO20" i="2"/>
  <c r="BQ20" i="2"/>
  <c r="GL20" i="2"/>
  <c r="DH16" i="2"/>
  <c r="DI16" i="2" s="1"/>
  <c r="IW16" i="2" s="1"/>
  <c r="DF16" i="2"/>
  <c r="CX17" i="2"/>
  <c r="CZ17" i="2"/>
  <c r="DC17" i="2"/>
  <c r="IB17" i="2" s="1"/>
  <c r="GV17" i="2" s="1"/>
  <c r="DD17" i="2"/>
  <c r="BP19" i="2"/>
  <c r="BD21" i="2"/>
  <c r="BE21" i="2" s="1"/>
  <c r="IO21" i="2"/>
  <c r="BB21" i="2" l="1"/>
  <c r="DG17" i="2"/>
  <c r="DJ17" i="2"/>
  <c r="IC17" i="2" s="1"/>
  <c r="GX17" i="2" s="1"/>
  <c r="DE17" i="2"/>
  <c r="CL19" i="2"/>
  <c r="CO19" i="2"/>
  <c r="HZ19" i="2" s="1"/>
  <c r="GR19" i="2"/>
  <c r="CJ19" i="2"/>
  <c r="DA17" i="2"/>
  <c r="DB17" i="2" s="1"/>
  <c r="IV17" i="2" s="1"/>
  <c r="BX20" i="2"/>
  <c r="CB20" i="2"/>
  <c r="BV20" i="2"/>
  <c r="CA20" i="2"/>
  <c r="HX20" i="2" s="1"/>
  <c r="GN20" i="2"/>
  <c r="AO21" i="2"/>
  <c r="HT22" i="2"/>
  <c r="GF22" i="2" s="1"/>
  <c r="AQ21" i="2"/>
  <c r="BW19" i="2"/>
  <c r="BA22" i="2"/>
  <c r="BC22" i="2"/>
  <c r="BF22" i="2"/>
  <c r="HU22" i="2" s="1"/>
  <c r="GH22" i="2" s="1"/>
  <c r="BG22" i="2"/>
  <c r="DK16" i="2"/>
  <c r="IX15" i="2"/>
  <c r="AW22" i="2"/>
  <c r="AX22" i="2" s="1"/>
  <c r="EB15" i="2"/>
  <c r="EC15" i="2" s="1"/>
  <c r="EF15" i="2"/>
  <c r="DZ15" i="2"/>
  <c r="EE15" i="2"/>
  <c r="IF15" i="2" s="1"/>
  <c r="HD15" i="2"/>
  <c r="CF19" i="2"/>
  <c r="CG19" i="2" s="1"/>
  <c r="IS19" i="2" s="1"/>
  <c r="CQ18" i="2"/>
  <c r="CV18" i="2"/>
  <c r="IA18" i="2" s="1"/>
  <c r="GT18" i="2"/>
  <c r="CS18" i="2"/>
  <c r="BR20" i="2"/>
  <c r="BS20" i="2" s="1"/>
  <c r="IQ20" i="2" s="1"/>
  <c r="BK21" i="2"/>
  <c r="BL21" i="2" s="1"/>
  <c r="IP21" i="2" s="1"/>
  <c r="IN22" i="2" l="1"/>
  <c r="AS23" i="2" s="1"/>
  <c r="CY17" i="2"/>
  <c r="CW18" i="2" s="1"/>
  <c r="DC18" i="2" s="1"/>
  <c r="IB18" i="2" s="1"/>
  <c r="DR16" i="2"/>
  <c r="DQ16" i="2"/>
  <c r="DL16" i="2"/>
  <c r="DN16" i="2"/>
  <c r="GZ16" i="2"/>
  <c r="EI15" i="2"/>
  <c r="EJ15" i="2" s="1"/>
  <c r="HF15" i="2"/>
  <c r="GE15" i="2" s="1"/>
  <c r="EG15" i="2"/>
  <c r="EL15" i="2"/>
  <c r="IG15" i="2" s="1"/>
  <c r="BD22" i="2"/>
  <c r="BE22" i="2" s="1"/>
  <c r="IO22" i="2" s="1"/>
  <c r="CM19" i="2"/>
  <c r="CN19" i="2" s="1"/>
  <c r="IT19" i="2"/>
  <c r="EA15" i="2"/>
  <c r="ED15" i="2"/>
  <c r="IZ15" i="2" s="1"/>
  <c r="GP20" i="2"/>
  <c r="CH20" i="2"/>
  <c r="HY20" i="2" s="1"/>
  <c r="CE20" i="2"/>
  <c r="CC20" i="2"/>
  <c r="CI20" i="2"/>
  <c r="BJ22" i="2"/>
  <c r="BM22" i="2"/>
  <c r="HV22" i="2" s="1"/>
  <c r="GJ22" i="2" s="1"/>
  <c r="BH22" i="2"/>
  <c r="BI21" i="2"/>
  <c r="CD19" i="2"/>
  <c r="AU22" i="2"/>
  <c r="BY20" i="2"/>
  <c r="BZ20" i="2" s="1"/>
  <c r="IR20" i="2" s="1"/>
  <c r="BW20" i="2"/>
  <c r="CT18" i="2"/>
  <c r="CU18" i="2" s="1"/>
  <c r="IU18" i="2" s="1"/>
  <c r="CX18" i="2"/>
  <c r="GV18" i="2"/>
  <c r="AT23" i="2"/>
  <c r="GF23" i="2"/>
  <c r="AY23" i="2"/>
  <c r="HT23" i="2" s="1"/>
  <c r="AV23" i="2"/>
  <c r="AZ23" i="2"/>
  <c r="BP20" i="2"/>
  <c r="BN21" i="2" s="1"/>
  <c r="GC15" i="2"/>
  <c r="GD15" i="2" s="1"/>
  <c r="DH17" i="2"/>
  <c r="DI17" i="2" s="1"/>
  <c r="IW17" i="2" s="1"/>
  <c r="DD18" i="2" l="1"/>
  <c r="DE18" i="2" s="1"/>
  <c r="CZ18" i="2"/>
  <c r="CK19" i="2"/>
  <c r="BB22" i="2"/>
  <c r="DF17" i="2"/>
  <c r="BK22" i="2"/>
  <c r="BL22" i="2" s="1"/>
  <c r="IP22" i="2" s="1"/>
  <c r="CL20" i="2"/>
  <c r="CO20" i="2"/>
  <c r="HZ20" i="2" s="1"/>
  <c r="GR20" i="2"/>
  <c r="CJ20" i="2"/>
  <c r="BU21" i="2"/>
  <c r="BQ21" i="2"/>
  <c r="GL21" i="2"/>
  <c r="BT21" i="2"/>
  <c r="BO21" i="2"/>
  <c r="DA18" i="2"/>
  <c r="DB18" i="2" s="1"/>
  <c r="IV18" i="2" s="1"/>
  <c r="GX18" i="2"/>
  <c r="DG18" i="2"/>
  <c r="CF20" i="2"/>
  <c r="CG20" i="2" s="1"/>
  <c r="IS20" i="2" s="1"/>
  <c r="DO16" i="2"/>
  <c r="DP16" i="2" s="1"/>
  <c r="IX16" i="2" s="1"/>
  <c r="AW23" i="2"/>
  <c r="AX23" i="2" s="1"/>
  <c r="IN23" i="2" s="1"/>
  <c r="EH15" i="2"/>
  <c r="EK15" i="2"/>
  <c r="JA15" i="2" s="1"/>
  <c r="BF23" i="2"/>
  <c r="HU23" i="2" s="1"/>
  <c r="BA23" i="2"/>
  <c r="GH23" i="2"/>
  <c r="BC23" i="2"/>
  <c r="BG23" i="2"/>
  <c r="ID16" i="2"/>
  <c r="DK17" i="2"/>
  <c r="CR18" i="2"/>
  <c r="CP19" i="2" s="1"/>
  <c r="DU16" i="2"/>
  <c r="DX16" i="2"/>
  <c r="IE16" i="2" s="1"/>
  <c r="DS16" i="2"/>
  <c r="HB16" i="2"/>
  <c r="DY16" i="2"/>
  <c r="DJ18" i="2" l="1"/>
  <c r="IC18" i="2" s="1"/>
  <c r="AU23" i="2"/>
  <c r="AS24" i="2" s="1"/>
  <c r="AZ24" i="2" s="1"/>
  <c r="DM16" i="2"/>
  <c r="CD20" i="2"/>
  <c r="DH18" i="2"/>
  <c r="DI18" i="2" s="1"/>
  <c r="IW18" i="2" s="1"/>
  <c r="DF18" i="2"/>
  <c r="DQ17" i="2"/>
  <c r="DN17" i="2"/>
  <c r="DL17" i="2"/>
  <c r="DR17" i="2"/>
  <c r="HW21" i="2"/>
  <c r="BN22" i="2"/>
  <c r="CM20" i="2"/>
  <c r="CN20" i="2" s="1"/>
  <c r="IT20" i="2" s="1"/>
  <c r="BR21" i="2"/>
  <c r="BS21" i="2" s="1"/>
  <c r="IQ21" i="2" s="1"/>
  <c r="DV16" i="2"/>
  <c r="DW16" i="2" s="1"/>
  <c r="IY16" i="2" s="1"/>
  <c r="GF24" i="2"/>
  <c r="AY24" i="2"/>
  <c r="AV24" i="2"/>
  <c r="AW24" i="2" s="1"/>
  <c r="AX24" i="2" s="1"/>
  <c r="IN24" i="2" s="1"/>
  <c r="EB16" i="2"/>
  <c r="EC16" i="2" s="1"/>
  <c r="HD16" i="2"/>
  <c r="EE16" i="2"/>
  <c r="IF16" i="2" s="1"/>
  <c r="DZ16" i="2"/>
  <c r="EF16" i="2"/>
  <c r="BD23" i="2"/>
  <c r="BE23" i="2" s="1"/>
  <c r="IO23" i="2" s="1"/>
  <c r="BX21" i="2"/>
  <c r="CA21" i="2"/>
  <c r="HX21" i="2" s="1"/>
  <c r="CB21" i="2"/>
  <c r="BV21" i="2"/>
  <c r="GN21" i="2"/>
  <c r="BI22" i="2"/>
  <c r="CQ19" i="2"/>
  <c r="CV19" i="2"/>
  <c r="GT19" i="2"/>
  <c r="CS19" i="2"/>
  <c r="CW19" i="2"/>
  <c r="BM23" i="2"/>
  <c r="HV23" i="2" s="1"/>
  <c r="BJ23" i="2"/>
  <c r="GJ23" i="2"/>
  <c r="BH23" i="2"/>
  <c r="CY18" i="2"/>
  <c r="BP21" i="2" l="1"/>
  <c r="BB23" i="2"/>
  <c r="AT24" i="2"/>
  <c r="AU24" i="2"/>
  <c r="GV19" i="2"/>
  <c r="CZ19" i="2"/>
  <c r="CX19" i="2"/>
  <c r="DC19" i="2"/>
  <c r="IB19" i="2" s="1"/>
  <c r="DD19" i="2"/>
  <c r="GP21" i="2"/>
  <c r="CH21" i="2"/>
  <c r="HY21" i="2" s="1"/>
  <c r="CC21" i="2"/>
  <c r="CI21" i="2"/>
  <c r="CE21" i="2"/>
  <c r="DT16" i="2"/>
  <c r="BY21" i="2"/>
  <c r="BZ21" i="2" s="1"/>
  <c r="IR21" i="2" s="1"/>
  <c r="EA16" i="2"/>
  <c r="ED16" i="2"/>
  <c r="IZ16" i="2" s="1"/>
  <c r="DU17" i="2"/>
  <c r="DY17" i="2"/>
  <c r="DX17" i="2"/>
  <c r="IE17" i="2" s="1"/>
  <c r="HB17" i="2" s="1"/>
  <c r="DS17" i="2"/>
  <c r="CT19" i="2"/>
  <c r="CU19" i="2" s="1"/>
  <c r="IU19" i="2" s="1"/>
  <c r="HT24" i="2"/>
  <c r="AS25" i="2"/>
  <c r="DO17" i="2"/>
  <c r="DP17" i="2" s="1"/>
  <c r="ID17" i="2"/>
  <c r="GZ17" i="2" s="1"/>
  <c r="DK18" i="2"/>
  <c r="IA19" i="2"/>
  <c r="CP20" i="2"/>
  <c r="BK23" i="2"/>
  <c r="BL23" i="2" s="1"/>
  <c r="IP23" i="2" s="1"/>
  <c r="EI16" i="2"/>
  <c r="HF16" i="2"/>
  <c r="EG16" i="2"/>
  <c r="EL16" i="2"/>
  <c r="IG16" i="2" s="1"/>
  <c r="EM16" i="2"/>
  <c r="CK20" i="2"/>
  <c r="BG24" i="2"/>
  <c r="GH24" i="2"/>
  <c r="BC24" i="2"/>
  <c r="BD24" i="2" s="1"/>
  <c r="BE24" i="2" s="1"/>
  <c r="BA24" i="2"/>
  <c r="BF24" i="2"/>
  <c r="HU24" i="2" s="1"/>
  <c r="BO22" i="2"/>
  <c r="BU22" i="2"/>
  <c r="BT22" i="2"/>
  <c r="BQ22" i="2"/>
  <c r="BI23" i="2" l="1"/>
  <c r="BW21" i="2"/>
  <c r="IX17" i="2"/>
  <c r="BB24" i="2"/>
  <c r="DV17" i="2"/>
  <c r="HW22" i="2"/>
  <c r="GL22" i="2" s="1"/>
  <c r="BN23" i="2"/>
  <c r="BH24" i="2"/>
  <c r="BJ24" i="2"/>
  <c r="BK24" i="2" s="1"/>
  <c r="GJ24" i="2"/>
  <c r="BM24" i="2"/>
  <c r="HV24" i="2" s="1"/>
  <c r="CV20" i="2"/>
  <c r="IA20" i="2" s="1"/>
  <c r="GT20" i="2"/>
  <c r="CQ20" i="2"/>
  <c r="CW20" i="2"/>
  <c r="CS20" i="2"/>
  <c r="DJ19" i="2"/>
  <c r="IC19" i="2" s="1"/>
  <c r="GX19" i="2"/>
  <c r="DG19" i="2"/>
  <c r="DE19" i="2"/>
  <c r="GF25" i="2"/>
  <c r="AT25" i="2"/>
  <c r="AV25" i="2"/>
  <c r="AW25" i="2" s="1"/>
  <c r="AY25" i="2"/>
  <c r="CR19" i="2"/>
  <c r="EN16" i="2"/>
  <c r="ES16" i="2"/>
  <c r="IH16" i="2" s="1"/>
  <c r="AQ16" i="2" s="1"/>
  <c r="HH16" i="2"/>
  <c r="GE16" i="2" s="1"/>
  <c r="EP16" i="2"/>
  <c r="EQ16" i="2" s="1"/>
  <c r="GC16" i="2"/>
  <c r="GD16" i="2" s="1"/>
  <c r="AO16" i="2" s="1"/>
  <c r="DR18" i="2"/>
  <c r="DN18" i="2"/>
  <c r="DL18" i="2"/>
  <c r="GZ18" i="2"/>
  <c r="DQ18" i="2"/>
  <c r="ID18" i="2" s="1"/>
  <c r="CF21" i="2"/>
  <c r="CG21" i="2" s="1"/>
  <c r="IS21" i="2" s="1"/>
  <c r="CD21" i="2"/>
  <c r="DA19" i="2"/>
  <c r="DB19" i="2" s="1"/>
  <c r="IV19" i="2" s="1"/>
  <c r="BR22" i="2"/>
  <c r="BS22" i="2" s="1"/>
  <c r="IQ22" i="2" s="1"/>
  <c r="BX22" i="2"/>
  <c r="BV22" i="2"/>
  <c r="CA22" i="2"/>
  <c r="HX22" i="2" s="1"/>
  <c r="GN22" i="2" s="1"/>
  <c r="CB22" i="2"/>
  <c r="EJ16" i="2"/>
  <c r="EK16" i="2" s="1"/>
  <c r="JA16" i="2" s="1"/>
  <c r="DM17" i="2"/>
  <c r="EB17" i="2"/>
  <c r="EE17" i="2"/>
  <c r="IF17" i="2" s="1"/>
  <c r="HD17" i="2" s="1"/>
  <c r="EF17" i="2"/>
  <c r="DZ17" i="2"/>
  <c r="CJ21" i="2"/>
  <c r="GR21" i="2"/>
  <c r="CP21" i="2"/>
  <c r="CO21" i="2"/>
  <c r="HZ21" i="2" s="1"/>
  <c r="CL21" i="2"/>
  <c r="AU25" i="2"/>
  <c r="AX25" i="2"/>
  <c r="IN25" i="2" s="1"/>
  <c r="BI24" i="2"/>
  <c r="BL24" i="2"/>
  <c r="IO24" i="2"/>
  <c r="AZ25" i="2" s="1"/>
  <c r="DO18" i="2" l="1"/>
  <c r="DP18" i="2" s="1"/>
  <c r="IX18" i="2" s="1"/>
  <c r="GT21" i="2"/>
  <c r="CV21" i="2"/>
  <c r="IA21" i="2" s="1"/>
  <c r="CS21" i="2"/>
  <c r="CQ21" i="2"/>
  <c r="BP22" i="2"/>
  <c r="AQ24" i="2"/>
  <c r="AO24" i="2"/>
  <c r="HT25" i="2"/>
  <c r="EH16" i="2"/>
  <c r="CY19" i="2"/>
  <c r="DU18" i="2"/>
  <c r="HB18" i="2"/>
  <c r="DX18" i="2"/>
  <c r="IE18" i="2" s="1"/>
  <c r="DS18" i="2"/>
  <c r="DY18" i="2"/>
  <c r="CT20" i="2"/>
  <c r="CU20" i="2" s="1"/>
  <c r="IU20" i="2" s="1"/>
  <c r="AP16" i="2"/>
  <c r="AR16" i="2"/>
  <c r="CZ20" i="2"/>
  <c r="DD20" i="2"/>
  <c r="DC20" i="2"/>
  <c r="IB20" i="2" s="1"/>
  <c r="GV20" i="2"/>
  <c r="CX20" i="2"/>
  <c r="CE22" i="2"/>
  <c r="CC22" i="2"/>
  <c r="CI22" i="2"/>
  <c r="CH22" i="2"/>
  <c r="HY22" i="2" s="1"/>
  <c r="GP22" i="2" s="1"/>
  <c r="EO16" i="2"/>
  <c r="ER16" i="2"/>
  <c r="JB16" i="2" s="1"/>
  <c r="GL23" i="2"/>
  <c r="BT23" i="2"/>
  <c r="BO23" i="2"/>
  <c r="BQ23" i="2"/>
  <c r="BU23" i="2"/>
  <c r="EG17" i="2"/>
  <c r="EL17" i="2"/>
  <c r="IG17" i="2" s="1"/>
  <c r="HF17" i="2" s="1"/>
  <c r="EI17" i="2"/>
  <c r="EM17" i="2"/>
  <c r="DK19" i="2"/>
  <c r="IP24" i="2"/>
  <c r="CM21" i="2"/>
  <c r="CN21" i="2" s="1"/>
  <c r="IT21" i="2"/>
  <c r="CK21" i="2"/>
  <c r="EC17" i="2"/>
  <c r="BY22" i="2"/>
  <c r="BZ22" i="2" s="1"/>
  <c r="IR22" i="2" s="1"/>
  <c r="DH19" i="2"/>
  <c r="DI19" i="2" s="1"/>
  <c r="IW19" i="2" s="1"/>
  <c r="DT17" i="2"/>
  <c r="DW17" i="2"/>
  <c r="IY17" i="2" s="1"/>
  <c r="BA25" i="2"/>
  <c r="BG25" i="2"/>
  <c r="GH25" i="2"/>
  <c r="BC25" i="2"/>
  <c r="BF25" i="2"/>
  <c r="HU25" i="2" s="1"/>
  <c r="DF19" i="2" l="1"/>
  <c r="CW21" i="2"/>
  <c r="GV21" i="2" s="1"/>
  <c r="BW22" i="2"/>
  <c r="DM18" i="2"/>
  <c r="DA20" i="2"/>
  <c r="DB20" i="2" s="1"/>
  <c r="IV20" i="2" s="1"/>
  <c r="CZ21" i="2"/>
  <c r="CX21" i="2"/>
  <c r="BR23" i="2"/>
  <c r="BS23" i="2" s="1"/>
  <c r="IQ23" i="2" s="1"/>
  <c r="BX23" i="2"/>
  <c r="CB23" i="2"/>
  <c r="GN23" i="2"/>
  <c r="BV23" i="2"/>
  <c r="CA23" i="2"/>
  <c r="HX23" i="2" s="1"/>
  <c r="CF22" i="2"/>
  <c r="CG22" i="2" s="1"/>
  <c r="IS22" i="2" s="1"/>
  <c r="CR20" i="2"/>
  <c r="CT21" i="2"/>
  <c r="CU21" i="2" s="1"/>
  <c r="IU21" i="2" s="1"/>
  <c r="GZ19" i="2"/>
  <c r="DQ19" i="2"/>
  <c r="ID19" i="2" s="1"/>
  <c r="DN19" i="2"/>
  <c r="DL19" i="2"/>
  <c r="DR19" i="2"/>
  <c r="HW23" i="2"/>
  <c r="BN24" i="2"/>
  <c r="DV18" i="2"/>
  <c r="DW18" i="2" s="1"/>
  <c r="IY18" i="2" s="1"/>
  <c r="EN17" i="2"/>
  <c r="ET17" i="2"/>
  <c r="GC17" i="2" s="1"/>
  <c r="GD17" i="2" s="1"/>
  <c r="ES17" i="2"/>
  <c r="IH17" i="2" s="1"/>
  <c r="HH17" i="2" s="1"/>
  <c r="EP17" i="2"/>
  <c r="EQ17" i="2" s="1"/>
  <c r="HD18" i="2"/>
  <c r="EE18" i="2"/>
  <c r="IF18" i="2" s="1"/>
  <c r="EB18" i="2"/>
  <c r="EF18" i="2"/>
  <c r="DZ18" i="2"/>
  <c r="AP17" i="2"/>
  <c r="AR17" i="2"/>
  <c r="EJ17" i="2"/>
  <c r="EK17" i="2" s="1"/>
  <c r="JA17" i="2" s="1"/>
  <c r="CO22" i="2"/>
  <c r="HZ22" i="2" s="1"/>
  <c r="GR22" i="2" s="1"/>
  <c r="CP22" i="2"/>
  <c r="CL22" i="2"/>
  <c r="CJ22" i="2"/>
  <c r="EA17" i="2"/>
  <c r="ED17" i="2"/>
  <c r="IZ17" i="2" s="1"/>
  <c r="GX20" i="2"/>
  <c r="DJ20" i="2"/>
  <c r="IC20" i="2" s="1"/>
  <c r="DG20" i="2"/>
  <c r="DE20" i="2"/>
  <c r="DK20" i="2"/>
  <c r="BD25" i="2"/>
  <c r="GJ25" i="2"/>
  <c r="BH25" i="2"/>
  <c r="BM25" i="2"/>
  <c r="HV25" i="2" s="1"/>
  <c r="BJ25" i="2"/>
  <c r="DC21" i="2" l="1"/>
  <c r="IB21" i="2" s="1"/>
  <c r="DT18" i="2"/>
  <c r="CY20" i="2"/>
  <c r="DD21" i="2"/>
  <c r="EU17" i="2"/>
  <c r="EW17" i="2"/>
  <c r="EZ17" i="2"/>
  <c r="II17" i="2" s="1"/>
  <c r="HJ17" i="2" s="1"/>
  <c r="GE17" i="2" s="1"/>
  <c r="BU24" i="2"/>
  <c r="BT24" i="2"/>
  <c r="BO24" i="2"/>
  <c r="GL24" i="2"/>
  <c r="BQ24" i="2"/>
  <c r="CR21" i="2"/>
  <c r="DA21" i="2"/>
  <c r="DB21" i="2" s="1"/>
  <c r="IV21" i="2"/>
  <c r="EO17" i="2"/>
  <c r="ER17" i="2"/>
  <c r="JB17" i="2" s="1"/>
  <c r="DQ20" i="2"/>
  <c r="ID20" i="2" s="1"/>
  <c r="DN20" i="2"/>
  <c r="GZ20" i="2"/>
  <c r="DL20" i="2"/>
  <c r="CE23" i="2"/>
  <c r="CC23" i="2"/>
  <c r="CH23" i="2"/>
  <c r="HY23" i="2" s="1"/>
  <c r="GP23" i="2"/>
  <c r="CI23" i="2"/>
  <c r="DJ21" i="2"/>
  <c r="IC21" i="2" s="1"/>
  <c r="DG21" i="2"/>
  <c r="DE21" i="2"/>
  <c r="GX21" i="2"/>
  <c r="CM22" i="2"/>
  <c r="CN22" i="2" s="1"/>
  <c r="IT22" i="2" s="1"/>
  <c r="EC18" i="2"/>
  <c r="ED18" i="2" s="1"/>
  <c r="IZ18" i="2" s="1"/>
  <c r="DU19" i="2"/>
  <c r="HB19" i="2"/>
  <c r="DX19" i="2"/>
  <c r="IE19" i="2" s="1"/>
  <c r="DS19" i="2"/>
  <c r="DY19" i="2"/>
  <c r="BY23" i="2"/>
  <c r="BZ23" i="2" s="1"/>
  <c r="IR23" i="2" s="1"/>
  <c r="AR18" i="2"/>
  <c r="AP18" i="2"/>
  <c r="EM18" i="2"/>
  <c r="EI18" i="2"/>
  <c r="EL18" i="2"/>
  <c r="IG18" i="2" s="1"/>
  <c r="HF18" i="2"/>
  <c r="EG18" i="2"/>
  <c r="CQ22" i="2"/>
  <c r="CS22" i="2"/>
  <c r="CV22" i="2"/>
  <c r="IA22" i="2" s="1"/>
  <c r="GT22" i="2" s="1"/>
  <c r="DH20" i="2"/>
  <c r="DI20" i="2" s="1"/>
  <c r="IW20" i="2" s="1"/>
  <c r="BP23" i="2"/>
  <c r="EH17" i="2"/>
  <c r="AO25" i="2"/>
  <c r="AQ25" i="2"/>
  <c r="DO19" i="2"/>
  <c r="DP19" i="2" s="1"/>
  <c r="IX19" i="2" s="1"/>
  <c r="CD22" i="2"/>
  <c r="BB25" i="2"/>
  <c r="BE25" i="2"/>
  <c r="BK25" i="2"/>
  <c r="DR20" i="2" l="1"/>
  <c r="DX20" i="2" s="1"/>
  <c r="IE20" i="2" s="1"/>
  <c r="CK22" i="2"/>
  <c r="DF20" i="2"/>
  <c r="BW23" i="2"/>
  <c r="DM19" i="2"/>
  <c r="CL23" i="2"/>
  <c r="CO23" i="2"/>
  <c r="HZ23" i="2" s="1"/>
  <c r="CP23" i="2"/>
  <c r="GR23" i="2"/>
  <c r="CJ23" i="2"/>
  <c r="BR24" i="2"/>
  <c r="BS24" i="2" s="1"/>
  <c r="IQ24" i="2" s="1"/>
  <c r="EF19" i="2"/>
  <c r="EE19" i="2"/>
  <c r="IF19" i="2" s="1"/>
  <c r="DZ19" i="2"/>
  <c r="HD19" i="2"/>
  <c r="EB19" i="2"/>
  <c r="HW24" i="2"/>
  <c r="BN25" i="2"/>
  <c r="EJ18" i="2"/>
  <c r="EK18" i="2" s="1"/>
  <c r="JA18" i="2" s="1"/>
  <c r="CF23" i="2"/>
  <c r="CG23" i="2" s="1"/>
  <c r="IS23" i="2" s="1"/>
  <c r="BV24" i="2"/>
  <c r="CA24" i="2"/>
  <c r="HX24" i="2" s="1"/>
  <c r="GN24" i="2"/>
  <c r="BX24" i="2"/>
  <c r="CB24" i="2"/>
  <c r="EN18" i="2"/>
  <c r="HH18" i="2"/>
  <c r="ES18" i="2"/>
  <c r="IH18" i="2" s="1"/>
  <c r="EP18" i="2"/>
  <c r="ET18" i="2"/>
  <c r="DH21" i="2"/>
  <c r="DI21" i="2" s="1"/>
  <c r="IW21" i="2" s="1"/>
  <c r="DV19" i="2"/>
  <c r="DW19" i="2" s="1"/>
  <c r="IY19" i="2" s="1"/>
  <c r="DK21" i="2"/>
  <c r="CY21" i="2"/>
  <c r="CW22" i="2" s="1"/>
  <c r="EX17" i="2"/>
  <c r="EY17" i="2" s="1"/>
  <c r="EV17" i="2"/>
  <c r="JC17" i="2"/>
  <c r="DU20" i="2"/>
  <c r="DS20" i="2"/>
  <c r="HB20" i="2"/>
  <c r="CT22" i="2"/>
  <c r="CU22" i="2" s="1"/>
  <c r="IU22" i="2" s="1"/>
  <c r="EA18" i="2"/>
  <c r="DO20" i="2"/>
  <c r="DP20" i="2" s="1"/>
  <c r="IX20" i="2" s="1"/>
  <c r="BI25" i="2"/>
  <c r="BL25" i="2"/>
  <c r="IO25" i="2"/>
  <c r="CR22" i="2" l="1"/>
  <c r="DY20" i="2"/>
  <c r="DM20" i="2"/>
  <c r="DF21" i="2"/>
  <c r="CD23" i="2"/>
  <c r="BP24" i="2"/>
  <c r="DD22" i="2"/>
  <c r="BY24" i="2"/>
  <c r="BZ24" i="2" s="1"/>
  <c r="IR24" i="2" s="1"/>
  <c r="BU25" i="2"/>
  <c r="BO25" i="2"/>
  <c r="GL25" i="2"/>
  <c r="BT25" i="2"/>
  <c r="HW25" i="2" s="1"/>
  <c r="BQ25" i="2"/>
  <c r="EG19" i="2"/>
  <c r="EM19" i="2"/>
  <c r="EL19" i="2"/>
  <c r="IG19" i="2" s="1"/>
  <c r="HF19" i="2"/>
  <c r="EI19" i="2"/>
  <c r="DC22" i="2"/>
  <c r="IB22" i="2" s="1"/>
  <c r="GV22" i="2" s="1"/>
  <c r="CZ22" i="2"/>
  <c r="CX22" i="2"/>
  <c r="EZ18" i="2"/>
  <c r="II18" i="2" s="1"/>
  <c r="EU18" i="2"/>
  <c r="FA18" i="2"/>
  <c r="HJ18" i="2"/>
  <c r="EW18" i="2"/>
  <c r="EQ18" i="2"/>
  <c r="ER18" i="2" s="1"/>
  <c r="JB18" i="2" s="1"/>
  <c r="EC19" i="2"/>
  <c r="ED19" i="2" s="1"/>
  <c r="IZ19" i="2" s="1"/>
  <c r="CH24" i="2"/>
  <c r="HY24" i="2" s="1"/>
  <c r="GP24" i="2"/>
  <c r="CI24" i="2"/>
  <c r="CC24" i="2"/>
  <c r="CE24" i="2"/>
  <c r="GZ21" i="2"/>
  <c r="DL21" i="2"/>
  <c r="DN21" i="2"/>
  <c r="DQ21" i="2"/>
  <c r="ID21" i="2" s="1"/>
  <c r="CS23" i="2"/>
  <c r="CQ23" i="2"/>
  <c r="GT23" i="2"/>
  <c r="CV23" i="2"/>
  <c r="IA23" i="2" s="1"/>
  <c r="EB20" i="2"/>
  <c r="HD20" i="2"/>
  <c r="EE20" i="2"/>
  <c r="IF20" i="2" s="1"/>
  <c r="DZ20" i="2"/>
  <c r="DV20" i="2"/>
  <c r="DW20" i="2" s="1"/>
  <c r="IY20" i="2" s="1"/>
  <c r="DT19" i="2"/>
  <c r="EH18" i="2"/>
  <c r="CM23" i="2"/>
  <c r="CN23" i="2" s="1"/>
  <c r="IT23" i="2" s="1"/>
  <c r="IP25" i="2"/>
  <c r="BW24" i="2" l="1"/>
  <c r="EF20" i="2"/>
  <c r="EL20" i="2" s="1"/>
  <c r="IG20" i="2" s="1"/>
  <c r="CW23" i="2"/>
  <c r="GV23" i="2" s="1"/>
  <c r="EA19" i="2"/>
  <c r="DT20" i="2"/>
  <c r="DR21" i="2" s="1"/>
  <c r="CF24" i="2"/>
  <c r="CG24" i="2" s="1"/>
  <c r="IS24" i="2" s="1"/>
  <c r="EO18" i="2"/>
  <c r="BR25" i="2"/>
  <c r="BS25" i="2" s="1"/>
  <c r="IQ25" i="2" s="1"/>
  <c r="EI20" i="2"/>
  <c r="HF20" i="2"/>
  <c r="EG20" i="2"/>
  <c r="CT23" i="2"/>
  <c r="CU23" i="2" s="1"/>
  <c r="IU23" i="2" s="1"/>
  <c r="CL24" i="2"/>
  <c r="CO24" i="2"/>
  <c r="HZ24" i="2" s="1"/>
  <c r="CP24" i="2"/>
  <c r="CJ24" i="2"/>
  <c r="GR24" i="2"/>
  <c r="CK23" i="2"/>
  <c r="DC23" i="2"/>
  <c r="IB23" i="2" s="1"/>
  <c r="CZ23" i="2"/>
  <c r="CX23" i="2"/>
  <c r="EX18" i="2"/>
  <c r="EY18" i="2" s="1"/>
  <c r="JC18" i="2" s="1"/>
  <c r="EJ19" i="2"/>
  <c r="EK19" i="2" s="1"/>
  <c r="JA19" i="2" s="1"/>
  <c r="DA22" i="2"/>
  <c r="DB22" i="2" s="1"/>
  <c r="IV22" i="2" s="1"/>
  <c r="BV25" i="2"/>
  <c r="BX25" i="2"/>
  <c r="BY25" i="2" s="1"/>
  <c r="CB25" i="2"/>
  <c r="CA25" i="2"/>
  <c r="HX25" i="2" s="1"/>
  <c r="GN25" i="2"/>
  <c r="DO21" i="2"/>
  <c r="DP21" i="2" s="1"/>
  <c r="IX21" i="2" s="1"/>
  <c r="GC18" i="2"/>
  <c r="GD18" i="2" s="1"/>
  <c r="FB18" i="2"/>
  <c r="FG18" i="2"/>
  <c r="IJ18" i="2" s="1"/>
  <c r="FD18" i="2"/>
  <c r="HL18" i="2"/>
  <c r="GE18" i="2" s="1"/>
  <c r="EC20" i="2"/>
  <c r="ED20" i="2" s="1"/>
  <c r="IZ20" i="2" s="1"/>
  <c r="EP19" i="2"/>
  <c r="ES19" i="2"/>
  <c r="IH19" i="2" s="1"/>
  <c r="EN19" i="2"/>
  <c r="HH19" i="2"/>
  <c r="ET19" i="2"/>
  <c r="DG22" i="2"/>
  <c r="DK22" i="2"/>
  <c r="DJ22" i="2"/>
  <c r="IC22" i="2" s="1"/>
  <c r="GX22" i="2" s="1"/>
  <c r="DE22" i="2"/>
  <c r="BZ25" i="2"/>
  <c r="CD24" i="2" l="1"/>
  <c r="BW25" i="2"/>
  <c r="EH19" i="2"/>
  <c r="EA20" i="2"/>
  <c r="DY21" i="2" s="1"/>
  <c r="DZ21" i="2" s="1"/>
  <c r="CR23" i="2"/>
  <c r="EM20" i="2"/>
  <c r="EP20" i="2" s="1"/>
  <c r="EV18" i="2"/>
  <c r="DQ22" i="2"/>
  <c r="ID22" i="2" s="1"/>
  <c r="GZ22" i="2" s="1"/>
  <c r="DN22" i="2"/>
  <c r="DL22" i="2"/>
  <c r="EQ19" i="2"/>
  <c r="ER19" i="2" s="1"/>
  <c r="JB19" i="2" s="1"/>
  <c r="DM21" i="2"/>
  <c r="CY22" i="2"/>
  <c r="DA23" i="2"/>
  <c r="DB23" i="2" s="1"/>
  <c r="IV23" i="2" s="1"/>
  <c r="CM24" i="2"/>
  <c r="CN24" i="2" s="1"/>
  <c r="IT24" i="2" s="1"/>
  <c r="CK24" i="2"/>
  <c r="BP25" i="2"/>
  <c r="DD23" i="2"/>
  <c r="DH22" i="2"/>
  <c r="DI22" i="2" s="1"/>
  <c r="IW22" i="2" s="1"/>
  <c r="EZ19" i="2"/>
  <c r="II19" i="2" s="1"/>
  <c r="HJ19" i="2"/>
  <c r="EU19" i="2"/>
  <c r="EW19" i="2"/>
  <c r="FA19" i="2"/>
  <c r="FE18" i="2"/>
  <c r="FF18" i="2" s="1"/>
  <c r="JD18" i="2" s="1"/>
  <c r="GP25" i="2"/>
  <c r="CE25" i="2"/>
  <c r="CF25" i="2" s="1"/>
  <c r="CD25" i="2" s="1"/>
  <c r="CH25" i="2"/>
  <c r="HY25" i="2" s="1"/>
  <c r="CI25" i="2"/>
  <c r="CC25" i="2"/>
  <c r="CW24" i="2"/>
  <c r="CV24" i="2"/>
  <c r="IA24" i="2" s="1"/>
  <c r="CS24" i="2"/>
  <c r="GT24" i="2"/>
  <c r="CQ24" i="2"/>
  <c r="IR25" i="2"/>
  <c r="EJ20" i="2"/>
  <c r="EK20" i="2" s="1"/>
  <c r="JA20" i="2" s="1"/>
  <c r="HB21" i="2"/>
  <c r="DS21" i="2"/>
  <c r="DU21" i="2"/>
  <c r="DX21" i="2"/>
  <c r="IE21" i="2" s="1"/>
  <c r="HD21" i="2" l="1"/>
  <c r="EF21" i="2"/>
  <c r="EG21" i="2" s="1"/>
  <c r="EB21" i="2"/>
  <c r="EE21" i="2"/>
  <c r="IF21" i="2" s="1"/>
  <c r="FC18" i="2"/>
  <c r="CG25" i="2"/>
  <c r="IS25" i="2" s="1"/>
  <c r="EN20" i="2"/>
  <c r="ES20" i="2"/>
  <c r="IH20" i="2" s="1"/>
  <c r="HH20" i="2"/>
  <c r="EO19" i="2"/>
  <c r="CL25" i="2"/>
  <c r="CM25" i="2" s="1"/>
  <c r="GR25" i="2"/>
  <c r="CO25" i="2"/>
  <c r="HZ25" i="2" s="1"/>
  <c r="CJ25" i="2"/>
  <c r="DV21" i="2"/>
  <c r="DW21" i="2" s="1"/>
  <c r="IY21" i="2" s="1"/>
  <c r="CT24" i="2"/>
  <c r="CU24" i="2" s="1"/>
  <c r="IU24" i="2" s="1"/>
  <c r="EL21" i="2"/>
  <c r="IG21" i="2" s="1"/>
  <c r="HF21" i="2"/>
  <c r="EI21" i="2"/>
  <c r="FB19" i="2"/>
  <c r="FD19" i="2"/>
  <c r="HL19" i="2"/>
  <c r="FG19" i="2"/>
  <c r="IJ19" i="2" s="1"/>
  <c r="FH19" i="2"/>
  <c r="EX19" i="2"/>
  <c r="EY19" i="2" s="1"/>
  <c r="JC19" i="2" s="1"/>
  <c r="EV19" i="2"/>
  <c r="ET20" i="2"/>
  <c r="CY23" i="2"/>
  <c r="DO22" i="2"/>
  <c r="DP22" i="2" s="1"/>
  <c r="IX22" i="2" s="1"/>
  <c r="DJ23" i="2"/>
  <c r="IC23" i="2" s="1"/>
  <c r="GX23" i="2"/>
  <c r="DK23" i="2"/>
  <c r="DE23" i="2"/>
  <c r="DG23" i="2"/>
  <c r="EH20" i="2"/>
  <c r="CZ24" i="2"/>
  <c r="CX24" i="2"/>
  <c r="DC24" i="2"/>
  <c r="IB24" i="2" s="1"/>
  <c r="GV24" i="2"/>
  <c r="EQ20" i="2"/>
  <c r="ER20" i="2" s="1"/>
  <c r="JB20" i="2" s="1"/>
  <c r="DR22" i="2"/>
  <c r="EC21" i="2"/>
  <c r="ED21" i="2" s="1"/>
  <c r="IZ21" i="2" s="1"/>
  <c r="DF22" i="2"/>
  <c r="CK25" i="2"/>
  <c r="CN25" i="2"/>
  <c r="IT25" i="2" s="1"/>
  <c r="DT21" i="2" l="1"/>
  <c r="DD24" i="2"/>
  <c r="GX24" i="2" s="1"/>
  <c r="DX22" i="2"/>
  <c r="IE22" i="2" s="1"/>
  <c r="HB22" i="2" s="1"/>
  <c r="DY22" i="2"/>
  <c r="DS22" i="2"/>
  <c r="DU22" i="2"/>
  <c r="FE19" i="2"/>
  <c r="FF19" i="2" s="1"/>
  <c r="JD19" i="2" s="1"/>
  <c r="EO20" i="2"/>
  <c r="EM21" i="2" s="1"/>
  <c r="DH23" i="2"/>
  <c r="DI23" i="2" s="1"/>
  <c r="IW23" i="2" s="1"/>
  <c r="HJ20" i="2"/>
  <c r="EU20" i="2"/>
  <c r="EZ20" i="2"/>
  <c r="II20" i="2" s="1"/>
  <c r="FA20" i="2"/>
  <c r="EW20" i="2"/>
  <c r="EJ21" i="2"/>
  <c r="EK21" i="2" s="1"/>
  <c r="JA21" i="2" s="1"/>
  <c r="DQ23" i="2"/>
  <c r="ID23" i="2" s="1"/>
  <c r="DN23" i="2"/>
  <c r="GZ23" i="2"/>
  <c r="DL23" i="2"/>
  <c r="HN19" i="2"/>
  <c r="GE19" i="2" s="1"/>
  <c r="FN19" i="2"/>
  <c r="IK19" i="2" s="1"/>
  <c r="AQ19" i="2" s="1"/>
  <c r="FI19" i="2"/>
  <c r="FK19" i="2"/>
  <c r="EA21" i="2"/>
  <c r="DA24" i="2"/>
  <c r="DB24" i="2" s="1"/>
  <c r="IV24" i="2" s="1"/>
  <c r="DM22" i="2"/>
  <c r="CR24" i="2"/>
  <c r="CP25" i="2" s="1"/>
  <c r="GC19" i="2"/>
  <c r="GD19" i="2" s="1"/>
  <c r="AO19" i="2" s="1"/>
  <c r="DR23" i="2" l="1"/>
  <c r="DG24" i="2"/>
  <c r="DJ24" i="2"/>
  <c r="IC24" i="2" s="1"/>
  <c r="DE24" i="2"/>
  <c r="CY24" i="2"/>
  <c r="DK24" i="2"/>
  <c r="DX23" i="2"/>
  <c r="IE23" i="2" s="1"/>
  <c r="DU23" i="2"/>
  <c r="HB23" i="2"/>
  <c r="DS23" i="2"/>
  <c r="DH24" i="2"/>
  <c r="DI24" i="2" s="1"/>
  <c r="IW24" i="2" s="1"/>
  <c r="FL19" i="2"/>
  <c r="FM19" i="2" s="1"/>
  <c r="JE19" i="2" s="1"/>
  <c r="AP19" i="2"/>
  <c r="AR19" i="2"/>
  <c r="EH21" i="2"/>
  <c r="DF23" i="2"/>
  <c r="FC19" i="2"/>
  <c r="EX20" i="2"/>
  <c r="EY20" i="2" s="1"/>
  <c r="JC20" i="2" s="1"/>
  <c r="DV22" i="2"/>
  <c r="DW22" i="2" s="1"/>
  <c r="IY22" i="2" s="1"/>
  <c r="DO23" i="2"/>
  <c r="DP23" i="2" s="1"/>
  <c r="IX23" i="2" s="1"/>
  <c r="HL20" i="2"/>
  <c r="FB20" i="2"/>
  <c r="FG20" i="2"/>
  <c r="IJ20" i="2" s="1"/>
  <c r="FH20" i="2"/>
  <c r="FD20" i="2"/>
  <c r="EE22" i="2"/>
  <c r="IF22" i="2" s="1"/>
  <c r="HD22" i="2" s="1"/>
  <c r="DZ22" i="2"/>
  <c r="EF22" i="2"/>
  <c r="EB22" i="2"/>
  <c r="CQ25" i="2"/>
  <c r="CV25" i="2"/>
  <c r="IA25" i="2" s="1"/>
  <c r="CS25" i="2"/>
  <c r="CW25" i="2"/>
  <c r="GT25" i="2"/>
  <c r="EN21" i="2"/>
  <c r="ET21" i="2"/>
  <c r="EP21" i="2"/>
  <c r="ES21" i="2"/>
  <c r="IH21" i="2" s="1"/>
  <c r="HH21" i="2"/>
  <c r="DR24" i="2" l="1"/>
  <c r="DL24" i="2"/>
  <c r="DN24" i="2"/>
  <c r="DM23" i="2"/>
  <c r="DQ24" i="2"/>
  <c r="ID24" i="2" s="1"/>
  <c r="GZ24" i="2"/>
  <c r="FJ19" i="2"/>
  <c r="FI20" i="2"/>
  <c r="FO20" i="2"/>
  <c r="GC20" i="2" s="1"/>
  <c r="GD20" i="2" s="1"/>
  <c r="FK20" i="2"/>
  <c r="HN20" i="2"/>
  <c r="FN20" i="2"/>
  <c r="IK20" i="2" s="1"/>
  <c r="CT25" i="2"/>
  <c r="CU25" i="2" s="1"/>
  <c r="IU25" i="2" s="1"/>
  <c r="DF24" i="2"/>
  <c r="DD25" i="2" s="1"/>
  <c r="EC22" i="2"/>
  <c r="ED22" i="2" s="1"/>
  <c r="IZ22" i="2" s="1"/>
  <c r="EZ21" i="2"/>
  <c r="II21" i="2" s="1"/>
  <c r="EW21" i="2"/>
  <c r="HJ21" i="2"/>
  <c r="FA21" i="2"/>
  <c r="EU21" i="2"/>
  <c r="DO24" i="2"/>
  <c r="DP24" i="2" s="1"/>
  <c r="DM24" i="2"/>
  <c r="DV23" i="2"/>
  <c r="DW23" i="2" s="1"/>
  <c r="IY23" i="2" s="1"/>
  <c r="DS24" i="2"/>
  <c r="DU24" i="2"/>
  <c r="DX24" i="2"/>
  <c r="IE24" i="2" s="1"/>
  <c r="HB24" i="2"/>
  <c r="AR20" i="2"/>
  <c r="AP20" i="2"/>
  <c r="DT22" i="2"/>
  <c r="EV20" i="2"/>
  <c r="EQ21" i="2"/>
  <c r="ER21" i="2" s="1"/>
  <c r="JB21" i="2" s="1"/>
  <c r="EL22" i="2"/>
  <c r="IG22" i="2" s="1"/>
  <c r="HF22" i="2" s="1"/>
  <c r="EG22" i="2"/>
  <c r="EI22" i="2"/>
  <c r="EM22" i="2"/>
  <c r="CX25" i="2"/>
  <c r="CZ25" i="2"/>
  <c r="GV25" i="2"/>
  <c r="DC25" i="2"/>
  <c r="IB25" i="2" s="1"/>
  <c r="FE20" i="2"/>
  <c r="FF20" i="2" s="1"/>
  <c r="JD20" i="2" s="1"/>
  <c r="DY23" i="2"/>
  <c r="IX24" i="2" l="1"/>
  <c r="EA22" i="2"/>
  <c r="FC20" i="2"/>
  <c r="HL21" i="2"/>
  <c r="FH21" i="2"/>
  <c r="FD21" i="2"/>
  <c r="FB21" i="2"/>
  <c r="FG21" i="2"/>
  <c r="IJ21" i="2" s="1"/>
  <c r="DA25" i="2"/>
  <c r="DB25" i="2" s="1"/>
  <c r="IV25" i="2" s="1"/>
  <c r="DT23" i="2"/>
  <c r="EX21" i="2"/>
  <c r="EY21" i="2" s="1"/>
  <c r="JC21" i="2" s="1"/>
  <c r="EJ22" i="2"/>
  <c r="EK22" i="2" s="1"/>
  <c r="JA22" i="2" s="1"/>
  <c r="EH22" i="2"/>
  <c r="AR21" i="2"/>
  <c r="AP21" i="2"/>
  <c r="FL20" i="2"/>
  <c r="FM20" i="2" s="1"/>
  <c r="JE20" i="2" s="1"/>
  <c r="HP20" i="2"/>
  <c r="GE20" i="2" s="1"/>
  <c r="FP20" i="2"/>
  <c r="FR20" i="2"/>
  <c r="FU20" i="2"/>
  <c r="IL20" i="2" s="1"/>
  <c r="DZ23" i="2"/>
  <c r="EE23" i="2"/>
  <c r="EB23" i="2"/>
  <c r="EF23" i="2"/>
  <c r="HD23" i="2"/>
  <c r="DK25" i="2"/>
  <c r="DG25" i="2"/>
  <c r="DJ25" i="2"/>
  <c r="IC25" i="2" s="1"/>
  <c r="DE25" i="2"/>
  <c r="GX25" i="2"/>
  <c r="EP22" i="2"/>
  <c r="ET22" i="2"/>
  <c r="EN22" i="2"/>
  <c r="ES22" i="2"/>
  <c r="IH22" i="2" s="1"/>
  <c r="HH22" i="2" s="1"/>
  <c r="EO21" i="2"/>
  <c r="DV24" i="2"/>
  <c r="DW24" i="2" s="1"/>
  <c r="IY24" i="2" s="1"/>
  <c r="DT24" i="2"/>
  <c r="CR25" i="2"/>
  <c r="EV21" i="2" l="1"/>
  <c r="CY25" i="2"/>
  <c r="IF23" i="2"/>
  <c r="DY24" i="2"/>
  <c r="DH25" i="2"/>
  <c r="DI25" i="2" s="1"/>
  <c r="IW25" i="2" s="1"/>
  <c r="DF25" i="2"/>
  <c r="FS20" i="2"/>
  <c r="FT20" i="2" s="1"/>
  <c r="JF20" i="2" s="1"/>
  <c r="DL25" i="2"/>
  <c r="GZ25" i="2"/>
  <c r="DN25" i="2"/>
  <c r="DQ25" i="2"/>
  <c r="ID25" i="2" s="1"/>
  <c r="DR25" i="2"/>
  <c r="FE21" i="2"/>
  <c r="FF21" i="2" s="1"/>
  <c r="JD21" i="2" s="1"/>
  <c r="EC23" i="2"/>
  <c r="ED23" i="2" s="1"/>
  <c r="IZ23" i="2" s="1"/>
  <c r="HN21" i="2"/>
  <c r="FK21" i="2"/>
  <c r="FO21" i="2"/>
  <c r="FI21" i="2"/>
  <c r="FN21" i="2"/>
  <c r="IK21" i="2" s="1"/>
  <c r="EQ22" i="2"/>
  <c r="ER22" i="2" s="1"/>
  <c r="JB22" i="2" s="1"/>
  <c r="EU22" i="2"/>
  <c r="FA22" i="2"/>
  <c r="EZ22" i="2"/>
  <c r="II22" i="2" s="1"/>
  <c r="HJ22" i="2" s="1"/>
  <c r="EW22" i="2"/>
  <c r="EG23" i="2"/>
  <c r="HF23" i="2"/>
  <c r="EL23" i="2"/>
  <c r="IG23" i="2" s="1"/>
  <c r="EI23" i="2"/>
  <c r="EM23" i="2"/>
  <c r="FJ20" i="2"/>
  <c r="FC21" i="2" l="1"/>
  <c r="FQ20" i="2"/>
  <c r="EX22" i="2"/>
  <c r="EY22" i="2" s="1"/>
  <c r="JC22" i="2" s="1"/>
  <c r="FG22" i="2"/>
  <c r="IJ22" i="2" s="1"/>
  <c r="HL22" i="2" s="1"/>
  <c r="FB22" i="2"/>
  <c r="FD22" i="2"/>
  <c r="ET23" i="2"/>
  <c r="HH23" i="2"/>
  <c r="ES23" i="2"/>
  <c r="IH23" i="2" s="1"/>
  <c r="EP23" i="2"/>
  <c r="EN23" i="2"/>
  <c r="DO25" i="2"/>
  <c r="DP25" i="2" s="1"/>
  <c r="IX25" i="2" s="1"/>
  <c r="HD24" i="2"/>
  <c r="DZ24" i="2"/>
  <c r="EF24" i="2"/>
  <c r="EE24" i="2"/>
  <c r="IF24" i="2" s="1"/>
  <c r="EB24" i="2"/>
  <c r="HP21" i="2"/>
  <c r="FU21" i="2"/>
  <c r="IL21" i="2" s="1"/>
  <c r="FR21" i="2"/>
  <c r="FP21" i="2"/>
  <c r="FV21" i="2"/>
  <c r="GC21" i="2" s="1"/>
  <c r="GD21" i="2" s="1"/>
  <c r="FL21" i="2"/>
  <c r="FM21" i="2" s="1"/>
  <c r="JE21" i="2" s="1"/>
  <c r="EJ23" i="2"/>
  <c r="EK23" i="2" s="1"/>
  <c r="JA23" i="2" s="1"/>
  <c r="EA23" i="2"/>
  <c r="DX25" i="2"/>
  <c r="IE25" i="2" s="1"/>
  <c r="HB25" i="2"/>
  <c r="DS25" i="2"/>
  <c r="DU25" i="2"/>
  <c r="EO22" i="2"/>
  <c r="DY25" i="2" l="1"/>
  <c r="HD25" i="2" s="1"/>
  <c r="EV22" i="2"/>
  <c r="FJ21" i="2"/>
  <c r="FH22" i="2" s="1"/>
  <c r="FN22" i="2" s="1"/>
  <c r="IK22" i="2" s="1"/>
  <c r="HN22" i="2" s="1"/>
  <c r="DM25" i="2"/>
  <c r="EG24" i="2"/>
  <c r="HF24" i="2"/>
  <c r="EI24" i="2"/>
  <c r="EM24" i="2"/>
  <c r="EL24" i="2"/>
  <c r="IG24" i="2" s="1"/>
  <c r="GB21" i="2"/>
  <c r="IM21" i="2" s="1"/>
  <c r="FY21" i="2"/>
  <c r="HR21" i="2"/>
  <c r="FW21" i="2"/>
  <c r="EU23" i="2"/>
  <c r="HJ23" i="2"/>
  <c r="EW23" i="2"/>
  <c r="EZ23" i="2"/>
  <c r="II23" i="2" s="1"/>
  <c r="FA23" i="2"/>
  <c r="FE22" i="2"/>
  <c r="FF22" i="2" s="1"/>
  <c r="JD22" i="2" s="1"/>
  <c r="FS21" i="2"/>
  <c r="FT21" i="2" s="1"/>
  <c r="JF21" i="2" s="1"/>
  <c r="EB25" i="2"/>
  <c r="EE25" i="2"/>
  <c r="IF25" i="2" s="1"/>
  <c r="EF25" i="2"/>
  <c r="DZ25" i="2"/>
  <c r="DV25" i="2"/>
  <c r="DW25" i="2" s="1"/>
  <c r="IY25" i="2" s="1"/>
  <c r="EC24" i="2"/>
  <c r="ED24" i="2" s="1"/>
  <c r="IZ24" i="2" s="1"/>
  <c r="EQ23" i="2"/>
  <c r="ER23" i="2" s="1"/>
  <c r="JB23" i="2" s="1"/>
  <c r="EH23" i="2"/>
  <c r="FK22" i="2" l="1"/>
  <c r="FI22" i="2"/>
  <c r="FO22" i="2"/>
  <c r="FV22" i="2" s="1"/>
  <c r="GC22" i="2" s="1"/>
  <c r="GD22" i="2" s="1"/>
  <c r="AO22" i="2" s="1"/>
  <c r="FQ21" i="2"/>
  <c r="DT25" i="2"/>
  <c r="EO23" i="2"/>
  <c r="FZ21" i="2"/>
  <c r="GA21" i="2" s="1"/>
  <c r="JG21" i="2" s="1"/>
  <c r="FD23" i="2"/>
  <c r="FH23" i="2"/>
  <c r="FG23" i="2"/>
  <c r="IJ23" i="2" s="1"/>
  <c r="FB23" i="2"/>
  <c r="HL23" i="2"/>
  <c r="ES24" i="2"/>
  <c r="IH24" i="2" s="1"/>
  <c r="HH24" i="2"/>
  <c r="EP24" i="2"/>
  <c r="EN24" i="2"/>
  <c r="ET24" i="2"/>
  <c r="EC25" i="2"/>
  <c r="ED25" i="2" s="1"/>
  <c r="IZ25" i="2" s="1"/>
  <c r="FL22" i="2"/>
  <c r="FM22" i="2" s="1"/>
  <c r="JE22" i="2" s="1"/>
  <c r="EX23" i="2"/>
  <c r="EY23" i="2" s="1"/>
  <c r="JC23" i="2" s="1"/>
  <c r="HF25" i="2"/>
  <c r="EG25" i="2"/>
  <c r="EL25" i="2"/>
  <c r="IG25" i="2" s="1"/>
  <c r="EI25" i="2"/>
  <c r="EJ24" i="2"/>
  <c r="EK24" i="2" s="1"/>
  <c r="JA24" i="2" s="1"/>
  <c r="EA24" i="2"/>
  <c r="FC22" i="2"/>
  <c r="GE21" i="2"/>
  <c r="FR22" i="2" l="1"/>
  <c r="FX21" i="2"/>
  <c r="FP22" i="2"/>
  <c r="FU22" i="2"/>
  <c r="IL22" i="2" s="1"/>
  <c r="HP22" i="2" s="1"/>
  <c r="FJ22" i="2"/>
  <c r="EM25" i="2"/>
  <c r="ES25" i="2" s="1"/>
  <c r="IH25" i="2" s="1"/>
  <c r="EA25" i="2"/>
  <c r="EU24" i="2"/>
  <c r="FA24" i="2"/>
  <c r="HJ24" i="2"/>
  <c r="EW24" i="2"/>
  <c r="EZ24" i="2"/>
  <c r="II24" i="2" s="1"/>
  <c r="EQ24" i="2"/>
  <c r="ER24" i="2" s="1"/>
  <c r="JB24" i="2" s="1"/>
  <c r="FE23" i="2"/>
  <c r="FF23" i="2" s="1"/>
  <c r="JD23" i="2" s="1"/>
  <c r="FS22" i="2"/>
  <c r="FT22" i="2" s="1"/>
  <c r="AP22" i="2"/>
  <c r="FN23" i="2"/>
  <c r="IK23" i="2" s="1"/>
  <c r="FI23" i="2"/>
  <c r="HN23" i="2"/>
  <c r="FK23" i="2"/>
  <c r="EV23" i="2"/>
  <c r="EJ25" i="2"/>
  <c r="EK25" i="2" s="1"/>
  <c r="JA25" i="2" s="1"/>
  <c r="EH24" i="2"/>
  <c r="GB22" i="2"/>
  <c r="IM22" i="2" s="1"/>
  <c r="FY22" i="2"/>
  <c r="FW22" i="2"/>
  <c r="HH25" i="2" l="1"/>
  <c r="EP25" i="2"/>
  <c r="JF22" i="2"/>
  <c r="FQ22" i="2"/>
  <c r="FO23" i="2" s="1"/>
  <c r="FV23" i="2" s="1"/>
  <c r="EN25" i="2"/>
  <c r="EO24" i="2"/>
  <c r="FZ22" i="2"/>
  <c r="GA22" i="2" s="1"/>
  <c r="FL23" i="2"/>
  <c r="FM23" i="2" s="1"/>
  <c r="JE23" i="2" s="1"/>
  <c r="EQ25" i="2"/>
  <c r="ER25" i="2" s="1"/>
  <c r="JB25" i="2" s="1"/>
  <c r="AQ22" i="2"/>
  <c r="AR22" i="2" s="1"/>
  <c r="HR22" i="2"/>
  <c r="GE22" i="2" s="1"/>
  <c r="EX24" i="2"/>
  <c r="EY24" i="2" s="1"/>
  <c r="JC24" i="2" s="1"/>
  <c r="EH25" i="2"/>
  <c r="FC23" i="2"/>
  <c r="FG24" i="2"/>
  <c r="IJ24" i="2" s="1"/>
  <c r="FH24" i="2"/>
  <c r="FD24" i="2"/>
  <c r="FB24" i="2"/>
  <c r="HL24" i="2"/>
  <c r="ET25" i="2"/>
  <c r="FR23" i="2" l="1"/>
  <c r="FP23" i="2"/>
  <c r="HP23" i="2"/>
  <c r="FU23" i="2"/>
  <c r="IL23" i="2" s="1"/>
  <c r="FX22" i="2"/>
  <c r="FJ23" i="2"/>
  <c r="JG22" i="2"/>
  <c r="EO25" i="2"/>
  <c r="FS23" i="2"/>
  <c r="FT23" i="2" s="1"/>
  <c r="JF23" i="2" s="1"/>
  <c r="EU25" i="2"/>
  <c r="HJ25" i="2"/>
  <c r="EW25" i="2"/>
  <c r="EZ25" i="2"/>
  <c r="II25" i="2" s="1"/>
  <c r="FA25" i="2"/>
  <c r="EV24" i="2"/>
  <c r="FE24" i="2"/>
  <c r="FF24" i="2" s="1"/>
  <c r="JD24" i="2" s="1"/>
  <c r="FK24" i="2"/>
  <c r="HN24" i="2"/>
  <c r="FN24" i="2"/>
  <c r="IK24" i="2" s="1"/>
  <c r="FI24" i="2"/>
  <c r="HR23" i="2"/>
  <c r="GE23" i="2" s="1"/>
  <c r="FY23" i="2"/>
  <c r="FW23" i="2"/>
  <c r="GB23" i="2"/>
  <c r="IM23" i="2" s="1"/>
  <c r="AQ23" i="2" s="1"/>
  <c r="GC23" i="2"/>
  <c r="GD23" i="2" s="1"/>
  <c r="AO23" i="2" s="1"/>
  <c r="AP23" i="2" s="1"/>
  <c r="FO24" i="2" l="1"/>
  <c r="FC24" i="2"/>
  <c r="AR23" i="2"/>
  <c r="AP24" i="2" s="1"/>
  <c r="FZ23" i="2"/>
  <c r="GA23" i="2" s="1"/>
  <c r="JG23" i="2" s="1"/>
  <c r="FL24" i="2"/>
  <c r="FM24" i="2" s="1"/>
  <c r="JE24" i="2" s="1"/>
  <c r="EX25" i="2"/>
  <c r="EY25" i="2" s="1"/>
  <c r="JC25" i="2" s="1"/>
  <c r="FP24" i="2"/>
  <c r="FU24" i="2"/>
  <c r="IL24" i="2" s="1"/>
  <c r="FV24" i="2"/>
  <c r="FR24" i="2"/>
  <c r="HP24" i="2"/>
  <c r="HL25" i="2"/>
  <c r="FB25" i="2"/>
  <c r="FH25" i="2"/>
  <c r="FG25" i="2"/>
  <c r="FD25" i="2"/>
  <c r="FQ23" i="2"/>
  <c r="FJ24" i="2" l="1"/>
  <c r="AR24" i="2"/>
  <c r="AR25" i="2" s="1"/>
  <c r="FX23" i="2"/>
  <c r="EV25" i="2"/>
  <c r="FS24" i="2"/>
  <c r="FT24" i="2" s="1"/>
  <c r="JF24" i="2" s="1"/>
  <c r="FW24" i="2"/>
  <c r="FY24" i="2"/>
  <c r="GB24" i="2"/>
  <c r="IM24" i="2" s="1"/>
  <c r="HR24" i="2"/>
  <c r="GE24" i="2" s="1"/>
  <c r="GC24" i="2"/>
  <c r="GD24" i="2" s="1"/>
  <c r="FE25" i="2"/>
  <c r="FF25" i="2" s="1"/>
  <c r="JD25" i="2" s="1"/>
  <c r="IJ25" i="2"/>
  <c r="FO25" i="2"/>
  <c r="FN25" i="2"/>
  <c r="IK25" i="2" s="1"/>
  <c r="HN25" i="2"/>
  <c r="FK25" i="2"/>
  <c r="FI25" i="2"/>
  <c r="AP25" i="2"/>
  <c r="FQ24" i="2" l="1"/>
  <c r="FC25" i="2"/>
  <c r="FP25" i="2"/>
  <c r="FU25" i="2"/>
  <c r="IL25" i="2" s="1"/>
  <c r="FR25" i="2"/>
  <c r="HP25" i="2"/>
  <c r="FV25" i="2"/>
  <c r="GC25" i="2" s="1"/>
  <c r="GD25" i="2" s="1"/>
  <c r="FZ24" i="2"/>
  <c r="GA24" i="2" s="1"/>
  <c r="FX24" i="2"/>
  <c r="JG24" i="2"/>
  <c r="FL25" i="2"/>
  <c r="FM25" i="2" s="1"/>
  <c r="JE25" i="2" s="1"/>
  <c r="FW25" i="2" l="1"/>
  <c r="HR25" i="2"/>
  <c r="GE25" i="2" s="1"/>
  <c r="FY25" i="2"/>
  <c r="GB25" i="2"/>
  <c r="IM25" i="2" s="1"/>
  <c r="FS25" i="2"/>
  <c r="FT25" i="2" s="1"/>
  <c r="JF25" i="2" s="1"/>
  <c r="FJ25" i="2"/>
  <c r="FQ25" i="2" l="1"/>
  <c r="FZ25" i="2"/>
  <c r="GA25" i="2" s="1"/>
  <c r="JG25" i="2" s="1"/>
  <c r="FX25" i="2"/>
  <c r="AT1" i="58" l="1"/>
  <c r="K1" i="58"/>
  <c r="I4" i="51" s="1"/>
  <c r="K3" i="58"/>
  <c r="BA1" i="58" l="1"/>
  <c r="L1" i="58"/>
  <c r="L3" i="58"/>
  <c r="BC1" i="58" s="1"/>
  <c r="J4" i="51" l="1"/>
  <c r="BB1" i="58"/>
  <c r="AW1" i="58"/>
  <c r="I1" i="58" s="1"/>
  <c r="AX1" i="58"/>
  <c r="BH1" i="58"/>
  <c r="M3" i="58"/>
  <c r="BJ1" i="58" s="1"/>
  <c r="M1" i="58"/>
  <c r="K4" i="51" l="1"/>
  <c r="BI1" i="58"/>
  <c r="BD1" i="58"/>
  <c r="BE1" i="58"/>
  <c r="BO1" i="58"/>
  <c r="N3" i="58"/>
  <c r="BQ1" i="58" s="1"/>
  <c r="N1" i="58"/>
  <c r="L4" i="51" l="1"/>
  <c r="BP1" i="58"/>
  <c r="BK1" i="58"/>
  <c r="BL1" i="58"/>
  <c r="BV1" i="58"/>
  <c r="O3" i="58"/>
  <c r="BX1" i="58" s="1"/>
  <c r="O1" i="58"/>
  <c r="M4" i="51" l="1"/>
  <c r="BW1" i="58"/>
  <c r="BR1" i="58"/>
  <c r="BS1" i="58"/>
  <c r="CC1" i="58"/>
  <c r="P3" i="58"/>
  <c r="CE1" i="58" s="1"/>
  <c r="P1" i="58"/>
  <c r="BZ1" i="58" l="1"/>
  <c r="BY1" i="58"/>
  <c r="CD1" i="58"/>
  <c r="N4" i="51"/>
  <c r="CJ1" i="58"/>
  <c r="Q1" i="58"/>
  <c r="Q3" i="58"/>
  <c r="CL1" i="58" s="1"/>
  <c r="R1" i="58" l="1"/>
  <c r="R3" i="58"/>
  <c r="CS1" i="58" s="1"/>
  <c r="CK1" i="58"/>
  <c r="O4" i="51"/>
  <c r="CG1" i="58"/>
  <c r="CF1" i="58"/>
  <c r="CQ1" i="58" l="1"/>
  <c r="CT1" i="58"/>
  <c r="CX1" i="58"/>
  <c r="S1" i="58"/>
  <c r="DA1" i="58"/>
  <c r="S3" i="58"/>
  <c r="CZ1" i="58" s="1"/>
  <c r="CM1" i="58"/>
  <c r="CR1" i="58"/>
  <c r="P4" i="51"/>
  <c r="CN1" i="58" l="1"/>
  <c r="Q4" i="51"/>
  <c r="CY1" i="58"/>
  <c r="CU1" i="58"/>
  <c r="DE1" i="58"/>
  <c r="T1" i="58"/>
  <c r="T3" i="58"/>
  <c r="DG1" i="58" s="1"/>
  <c r="DH1" i="58"/>
  <c r="DB1" i="58" l="1"/>
  <c r="DF1" i="58"/>
  <c r="R4" i="51"/>
  <c r="DI1" i="58"/>
  <c r="DL1" i="58"/>
  <c r="U1" i="58"/>
  <c r="U3" i="58"/>
  <c r="DN1" i="58" s="1"/>
  <c r="DO1" i="58"/>
  <c r="S4" i="51" l="1"/>
  <c r="DM1" i="58"/>
  <c r="DS1" i="58"/>
  <c r="DV1" i="58"/>
  <c r="V3" i="58"/>
  <c r="DU1" i="58" s="1"/>
  <c r="V1" i="58"/>
  <c r="DT1" i="58" l="1"/>
  <c r="T4" i="51"/>
  <c r="DP1" i="58"/>
  <c r="DZ1" i="58"/>
  <c r="EC1" i="58"/>
  <c r="W3" i="58"/>
  <c r="EB1" i="58" s="1"/>
  <c r="W1" i="58"/>
  <c r="U4" i="51" l="1"/>
  <c r="EA1" i="58"/>
  <c r="EG1" i="58"/>
  <c r="X1" i="58"/>
  <c r="X3" i="58"/>
  <c r="EI1" i="58" s="1"/>
  <c r="EJ1" i="58"/>
  <c r="DW1" i="58"/>
  <c r="EH1" i="58" l="1"/>
  <c r="V4" i="51"/>
  <c r="ED1" i="58"/>
  <c r="EN1" i="58"/>
  <c r="Y1" i="58"/>
  <c r="EQ1" i="58"/>
  <c r="Y3" i="58"/>
  <c r="EP1" i="58" s="1"/>
  <c r="EK1" i="58" l="1"/>
  <c r="W4" i="51"/>
  <c r="EO1" i="58"/>
  <c r="EU1" i="58"/>
  <c r="Z1" i="58"/>
  <c r="EX1" i="58"/>
  <c r="Z3" i="58"/>
  <c r="EW1" i="58" s="1"/>
  <c r="FB1" i="58" l="1"/>
  <c r="AA3" i="58"/>
  <c r="FD1" i="58" s="1"/>
  <c r="FE1" i="58"/>
  <c r="AA1" i="58"/>
  <c r="ER1" i="58"/>
  <c r="X4" i="51"/>
  <c r="EV1" i="58"/>
  <c r="FI1" i="58" l="1"/>
  <c r="AB3" i="58"/>
  <c r="FK1" i="58" s="1"/>
  <c r="AB1" i="58"/>
  <c r="FL1" i="58"/>
  <c r="FC1" i="58"/>
  <c r="Y4" i="51"/>
  <c r="EY1" i="58"/>
  <c r="FJ1" i="58" l="1"/>
  <c r="Z4" i="51"/>
  <c r="FF1" i="58"/>
  <c r="B1" i="58"/>
  <c r="FP1" i="58"/>
  <c r="FS1" i="58"/>
  <c r="AC3" i="58"/>
  <c r="FR1" i="58" s="1"/>
  <c r="AC1" i="58"/>
  <c r="FW1" i="58" l="1"/>
  <c r="AD1" i="58"/>
  <c r="AD3" i="58"/>
  <c r="FY1" i="58" s="1"/>
  <c r="FZ1" i="58"/>
  <c r="B4" i="51"/>
  <c r="FQ1" i="58"/>
  <c r="AA4" i="51"/>
  <c r="J1" i="58"/>
  <c r="A1" i="58"/>
  <c r="A4" i="51" s="1"/>
  <c r="FM1" i="58"/>
  <c r="FX1" i="58" l="1"/>
  <c r="AB4" i="51"/>
  <c r="C1" i="58"/>
  <c r="C4" i="51" s="1"/>
  <c r="FT1" i="58"/>
  <c r="GA1" i="58" l="1"/>
  <c r="AL2" i="2" l="1"/>
  <c r="AK3" i="2" l="1"/>
  <c r="AL3" i="2" l="1"/>
  <c r="AK4" i="2"/>
  <c r="AK5" i="2" l="1"/>
  <c r="AL4" i="2"/>
  <c r="AL5" i="2" l="1"/>
  <c r="AK6" i="2"/>
  <c r="AL6" i="2" l="1"/>
  <c r="AK7" i="2"/>
  <c r="AL7" i="2" l="1"/>
  <c r="AK8" i="2"/>
  <c r="AK9" i="2" l="1"/>
  <c r="AL8" i="2"/>
  <c r="AK10" i="2" l="1"/>
  <c r="AL9" i="2"/>
  <c r="AK11" i="2" l="1"/>
  <c r="AL10" i="2"/>
  <c r="AK12" i="2" l="1"/>
  <c r="AL11" i="2"/>
  <c r="AK13" i="2" l="1"/>
  <c r="AL12" i="2"/>
  <c r="AL13" i="2" l="1"/>
  <c r="AK14" i="2"/>
  <c r="AL14" i="2" l="1"/>
  <c r="AK15" i="2"/>
  <c r="AL15" i="2" l="1"/>
  <c r="AK16" i="2"/>
  <c r="AK17" i="2" l="1"/>
  <c r="AL16" i="2"/>
  <c r="AK18" i="2" l="1"/>
  <c r="AL17" i="2"/>
  <c r="AK19" i="2" l="1"/>
  <c r="AL18" i="2"/>
  <c r="AL19" i="2" l="1"/>
  <c r="AK20" i="2"/>
  <c r="AK21" i="2" l="1"/>
  <c r="AL20" i="2"/>
  <c r="AK22" i="2" l="1"/>
  <c r="AL21" i="2"/>
  <c r="AL22" i="2" l="1"/>
  <c r="AK23" i="2"/>
  <c r="AL23" i="2" l="1"/>
  <c r="AK24" i="2"/>
  <c r="AL24" i="2" l="1"/>
  <c r="AK25" i="2"/>
  <c r="AL25" i="2" l="1"/>
  <c r="AT1" i="2" l="1"/>
  <c r="K1" i="2"/>
  <c r="I2" i="51" s="1"/>
  <c r="K3" i="2"/>
  <c r="BA1" i="2" l="1"/>
  <c r="L1" i="2"/>
  <c r="L3" i="2"/>
  <c r="BC1" i="2" s="1"/>
  <c r="AW1" i="2" l="1"/>
  <c r="I1" i="2" s="1"/>
  <c r="AX1" i="2"/>
  <c r="BH1" i="2"/>
  <c r="M3" i="2"/>
  <c r="BJ1" i="2" s="1"/>
  <c r="M1" i="2"/>
  <c r="J2" i="51"/>
  <c r="BB1" i="2"/>
  <c r="K2" i="51" l="1"/>
  <c r="BI1" i="2"/>
  <c r="BE1" i="2"/>
  <c r="BD1" i="2"/>
  <c r="BO1" i="2"/>
  <c r="N1" i="2"/>
  <c r="N3" i="2"/>
  <c r="BQ1" i="2" s="1"/>
  <c r="BV1" i="2" l="1"/>
  <c r="O1" i="2"/>
  <c r="O3" i="2"/>
  <c r="BX1" i="2" s="1"/>
  <c r="BK1" i="2"/>
  <c r="BL1" i="2"/>
  <c r="BP1" i="2"/>
  <c r="L2" i="51"/>
  <c r="BW1" i="2" l="1"/>
  <c r="M2" i="51"/>
  <c r="CC1" i="2"/>
  <c r="P3" i="2"/>
  <c r="CE1" i="2" s="1"/>
  <c r="P1" i="2"/>
  <c r="BS1" i="2"/>
  <c r="BR1" i="2"/>
  <c r="BZ1" i="2" l="1"/>
  <c r="BY1" i="2"/>
  <c r="CJ1" i="2"/>
  <c r="Q1" i="2"/>
  <c r="Q3" i="2"/>
  <c r="CL1" i="2" s="1"/>
  <c r="CD1" i="2"/>
  <c r="N2" i="51"/>
  <c r="O2" i="51" l="1"/>
  <c r="CK1" i="2"/>
  <c r="CG1" i="2"/>
  <c r="CF1" i="2"/>
  <c r="R3" i="2"/>
  <c r="CS1" i="2" s="1"/>
  <c r="R1" i="2"/>
  <c r="CX1" i="2" l="1"/>
  <c r="DA1" i="2"/>
  <c r="S1" i="2"/>
  <c r="S3" i="2"/>
  <c r="CZ1" i="2" s="1"/>
  <c r="P2" i="51"/>
  <c r="CR1" i="2"/>
  <c r="CN1" i="2"/>
  <c r="CM1" i="2"/>
  <c r="CQ1" i="2"/>
  <c r="CT1" i="2"/>
  <c r="CY1" i="2" l="1"/>
  <c r="Q2" i="51"/>
  <c r="CU1" i="2"/>
  <c r="DE1" i="2"/>
  <c r="T1" i="2"/>
  <c r="T3" i="2"/>
  <c r="DG1" i="2" s="1"/>
  <c r="DH1" i="2"/>
  <c r="DL1" i="2" l="1"/>
  <c r="U3" i="2"/>
  <c r="DN1" i="2" s="1"/>
  <c r="U1" i="2"/>
  <c r="DO1" i="2"/>
  <c r="DI1" i="2"/>
  <c r="DB1" i="2"/>
  <c r="R2" i="51"/>
  <c r="DF1" i="2"/>
  <c r="S2" i="51" l="1"/>
  <c r="DM1" i="2"/>
  <c r="DS1" i="2"/>
  <c r="DV1" i="2"/>
  <c r="V3" i="2"/>
  <c r="DU1" i="2" s="1"/>
  <c r="V1" i="2"/>
  <c r="DP1" i="2" l="1"/>
  <c r="DZ1" i="2"/>
  <c r="W3" i="2"/>
  <c r="EB1" i="2" s="1"/>
  <c r="W1" i="2"/>
  <c r="EC1" i="2"/>
  <c r="DT1" i="2"/>
  <c r="T2" i="51"/>
  <c r="EG1" i="2" l="1"/>
  <c r="EJ1" i="2"/>
  <c r="X1" i="2"/>
  <c r="X3" i="2"/>
  <c r="EI1" i="2" s="1"/>
  <c r="DW1" i="2"/>
  <c r="EA1" i="2"/>
  <c r="U2" i="51"/>
  <c r="B1" i="2"/>
  <c r="B2" i="51" l="1"/>
  <c r="ED1" i="2"/>
  <c r="EN1" i="2"/>
  <c r="Y1" i="2"/>
  <c r="EQ1" i="2"/>
  <c r="Y3" i="2"/>
  <c r="EP1" i="2" s="1"/>
  <c r="V2" i="51"/>
  <c r="EH1" i="2"/>
  <c r="EU1" i="2" l="1"/>
  <c r="Z1" i="2"/>
  <c r="EX1" i="2"/>
  <c r="Z3" i="2"/>
  <c r="EW1" i="2" s="1"/>
  <c r="EK1" i="2"/>
  <c r="EO1" i="2"/>
  <c r="W2" i="51"/>
  <c r="EV1" i="2" l="1"/>
  <c r="X2" i="51"/>
  <c r="FB1" i="2"/>
  <c r="AA3" i="2"/>
  <c r="FD1" i="2" s="1"/>
  <c r="FE1" i="2"/>
  <c r="AA1" i="2"/>
  <c r="ER1" i="2"/>
  <c r="FI1" i="2" l="1"/>
  <c r="AB3" i="2"/>
  <c r="FK1" i="2" s="1"/>
  <c r="AB1" i="2"/>
  <c r="FL1" i="2"/>
  <c r="FC1" i="2"/>
  <c r="Y2" i="51"/>
  <c r="EY1" i="2"/>
  <c r="FJ1" i="2" l="1"/>
  <c r="Z2" i="51"/>
  <c r="J1" i="2"/>
  <c r="A1" i="2"/>
  <c r="FP1" i="2"/>
  <c r="FS1" i="2"/>
  <c r="AC3" i="2"/>
  <c r="FR1" i="2" s="1"/>
  <c r="AC1" i="2"/>
  <c r="FF1" i="2"/>
  <c r="FW1" i="2" l="1"/>
  <c r="AD1" i="2"/>
  <c r="AD3" i="2"/>
  <c r="FY1" i="2" s="1"/>
  <c r="FZ1" i="2"/>
  <c r="AA2" i="51"/>
  <c r="FQ1" i="2"/>
  <c r="FM1" i="2"/>
  <c r="A2" i="51"/>
  <c r="C1" i="2"/>
  <c r="C2" i="51" s="1"/>
  <c r="FT1" i="2" l="1"/>
  <c r="AB2" i="51"/>
  <c r="FX1" i="2"/>
  <c r="GA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8023008E-0A7E-4202-8078-26B9C2BBC99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ADCD90EF-E710-4407-948B-2BD671E446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D1" authorId="0" shapeId="0" xr:uid="{A0A59C21-2D99-4E97-B405-4877D8925CC0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C548D530-4BC8-41FE-AC7C-DA8045F182E7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073A0589-7883-406E-A3EF-93378813D72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 bet σε flat bet mode (περιπου 1 ή 0,01) = μετα από το νουμερο αγωνων διπλα που είναι συνηθως 0 ή 1 ή 2</t>
        </r>
      </text>
    </comment>
    <comment ref="G1" authorId="1" shapeId="0" xr:uid="{D3480CDA-0DA7-4E47-9D15-913B5B0CE9D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= ανωτατο οριο χαμενων αγωνων = περιπου οσο το CH1=H1. ΛΕΙΤΟΥΡΓΕΙ ΠΟΛΎ ΚΑΛΑ ΓΙΑ ΤΙΜΗ =0 or 1 or 2. (φτιαξε τουλαχιστον αλλα 2 sheets, ένα με 1 ένα με 2)</t>
        </r>
      </text>
    </comment>
    <comment ref="H1" authorId="1" shapeId="0" xr:uid="{63CB2B3C-00F4-4817-8597-FBCD7BAA94F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switch: 0 = martingale / 1 = flat bet</t>
        </r>
      </text>
    </comment>
    <comment ref="I1" authorId="1" shapeId="0" xr:uid="{D7412802-EACB-4153-966C-1F2FBD1BAB7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μεγιστος seri αριθμος αγωνων bet1 stream εως οτου επαληθευτει</t>
        </r>
      </text>
    </comment>
    <comment ref="J1" authorId="1" shapeId="0" xr:uid="{DFF75FC5-622F-4428-86B1-0EF72C3CFE2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B0A6A45A-D2DB-42C3-80AE-07EA375A562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7B910F0E-DF41-48AE-9048-8F377C3DB0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039D04DB-4351-484E-BAB5-71B4B010C9B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9CA56A0F-6775-4453-B51F-356FC818DC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D71ABF83-B559-48E6-8C5A-4E4111B5AD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5465109F-8B7A-4A58-B337-36ED4498B0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ECF95698-45A5-4D64-B185-F2154C273B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2EF6E237-6897-48D1-B3B6-EE6D3A0DE8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344C768C-A19E-4322-8E11-FC3E03FE54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96D65B41-7187-4654-BEC3-F4B2654842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DDB86372-2DC5-430B-A132-460CF2F064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8489E02C-0427-4DD4-BAF2-E824F2A84C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2BEDE1C6-EE7E-44BF-9079-4647B5C079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4CF07FD4-C560-4F05-9F8B-1FF47B6D18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92FD2BA8-C1C9-4174-9734-BC8619A790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DFC2F614-686E-4C96-8497-B5358A97B7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D40AE121-E69E-4FEE-A074-6CA96E8659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973FE7BF-28BF-4CD6-A0B5-316F022C201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121D1CB7-008C-4E8F-8B94-577747F7FB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ACEB7ADA-860B-4C3F-A14D-DC77D3BA72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0" shapeId="0" xr:uid="{0237774D-3436-4AAD-9941-F708F84FB699}">
      <text>
        <r>
          <rPr>
            <sz val="14"/>
            <color theme="1"/>
            <rFont val="Arial"/>
            <family val="2"/>
          </rPr>
          <t xml:space="preserve">
</t>
        </r>
      </text>
    </comment>
    <comment ref="AF1" authorId="0" shapeId="0" xr:uid="{6FFFC78E-EEB7-4309-87F7-04579EDEA875}">
      <text>
        <r>
          <rPr>
            <sz val="14"/>
            <color indexed="81"/>
            <rFont val="Arial"/>
            <family val="2"/>
          </rPr>
          <t>BHMA 3 ΣΥΜΠΛΗΡΩΣΕ x ODDS</t>
        </r>
      </text>
    </comment>
    <comment ref="AG1" authorId="0" shapeId="0" xr:uid="{FC5BB5AA-7FBE-4697-89BB-214FEA22C092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H1" authorId="0" shapeId="0" xr:uid="{FE5E4F86-0722-4CBC-A194-4544316C3E96}">
      <text>
        <r>
          <rPr>
            <sz val="14"/>
            <color indexed="81"/>
            <rFont val="Arial"/>
            <family val="2"/>
          </rPr>
          <t>ΒΗΜΑ4 ΣΥΜΠΛΗΡΩΣΕ x num (results) ODDS</t>
        </r>
      </text>
    </comment>
    <comment ref="AI1" authorId="0" shapeId="0" xr:uid="{F29A7AA8-6992-4EEA-B892-8E0191E6AEA2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K1" authorId="1" shapeId="0" xr:uid="{92EBEA15-DE87-45FE-96BC-0C3C0FE2E3B2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flat bet stream1</t>
        </r>
      </text>
    </comment>
    <comment ref="AM1" authorId="0" shapeId="0" xr:uid="{D67E6CF5-2019-4BE6-91E0-257D039492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AN1" authorId="0" shapeId="0" xr:uid="{752571D6-92F2-4A29-8E70-0555399BB50F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AO1" authorId="0" shapeId="0" xr:uid="{87A8E1E0-1483-4E10-9EDE-0AF095063F8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AP1" authorId="0" shapeId="0" xr:uid="{CC53BC7C-34CB-4E9F-98E0-ED44A1604B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AR1" authorId="0" shapeId="0" xr:uid="{D83E8AE1-0458-4870-BCEE-BF23BEDA31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AS1" authorId="0" shapeId="0" xr:uid="{0724CA92-A556-43FA-9CA2-31B1C815AD45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AT1" authorId="0" shapeId="0" xr:uid="{D9C601DD-A5DF-4075-848D-5C0B04BC1B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AV1" authorId="0" shapeId="0" xr:uid="{058C58D4-4590-4561-ABC3-B6B2250E6ED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AW1" authorId="0" shapeId="0" xr:uid="{DE6E9C1C-F29D-44EE-A573-3683A0D7E0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AX1" authorId="0" shapeId="0" xr:uid="{C22B6C21-5768-465D-B06D-EA11591461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AY1" authorId="0" shapeId="0" xr:uid="{40A4246A-CEAE-45E1-BD02-B60F49605F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AZ1" authorId="0" shapeId="0" xr:uid="{6BB3DF83-C3A2-4695-AD1A-A76C7821870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A1" authorId="0" shapeId="0" xr:uid="{C0B256D9-EAE7-4E3D-B8A7-E0F6F78355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B1" authorId="1" shapeId="0" xr:uid="{4A495971-192A-4E96-894C-79687D4868B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D1" authorId="0" shapeId="0" xr:uid="{425EAE0E-E044-47C6-96C3-4E631364D63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E1" authorId="0" shapeId="0" xr:uid="{F8300187-90FB-425E-B47A-E3A0BFFCBB2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F1" authorId="0" shapeId="0" xr:uid="{CCCF0B6F-DE9F-465B-BB8E-85F8FF8EBB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G1" authorId="0" shapeId="0" xr:uid="{A21ADA60-97CC-493C-B944-A2E9C361824C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H1" authorId="0" shapeId="0" xr:uid="{402F9133-39CA-4183-B4E4-49F720CA8D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I1" authorId="1" shapeId="0" xr:uid="{EE1C2859-B98B-4A51-AE8D-26331B5514A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BK1" authorId="0" shapeId="0" xr:uid="{B61A2E53-43D5-4341-BEBD-16DD0AC19EA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L1" authorId="0" shapeId="0" xr:uid="{7938C6B2-5608-4F04-A636-9060CB77A3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M1" authorId="0" shapeId="0" xr:uid="{313A3777-CC90-410F-BC6B-28CEF199F0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BN1" authorId="0" shapeId="0" xr:uid="{3EBF788F-C3A5-4F7B-83B7-2AAD4E64D090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O1" authorId="0" shapeId="0" xr:uid="{9D6D49DA-6ADF-4DA9-89E9-5EA5CD8C46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P1" authorId="1" shapeId="0" xr:uid="{AED6DEA8-4477-42FB-9370-1639F274BF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BR1" authorId="0" shapeId="0" xr:uid="{0615F589-4BD2-4BD1-A9E8-C5FBC2E1F4E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S1" authorId="0" shapeId="0" xr:uid="{7CA1C218-5D9E-4017-9C5B-D2B3BEA90D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U1" authorId="0" shapeId="0" xr:uid="{1B05D842-EEA7-49E1-A498-2DD818A8C6AA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BV1" authorId="0" shapeId="0" xr:uid="{851EB82E-3314-4C50-A3DB-707295783B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W1" authorId="1" shapeId="0" xr:uid="{809E82D1-00AC-4457-A86F-7B720E932AE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BY1" authorId="0" shapeId="0" xr:uid="{5C4B0B55-4696-4F35-9AD9-481044F65B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Z1" authorId="0" shapeId="0" xr:uid="{553CE98E-0A5C-41D7-8062-B09BE99A0F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C1" authorId="0" shapeId="0" xr:uid="{76F79DCE-F941-4F45-A65C-87186A5B6C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D1" authorId="1" shapeId="0" xr:uid="{FFDBFDEC-BC18-4B50-9801-57DEE358BD2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F1" authorId="0" shapeId="0" xr:uid="{F043CA7A-1F3B-4EFA-8DCE-89882F4E4C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G1" authorId="0" shapeId="0" xr:uid="{B6521FAA-C685-47D8-8624-7FB09CA61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J1" authorId="0" shapeId="0" xr:uid="{1C026F43-56E8-40DC-95AB-2796608368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K1" authorId="1" shapeId="0" xr:uid="{810067C5-B703-41DA-B254-C65201494C5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CM1" authorId="0" shapeId="0" xr:uid="{E8E34B80-4464-4DF8-B1F0-9F85AC8B23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N1" authorId="0" shapeId="0" xr:uid="{6BBBC02B-F8E8-4D56-BF1C-4C4A2FB8DC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Q1" authorId="0" shapeId="0" xr:uid="{8A2A3DD4-03E5-450A-9C42-DEB525220F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R1" authorId="1" shapeId="0" xr:uid="{3A613504-5308-45AD-9657-A90B184D30EE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CT1" authorId="0" shapeId="0" xr:uid="{76884026-76ED-4D6C-91C0-D93213CA70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U1" authorId="0" shapeId="0" xr:uid="{0F0D9AC3-6BDE-4095-B1D4-7F353B096B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X1" authorId="0" shapeId="0" xr:uid="{EADBC28B-C29F-4B61-9EE9-4F34286831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Y1" authorId="1" shapeId="0" xr:uid="{8C162886-DA08-4904-88C6-40D7E57BBEC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A1" authorId="0" shapeId="0" xr:uid="{D57CF2DA-7DDB-4B91-AADC-1EA1671422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B1" authorId="0" shapeId="0" xr:uid="{3C13D21F-1356-44AE-95C5-17E42E5095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E1" authorId="0" shapeId="0" xr:uid="{25E31F0F-1B12-45CA-BEF6-990B354787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F1" authorId="1" shapeId="0" xr:uid="{0EE85893-26C2-4934-8349-3F53A9951B0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DH1" authorId="0" shapeId="0" xr:uid="{C3996DBF-035E-442D-8B0B-698D85687E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I1" authorId="0" shapeId="0" xr:uid="{681A73BE-2CAA-49A8-BE12-D47EFC2BD5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L1" authorId="0" shapeId="0" xr:uid="{CB388BB1-37AD-4613-86E4-B14125A7BA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M1" authorId="1" shapeId="0" xr:uid="{AD1B0117-76C1-4222-852C-7B7D3C1CAE3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DO1" authorId="0" shapeId="0" xr:uid="{F0444AAB-9E77-4809-9FFA-E5BEE9A8F5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P1" authorId="0" shapeId="0" xr:uid="{FF144C26-91EF-4622-9793-11544C4AF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S1" authorId="0" shapeId="0" xr:uid="{36218046-AF7E-4AD2-A470-0F20A5A0C5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T1" authorId="1" shapeId="0" xr:uid="{CFB44634-466B-4B75-8B9A-BC43B2A904D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DV1" authorId="0" shapeId="0" xr:uid="{ADD224DA-1543-402B-8911-7977A584EC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W1" authorId="0" shapeId="0" xr:uid="{DCED4692-931A-47E1-ADB4-FFFE94B2B7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Z1" authorId="0" shapeId="0" xr:uid="{266CA5C2-3132-4FAB-84E6-23E9D52ACF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A1" authorId="1" shapeId="0" xr:uid="{0E62EE62-99D0-4493-B2F7-2FD834F8C7A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C1" authorId="0" shapeId="0" xr:uid="{22A2FFFD-294A-4E50-8992-0BA352F62FA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D1" authorId="0" shapeId="0" xr:uid="{CC9AF155-87A9-4E47-9A6C-0BB175A615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G1" authorId="0" shapeId="0" xr:uid="{C787DFC9-3C98-4CB7-96E8-04C0150333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H1" authorId="1" shapeId="0" xr:uid="{AE859798-8BD3-4C8A-8D45-C4AEAD44264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EJ1" authorId="0" shapeId="0" xr:uid="{4BFEE0A3-0793-4D82-9706-AEE7589AEFD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K1" authorId="0" shapeId="0" xr:uid="{0C7AEA58-7E85-4FA6-BD37-839A4D11336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N1" authorId="0" shapeId="0" xr:uid="{F04A34F5-1EA5-4B25-AF44-C05E9AD2EC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O1" authorId="1" shapeId="0" xr:uid="{C8F0098F-644A-4C8D-8535-261EDAFD813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EQ1" authorId="0" shapeId="0" xr:uid="{52548239-1A07-4BE7-917F-B1A3ECD006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R1" authorId="0" shapeId="0" xr:uid="{C844C1CF-50E2-4799-AB89-9CD8E1F2847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U1" authorId="0" shapeId="0" xr:uid="{D293BB88-6E06-4F36-899E-211FDF66A3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V1" authorId="1" shapeId="0" xr:uid="{99F9B286-C11C-4AA2-A2FC-F30F7C168FD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EX1" authorId="0" shapeId="0" xr:uid="{AE113AAC-BF33-42F3-B982-6A22D87ABA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Y1" authorId="0" shapeId="0" xr:uid="{701C74D2-6305-443A-B369-30E57C0656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B1" authorId="0" shapeId="0" xr:uid="{1C910D51-1910-48B4-B667-56EB06591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C1" authorId="1" shapeId="0" xr:uid="{616200EB-A285-4072-ACFA-28EFA62BAAC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E1" authorId="0" shapeId="0" xr:uid="{2DFDAB85-4F6B-4394-8CE9-7A2F869C6B8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F1" authorId="0" shapeId="0" xr:uid="{2E47CBDA-B793-4D41-B2BB-D387B8C272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I1" authorId="0" shapeId="0" xr:uid="{222D7548-38AC-40FC-AE05-657B65E921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J1" authorId="1" shapeId="0" xr:uid="{7B978049-3FD8-4FA9-AA11-6C450C78DCC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FL1" authorId="0" shapeId="0" xr:uid="{3DF1482F-47D4-4ACD-95E8-5E0368BEB37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M1" authorId="0" shapeId="0" xr:uid="{C34F8584-6BC5-4AAD-8A0B-326E42C57B4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P1" authorId="0" shapeId="0" xr:uid="{C94B74AF-AFD7-4140-BFF5-435E8D7F7D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Q1" authorId="1" shapeId="0" xr:uid="{9A6432E9-2FA4-4738-9F48-E3292550D11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FS1" authorId="0" shapeId="0" xr:uid="{B6D7A9E0-E00E-40DB-B0CB-5597E8E1FE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T1" authorId="0" shapeId="0" xr:uid="{50AAC65B-EC8B-4E31-A492-1F237B4ECCC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W1" authorId="0" shapeId="0" xr:uid="{4ECD9E45-D209-4E01-935E-637342CA6C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X1" authorId="1" shapeId="0" xr:uid="{1AA92069-DAB4-4559-89D2-0FD6E35246E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FZ1" authorId="0" shapeId="0" xr:uid="{5125DED5-2502-43BF-AC68-40CA24BE33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A1" authorId="0" shapeId="0" xr:uid="{A9B5B217-7A61-4DD4-AADA-F9BB14CA80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C1" authorId="0" shapeId="0" xr:uid="{B24DDEE3-52C6-4827-8E74-76956B65239B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D1" authorId="0" shapeId="0" xr:uid="{D3634833-87E8-4CC5-B03C-09FC3831F5F2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F1" authorId="0" shapeId="0" xr:uid="{F6DB6131-A3D2-4BB9-975A-34ABA0EC1FFA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G1" authorId="0" shapeId="0" xr:uid="{DAF069BD-F0CF-4DAF-BAB7-2FB2E0B28E2F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HT1" authorId="0" shapeId="0" xr:uid="{BEB15A25-1BE6-4BA2-BFB9-4777EA87F4EE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HU1" authorId="0" shapeId="0" xr:uid="{FD1112E8-36BF-44DE-92E5-835E9ADB9771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HV1" authorId="0" shapeId="0" xr:uid="{6CF6BEE6-164E-4B3E-AD6E-E3F848B1EAC5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HW1" authorId="0" shapeId="0" xr:uid="{0314A095-FA80-4DF0-AB07-992980DEDC07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HX1" authorId="0" shapeId="0" xr:uid="{8A538AC4-557F-40B7-BA02-346BA3F2E82E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IN1" authorId="0" shapeId="0" xr:uid="{D9F7F750-81F7-4581-9226-DFF24DB71C4D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IO1" authorId="0" shapeId="0" xr:uid="{D8B6B0BF-FA09-4F95-AAA3-678CE2CE8FED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P1" authorId="0" shapeId="0" xr:uid="{0E705700-0078-45A1-AF16-69E6659C3E59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Q1" authorId="0" shapeId="0" xr:uid="{03C7FE19-454A-4994-A09B-4B178F271E1F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R1" authorId="0" shapeId="0" xr:uid="{3B566F5E-E930-4357-8589-ADD6D3F78DB7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K2" authorId="1" shapeId="0" xr:uid="{0E7DAF3D-5F4D-4E9A-82BC-F0238FBB2C8B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θετεις εσυ χειροκινητα</t>
        </r>
      </text>
    </comment>
    <comment ref="AS2" authorId="0" shapeId="0" xr:uid="{91872D27-D1A4-4C73-A5EF-600DDD4780D2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5B6FE7BF-64D6-468D-83A0-8882D361B8B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0C69B69C-C381-4963-999A-869854D544E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8F132A1F-34BD-4FA6-8B42-FDA50847686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448B1DB3-998B-4B38-9511-ACF69D4F8C8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B0CD8741-DC7D-4B1B-80EC-FE45C0420E31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3C3FD337-406B-4A52-9C86-D0DBBBFB2CA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F7321A22-EC71-4C64-82F2-B2E570818DB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B84C22E5-2FE3-42D5-99FF-C1317D37AA3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A0192535-44AC-4AA7-BE02-A017ABA9089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DC436729-A514-4BE8-8F92-10C329EE710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94E78567-5033-419E-A2B3-65DEC700D5D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3BA92CED-71D2-4C34-B85D-80F216A7D9C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859E9A1B-941D-4EC0-B095-C539AAC1B8E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1ED0DF99-20CD-448D-918C-E1AA3A14914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9012AC3C-3FD0-445A-A43D-99086A88856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CCB42AC9-23AA-4922-845C-C92595BBD97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193F585F-75B9-426B-8D89-E8C9C9E3D124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645BA7CD-8F05-4A57-A5D2-DD48D490A31F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C8F2143C-7ADF-4E73-9102-51FB2CC6975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62034119-3202-4129-A20A-95500959F7E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S3" authorId="0" shapeId="0" xr:uid="{CBE2B03D-2E69-4B26-828D-7C1143719A9E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AZ3" authorId="0" shapeId="0" xr:uid="{6369333A-3EE7-4381-AB51-C6B1A55E3DDC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G4" authorId="0" shapeId="0" xr:uid="{C1C302D1-128E-401B-B614-AC1F732B04C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N5" authorId="0" shapeId="0" xr:uid="{41D4BF11-AF36-45F0-B20F-A14F40D5EEDB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U6" authorId="0" shapeId="0" xr:uid="{EF7B7E33-420F-49DA-9F05-C9C70E7AB63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7" authorId="0" shapeId="0" xr:uid="{D5B0010E-CFC1-4365-885D-AA6A7A35A153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I8" authorId="0" shapeId="0" xr:uid="{CBB0D59F-20CF-47E7-916B-25B34CE5448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P9" authorId="0" shapeId="0" xr:uid="{488C01F6-616D-4042-B9C9-2503D6BB544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0" authorId="0" shapeId="0" xr:uid="{115275EE-8DD6-4218-9B30-D5D72BC5252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1" authorId="0" shapeId="0" xr:uid="{D028AD4B-262D-4101-8594-434DD3FDC5C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2" authorId="0" shapeId="0" xr:uid="{BFEA8777-DAE4-4446-B8DB-E7339782A32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R13" authorId="0" shapeId="0" xr:uid="{EB01232B-E2FB-45E7-BA4C-04DE25956CD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14" authorId="0" shapeId="0" xr:uid="{9D8D9ABB-6A21-4FA0-92C4-7960424FE7A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F15" authorId="0" shapeId="0" xr:uid="{417F7D83-AE4E-4598-ABB4-7D5B0B5C434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16" authorId="0" shapeId="0" xr:uid="{115874C1-4AD9-4CA6-971D-B53879D6271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Christos Kalpaxidis</author>
  </authors>
  <commentList>
    <comment ref="A1" authorId="0" shapeId="0" xr:uid="{7D5D83DC-EE54-4CC3-B67B-22E2A995731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ποσο στο cell CG1</t>
        </r>
      </text>
    </comment>
    <comment ref="B1" authorId="0" shapeId="0" xr:uid="{65ABFF61-D465-4E8C-A5D1-1ADE247231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ταμειο στο τελος ολων</t>
        </r>
      </text>
    </comment>
    <comment ref="D1" authorId="0" shapeId="0" xr:uid="{CE461449-CA0A-4B8D-9E96-45D99DAFFB8A}">
      <text>
        <r>
          <rPr>
            <sz val="16"/>
            <color indexed="81"/>
            <rFont val="Tahoma"/>
            <family val="2"/>
          </rPr>
          <t>ΕΙΣΑΓΕΙΣ ΧΕΙΡΟΚΙΝΗΤΑ ΤΟ ΠΟΣΟ</t>
        </r>
      </text>
    </comment>
    <comment ref="E1" authorId="0" shapeId="0" xr:uid="{59F3AF31-2A54-4437-9511-E2A870C0E6A3}">
      <text>
        <r>
          <rPr>
            <sz val="14"/>
            <color indexed="81"/>
            <rFont val="Tahoma"/>
            <family val="2"/>
          </rPr>
          <t>POLAPLASIASTIS epomenou bet , ΕΙΣΑΓΕΙΣ ΧΕΙΡΟΚΙΝΗΤΑ ΤΟ ΠΟΣΟ</t>
        </r>
      </text>
    </comment>
    <comment ref="F1" authorId="1" shapeId="0" xr:uid="{9427542D-7C43-4C4F-914A-7E4B71D166E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ποσο bet σε flat bet mode (περιπου 1 ή 0,01) = μετα από το νουμερο αγωνων διπλα που είναι συνηθως 0 ή 1 ή 2</t>
        </r>
      </text>
    </comment>
    <comment ref="G1" authorId="1" shapeId="0" xr:uid="{E85C4996-587F-41BB-8408-7E2BF9F9B2E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= ανωτατο οριο χαμενων αγωνων = περιπου οσο το CH1=H1. ΛΕΙΤΟΥΡΓΕΙ ΠΟΛΎ ΚΑΛΑ ΓΙΑ ΤΙΜΗ =0 or 1 or 2. (φτιαξε τουλαχιστον αλλα 2 sheets, ένα με 1 ένα με 2)</t>
        </r>
      </text>
    </comment>
    <comment ref="H1" authorId="1" shapeId="0" xr:uid="{C153F342-A1C9-49B8-A7A2-834F35F77FC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switch: 0 = martingale / 1 = flat bet</t>
        </r>
      </text>
    </comment>
    <comment ref="I1" authorId="1" shapeId="0" xr:uid="{874417DE-AEA8-4763-B52E-6D93CF07DF4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μεγιστος seri αριθμος αγωνων bet1 stream εως οτου επαληθευτει</t>
        </r>
      </text>
    </comment>
    <comment ref="J1" authorId="1" shapeId="0" xr:uid="{99C0CE48-1CE0-4897-8177-02C8F4BC640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α/α θεσης ελαχιστου στο πορτοφολι</t>
        </r>
      </text>
    </comment>
    <comment ref="K1" authorId="0" shapeId="0" xr:uid="{5A9F70AA-8EBD-46C8-A390-B2CC6E961D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0" shapeId="0" xr:uid="{3B1FFB9E-1D2F-4638-AED3-FE8679628F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0" shapeId="0" xr:uid="{49371809-6A55-4291-ADB8-703A0435623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0" shapeId="0" xr:uid="{94E55E48-32B1-4C7D-9EF9-AE1358A063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0" shapeId="0" xr:uid="{E09B6DA1-9CCC-4C17-9CDD-DCCAE21803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0" shapeId="0" xr:uid="{3910AC5F-312E-467F-B419-AEE7165476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0" shapeId="0" xr:uid="{FEAB79FB-4FE2-43CA-9856-612EAC6147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0" shapeId="0" xr:uid="{1DB30C69-122B-4637-85A9-7619F204BA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0" shapeId="0" xr:uid="{9FB67A39-47F5-4DD3-AAB4-EBF4346902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0" shapeId="0" xr:uid="{3D1620BD-FB19-4213-B154-91769AD18E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0" shapeId="0" xr:uid="{69904AE0-A804-40C4-B1F2-15151A54499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0" shapeId="0" xr:uid="{677C58F9-1F14-4589-A088-AF981C6C29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0" shapeId="0" xr:uid="{2B495255-2CD8-4530-BDB7-BE5BEFFE88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0" shapeId="0" xr:uid="{D24BEBA4-6D56-4D38-B6B2-A7DA0702D3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0" shapeId="0" xr:uid="{14C83E09-D7ED-4EFE-A8A8-89DF069221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0" shapeId="0" xr:uid="{23D2DD20-F149-47A5-AC31-DCAE9CF294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0" shapeId="0" xr:uid="{5A60F0AE-2D40-41D8-80D4-2785BFDD4D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0" shapeId="0" xr:uid="{41C7E7B1-31E8-4B16-98E7-3821CE98965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0" shapeId="0" xr:uid="{94E4BE15-D7DD-4BDF-94E2-F788D1023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0" shapeId="0" xr:uid="{134DE59E-21B9-436B-9286-4E1C10AF986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</t>
        </r>
      </text>
    </comment>
    <comment ref="AE1" authorId="0" shapeId="0" xr:uid="{383A6A39-E50E-4691-98C5-5AD8341C486C}">
      <text>
        <r>
          <rPr>
            <sz val="14"/>
            <color theme="1"/>
            <rFont val="Arial"/>
            <family val="2"/>
          </rPr>
          <t xml:space="preserve">
</t>
        </r>
      </text>
    </comment>
    <comment ref="AF1" authorId="0" shapeId="0" xr:uid="{A419F2F2-05C8-4083-BD93-2CF633C8249C}">
      <text>
        <r>
          <rPr>
            <sz val="14"/>
            <color indexed="81"/>
            <rFont val="Arial"/>
            <family val="2"/>
          </rPr>
          <t>BHMA 3 ΣΥΜΠΛΗΡΩΣΕ x ODDS</t>
        </r>
      </text>
    </comment>
    <comment ref="AG1" authorId="0" shapeId="0" xr:uid="{5B830EAE-6224-4534-A716-97D078E794E9}">
      <text>
        <r>
          <rPr>
            <sz val="14"/>
            <color indexed="81"/>
            <rFont val="Tahoma"/>
            <family val="2"/>
          </rPr>
          <t>βημα 2 INSERT time</t>
        </r>
      </text>
    </comment>
    <comment ref="AH1" authorId="0" shapeId="0" xr:uid="{49125A92-AB43-48CC-8E2E-9A574784A5D8}">
      <text>
        <r>
          <rPr>
            <sz val="14"/>
            <color indexed="81"/>
            <rFont val="Arial"/>
            <family val="2"/>
          </rPr>
          <t>ΒΗΜΑ4 ΣΥΜΠΛΗΡΩΣΕ x num (results) ODDS</t>
        </r>
      </text>
    </comment>
    <comment ref="AI1" authorId="0" shapeId="0" xr:uid="{2B6188FD-0995-4D85-85A1-5BD3C756AA5B}">
      <text>
        <r>
          <rPr>
            <sz val="14"/>
            <color indexed="81"/>
            <rFont val="Tahoma"/>
            <family val="2"/>
          </rPr>
          <t>βημα 1 INSERT DATE</t>
        </r>
      </text>
    </comment>
    <comment ref="AK1" authorId="1" shapeId="0" xr:uid="{3952086A-5F5A-4DF8-AA19-42CC49B36423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flat bet stream1</t>
        </r>
      </text>
    </comment>
    <comment ref="AM1" authorId="0" shapeId="0" xr:uid="{388A2B7F-8E55-43ED-9D16-C0BF7A292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AN1" authorId="0" shapeId="0" xr:uid="{A77D0820-AC12-4B88-9380-663FE06131F8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AO1" authorId="0" shapeId="0" xr:uid="{B48AC133-4D11-425D-B851-BAFF24587780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AP1" authorId="0" shapeId="0" xr:uid="{88673811-78E0-4DA1-8A98-532B9C73B19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to bet
</t>
        </r>
      </text>
    </comment>
    <comment ref="AR1" authorId="0" shapeId="0" xr:uid="{3E6C8780-CB16-403E-88FB-158A50AF503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portofoli meta tio apotelesma tou agona ή αρχικο απαιτουμενο κεφαλαιο</t>
        </r>
      </text>
    </comment>
    <comment ref="AS1" authorId="0" shapeId="0" xr:uid="{884B4194-4FDF-4746-B47C-3AC61EC71985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AT1" authorId="0" shapeId="0" xr:uid="{47581290-A4E6-4FBC-B949-5953C18C7DA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AV1" authorId="0" shapeId="0" xr:uid="{843097B9-7CF6-4444-9229-FEE0FBD23D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βοηθαει στη στηλη δεξια</t>
        </r>
      </text>
    </comment>
    <comment ref="AW1" authorId="0" shapeId="0" xr:uid="{123AF045-9DBE-411F-BA1F-37423B7D63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AX1" authorId="0" shapeId="0" xr:uid="{805842BB-FC9F-474B-9660-757C2605ACC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AY1" authorId="0" shapeId="0" xr:uid="{6162023C-8EBA-43D3-ADA4-637C3100901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1
SIMPLIROSE TIN TELEFTEA EPOMENI IMEROMINIA</t>
        </r>
      </text>
    </comment>
    <comment ref="AZ1" authorId="0" shapeId="0" xr:uid="{1C92873F-60D1-45DB-A749-6D3B35637B8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A1" authorId="0" shapeId="0" xr:uid="{5520B2E9-BF29-4CB8-8CEC-0930644C60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B1" authorId="1" shapeId="0" xr:uid="{FC4FDB2C-17DF-4F7A-9EC0-426A9BE8868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D1" authorId="0" shapeId="0" xr:uid="{718086B5-99CF-448F-83E7-05CBCED99E0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E1" authorId="0" shapeId="0" xr:uid="{2D74BCAF-5ED1-453C-A351-CDFAA29BAD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F1" authorId="0" shapeId="0" xr:uid="{2E874EDE-FF87-4637-A20B-14BDC8695F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G1" authorId="0" shapeId="0" xr:uid="{B64BA768-0676-43D1-BEA1-1A1BDC2C0EA9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H1" authorId="0" shapeId="0" xr:uid="{8C5F908C-34A5-4518-AE6D-4C29F10834C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I1" authorId="1" shapeId="0" xr:uid="{C0C1ACD1-65A8-457A-BAD1-FEEE16179A7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BK1" authorId="0" shapeId="0" xr:uid="{ED9D9154-89E5-4794-AB43-6336ED35758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L1" authorId="0" shapeId="0" xr:uid="{E386CA7D-FBE5-497B-9D21-7AD45B0ABC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M1" authorId="0" shapeId="0" xr:uid="{ACCF98BE-8A15-49B1-AEBF-0D3C3D74B4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BN1" authorId="0" shapeId="0" xr:uid="{9DB5FC6B-900C-4C97-87CB-F856B5814EB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O1" authorId="0" shapeId="0" xr:uid="{0280E283-A15A-4A0E-A18F-A98B6B80A9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P1" authorId="1" shapeId="0" xr:uid="{9A6A659E-598B-4A78-8B04-5C4DE674DC9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BR1" authorId="0" shapeId="0" xr:uid="{600CEDB8-8C25-46A8-8425-E4FC1F7C7D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S1" authorId="0" shapeId="0" xr:uid="{55E906BB-9AF4-4808-AC72-E3865824CC9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U1" authorId="0" shapeId="0" xr:uid="{5AB2BE74-5C7A-4AA6-86A8-75A272D18456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BV1" authorId="0" shapeId="0" xr:uid="{23C1E936-475D-488D-A7E1-40117EE65CD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W1" authorId="1" shapeId="0" xr:uid="{AA8EBDAC-19A2-4746-AAA2-73813EDD854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BY1" authorId="0" shapeId="0" xr:uid="{B5717715-B0E7-4A82-9B31-7A41982AE9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Z1" authorId="0" shapeId="0" xr:uid="{112630ED-6820-4960-AB43-007444FD19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C1" authorId="0" shapeId="0" xr:uid="{01020AE2-1390-4E12-A897-0E72ECC0B48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D1" authorId="1" shapeId="0" xr:uid="{EE5BF2A3-715D-4CD1-B76B-9A392F80D46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F1" authorId="0" shapeId="0" xr:uid="{6341BF22-06EA-4973-8159-E5EDB5ED8E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G1" authorId="0" shapeId="0" xr:uid="{7574E09B-028D-436D-B27A-4AE6C639B7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J1" authorId="0" shapeId="0" xr:uid="{20DBB8AB-0531-486F-AF2F-0F5DCFFA3A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K1" authorId="1" shapeId="0" xr:uid="{045634FB-E62E-427C-BFA2-4040B54EE8E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CM1" authorId="0" shapeId="0" xr:uid="{097E18E4-19C5-4DBD-871D-3031D81161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N1" authorId="0" shapeId="0" xr:uid="{4EBC3E54-EDAC-44DF-91FB-98868D2DE59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Q1" authorId="0" shapeId="0" xr:uid="{9BF89EF6-F454-4B02-B761-226E58DC96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R1" authorId="1" shapeId="0" xr:uid="{19CEBCBE-C838-4BAF-92AD-2074B1DCFAD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CT1" authorId="0" shapeId="0" xr:uid="{6EFB610F-16E3-48DF-B5D4-02D3F1895FA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U1" authorId="0" shapeId="0" xr:uid="{093B5A58-3F61-4E4F-B9A9-7E336F7FF4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X1" authorId="0" shapeId="0" xr:uid="{E4D436ED-90D5-4C97-BD0E-29F458ADBE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Y1" authorId="1" shapeId="0" xr:uid="{DD52E578-9E55-4F3A-A73F-84B6BF6A837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A1" authorId="0" shapeId="0" xr:uid="{EE5F988C-6F15-4A63-B977-3D54370DCE5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B1" authorId="0" shapeId="0" xr:uid="{DE2CBCE1-CFCD-4455-975A-50E93FFF8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E1" authorId="0" shapeId="0" xr:uid="{9B4300B3-D482-4CBF-BE0C-E4F8C5162C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F1" authorId="1" shapeId="0" xr:uid="{2515AD53-0793-4BB4-A85F-6D7097DD7F3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DH1" authorId="0" shapeId="0" xr:uid="{E24C7CB7-FAC9-47F1-9503-379470CD456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I1" authorId="0" shapeId="0" xr:uid="{FB1C7208-E915-4896-B36C-298C6FEB73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L1" authorId="0" shapeId="0" xr:uid="{882C2DC1-1464-46C5-9F5C-96E3F1EACC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M1" authorId="1" shapeId="0" xr:uid="{C0440FA8-40F8-4ED5-86FD-C7DE2F9A9A4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DO1" authorId="0" shapeId="0" xr:uid="{8345F013-EF3F-427F-8CB9-81D461DF48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P1" authorId="0" shapeId="0" xr:uid="{07CE6DC0-6AAB-4BEE-8E16-4FE46B44ED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S1" authorId="0" shapeId="0" xr:uid="{4AD15BE4-C0AE-45BA-9F72-88D36725505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T1" authorId="1" shapeId="0" xr:uid="{B4C109FE-9AF1-4C37-A067-FA4C4747FD9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DV1" authorId="0" shapeId="0" xr:uid="{3EC0FF45-AB28-4389-AFB1-0C7699868C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W1" authorId="0" shapeId="0" xr:uid="{F9D72C7A-5D3D-413C-8AC9-253CA0BECE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Z1" authorId="0" shapeId="0" xr:uid="{4F4C7F80-0D15-4BDE-AE05-4F9DC51200F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A1" authorId="1" shapeId="0" xr:uid="{08CE646B-C13C-4D2C-8FB0-B686BADCA16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C1" authorId="0" shapeId="0" xr:uid="{EC683A38-0B13-4B48-819F-0C68EE7480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D1" authorId="0" shapeId="0" xr:uid="{411D1E5A-7E76-4673-9FC0-0A115ECADDB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G1" authorId="0" shapeId="0" xr:uid="{8B2B7F43-4F2A-4239-B95F-0B7A9074AA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H1" authorId="1" shapeId="0" xr:uid="{6476039F-66E7-439A-BD1E-536B0BBBE876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EJ1" authorId="0" shapeId="0" xr:uid="{59F2F174-216D-4ED8-8FC3-1B97F4F2BA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K1" authorId="0" shapeId="0" xr:uid="{9CF925E3-D26C-45A3-9C6C-3C0B8D1F1E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N1" authorId="0" shapeId="0" xr:uid="{F8D5A78F-C112-4EF6-A514-F50CC38E5A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O1" authorId="1" shapeId="0" xr:uid="{45B55171-E907-4E46-9039-CFAFCBBA63E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EQ1" authorId="0" shapeId="0" xr:uid="{D126D18F-A210-498C-B788-FE1809D2F2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R1" authorId="0" shapeId="0" xr:uid="{AEFBB06F-DBB0-44E0-A737-2F480D8D72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U1" authorId="0" shapeId="0" xr:uid="{4E376E62-03F6-4E38-9E34-77102D6AE6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V1" authorId="1" shapeId="0" xr:uid="{456A9C17-9040-4DC4-9514-889D6985817C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EX1" authorId="0" shapeId="0" xr:uid="{BAC54084-AC15-425A-8EFB-13C4B77F21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Y1" authorId="0" shapeId="0" xr:uid="{6C3F0D99-4EF6-426E-AC73-8E438F0D3A5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B1" authorId="0" shapeId="0" xr:uid="{23ED5806-A19F-4EB5-8A92-9F5EBAAE71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C1" authorId="1" shapeId="0" xr:uid="{BEF7017B-5C85-4DF6-B4EF-9629AA9B66E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E1" authorId="0" shapeId="0" xr:uid="{A7840B76-61F5-4010-81A3-952251FD13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F1" authorId="0" shapeId="0" xr:uid="{817B851B-BCF8-40BC-BFF8-9713B58001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I1" authorId="0" shapeId="0" xr:uid="{69A71379-5D45-4A09-8BFB-639B6EB865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J1" authorId="1" shapeId="0" xr:uid="{F1739C4F-E810-46E9-9DE6-7769FECAEF8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FL1" authorId="0" shapeId="0" xr:uid="{38C151F5-9200-48B7-86D5-0ADB146D19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M1" authorId="0" shapeId="0" xr:uid="{8D7CEFC2-A457-4F52-9596-95C949F052D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P1" authorId="0" shapeId="0" xr:uid="{4B26B47D-6F02-4E65-9FAE-6987850D514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Q1" authorId="1" shapeId="0" xr:uid="{5DDBCDCA-F83D-4C69-8DFC-3196A9922F5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FS1" authorId="0" shapeId="0" xr:uid="{658CFD3C-C5C2-451D-BF33-F701B3FF34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T1" authorId="0" shapeId="0" xr:uid="{5EAAACED-A5AA-4D92-971F-F71A501AAA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W1" authorId="0" shapeId="0" xr:uid="{317C8E21-6B95-4119-B9C6-C63529F5DC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X1" authorId="1" shapeId="0" xr:uid="{F2CB2B6C-34A1-4ABC-839F-15EE9AC8D7D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FZ1" authorId="0" shapeId="0" xr:uid="{3405F13B-7DA1-4341-8355-F974C1E663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A1" authorId="0" shapeId="0" xr:uid="{E2925AE6-0896-40DB-ABF8-21F93C5CEE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C1" authorId="0" shapeId="0" xr:uid="{28496A1B-7DEF-4B43-97E3-7A99A073E101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D1" authorId="0" shapeId="0" xr:uid="{E1677D21-3D19-4D1D-868D-287A86CC6CB3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F1" authorId="0" shapeId="0" xr:uid="{E85D02B7-0B5A-425A-AFDF-E72A2FA6823B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G1" authorId="0" shapeId="0" xr:uid="{C3006B0A-8FF3-444A-9978-A61E2160D347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HT1" authorId="0" shapeId="0" xr:uid="{C3742A16-152A-4438-A8E3-267A8629BCEF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HU1" authorId="0" shapeId="0" xr:uid="{8DB0835F-7040-4470-966E-723FC8A3C5AF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HV1" authorId="0" shapeId="0" xr:uid="{262A143A-DFE0-4725-B3FC-6FA048335480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HW1" authorId="0" shapeId="0" xr:uid="{4F57CDE8-6666-4CCA-BC3D-DFF1C176497F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HX1" authorId="0" shapeId="0" xr:uid="{367C7C15-F6D9-4299-9C9A-D40695FF7C48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IN1" authorId="0" shapeId="0" xr:uid="{02B99596-E8DE-4950-87AB-C2DBF7D72BC8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IO1" authorId="0" shapeId="0" xr:uid="{BCAEBD5D-CA6F-461E-B714-7915A364491F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P1" authorId="0" shapeId="0" xr:uid="{C8687F8A-BAA8-4D2E-A543-DAB6A855BC32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Q1" authorId="0" shapeId="0" xr:uid="{BEAD723A-9027-4291-AE04-6EE20E5AB62B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R1" authorId="0" shapeId="0" xr:uid="{1D6F3F76-2CC4-4C67-ACF9-2BB8360E27CB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K2" authorId="1" shapeId="0" xr:uid="{37FEB840-2436-4439-9A85-2D2EE71076EC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θετεις εσυ χειροκινητα</t>
        </r>
      </text>
    </comment>
    <comment ref="AS2" authorId="0" shapeId="0" xr:uid="{781D65E6-EC6F-4CA1-9E89-9CE34E903F7C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0" shapeId="0" xr:uid="{CC8E4BF8-CE9B-407E-89B9-3C69A231B5A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L3" authorId="0" shapeId="0" xr:uid="{1AF450E2-CFA4-4DC5-8F86-3EA79C7A50F9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M3" authorId="0" shapeId="0" xr:uid="{0D3D5AFC-AA22-4597-9957-03304E0527F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N3" authorId="0" shapeId="0" xr:uid="{C6212638-B08B-4AE5-8852-CBA2A9C0FD0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O3" authorId="0" shapeId="0" xr:uid="{7EFED770-88B6-4F50-B429-EA583C7ADB9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P3" authorId="0" shapeId="0" xr:uid="{66D05C76-88E9-4256-A12C-DEBDB2D8A7F3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Q3" authorId="0" shapeId="0" xr:uid="{AD228B27-8896-4863-8E2A-7E6FD12F100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R3" authorId="0" shapeId="0" xr:uid="{70E612DB-CF1A-4EA3-BBFB-464D37A988A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S3" authorId="0" shapeId="0" xr:uid="{93A528D0-1302-40AC-9B19-C964A28D287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T3" authorId="0" shapeId="0" xr:uid="{91C2C8BB-0B44-4A81-AB12-38F645F5812C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U3" authorId="0" shapeId="0" xr:uid="{D8EC5F57-A169-4456-B7A5-1904830F4A4E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V3" authorId="0" shapeId="0" xr:uid="{00D817AF-CA27-4E36-AD95-A1CAFA1E5C0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W3" authorId="0" shapeId="0" xr:uid="{B78B0ABD-CE50-4709-BC13-A4774D695220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X3" authorId="0" shapeId="0" xr:uid="{246D3EA5-DA63-4E06-924B-5EC7898C4FCA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Y3" authorId="0" shapeId="0" xr:uid="{C277868E-969B-48D4-9C66-787DBFCA798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Z3" authorId="0" shapeId="0" xr:uid="{E1253A1D-F87A-405D-B093-4C362FADB2BB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A3" authorId="0" shapeId="0" xr:uid="{4CB0C723-A897-4BDA-B458-99569057E692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B3" authorId="0" shapeId="0" xr:uid="{FC709B85-FD50-4284-B48B-76BD50463545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C3" authorId="0" shapeId="0" xr:uid="{1C6552D3-2F9C-4C81-9D8D-15D6170EEF98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0" shapeId="0" xr:uid="{DF424C06-535F-4A1E-A743-ACCFDDD3D0ED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S3" authorId="0" shapeId="0" xr:uid="{09A3167C-25EB-442B-8419-25F69DE7E07B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AZ3" authorId="0" shapeId="0" xr:uid="{2F15AA2A-3F69-4754-B839-E7D35720BD82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G4" authorId="0" shapeId="0" xr:uid="{EDB2A348-6EC6-442B-9132-2AEBD23C70B8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N5" authorId="0" shapeId="0" xr:uid="{FF77194C-E9FE-4899-ADE8-F3E342F376C3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U6" authorId="0" shapeId="0" xr:uid="{61501245-2C28-43E0-A531-1ADFDEC2B3DB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7" authorId="0" shapeId="0" xr:uid="{3B0F384F-8201-4FAB-9ECF-3F670FEEF66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I8" authorId="0" shapeId="0" xr:uid="{B517A738-1E95-41B8-BEBE-C3D8D55FCF9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P9" authorId="0" shapeId="0" xr:uid="{CA7BF8FC-7FC1-4D12-A600-26B7FD18D7E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0" authorId="0" shapeId="0" xr:uid="{41F0C092-1E02-4200-9948-68A1E65310D0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1" authorId="0" shapeId="0" xr:uid="{8A40A2AC-5817-4FF4-A0F9-E14DF8F55EA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2" authorId="0" shapeId="0" xr:uid="{278D2E5B-2B4B-49EA-8130-35756EDD7A2A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R13" authorId="0" shapeId="0" xr:uid="{EE30ACBD-30E9-43A4-BE24-B2BE944E3A3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14" authorId="0" shapeId="0" xr:uid="{41D3E25E-DB5E-4BBC-AC1B-587DC9CABA7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F15" authorId="0" shapeId="0" xr:uid="{93845C44-B3B6-466A-97FD-0C0EE5AA447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16" authorId="0" shapeId="0" xr:uid="{C9FA9A62-A15E-4516-B6C9-AE867BC61977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Christos Kalpaxidis</author>
    <author>Author</author>
  </authors>
  <commentList>
    <comment ref="A1" authorId="0" shapeId="0" xr:uid="{27FCEEFD-7002-4EF3-9721-0D5B8FD5FA0A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necessary capital</t>
        </r>
      </text>
    </comment>
    <comment ref="B1" authorId="1" shapeId="0" xr:uid="{4FE8360C-45B0-463A-AE6F-588EF2A90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profit</t>
        </r>
      </text>
    </comment>
    <comment ref="C1" authorId="0" shapeId="0" xr:uid="{970C2559-21EA-4C2E-ADD1-1A3296BC8E8D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profit%</t>
        </r>
      </text>
    </comment>
    <comment ref="D1" authorId="1" shapeId="0" xr:uid="{50170164-4A7F-4127-933C-A66C65DABD2C}">
      <text>
        <r>
          <rPr>
            <sz val="16"/>
            <color indexed="81"/>
            <rFont val="Tahoma"/>
            <family val="2"/>
          </rPr>
          <t>clean bet</t>
        </r>
      </text>
    </comment>
    <comment ref="E1" authorId="1" shapeId="0" xr:uid="{38210EF0-7BDA-4F62-ABFD-1D12DD66D6A5}">
      <text>
        <r>
          <rPr>
            <sz val="14"/>
            <color indexed="81"/>
            <rFont val="Tahoma"/>
            <family val="2"/>
          </rPr>
          <t>multiplier</t>
        </r>
      </text>
    </comment>
    <comment ref="F1" authorId="0" shapeId="0" xr:uid="{36D0D650-9AAB-4FC7-A61E-1744AFE15B4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bet in flat bet mode (needs to be zero)</t>
        </r>
      </text>
    </comment>
    <comment ref="G1" authorId="0" shapeId="0" xr:uid="{65DBFAE6-9CD6-4801-89CB-D0B23ABCAA6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when that many lost bets</t>
        </r>
      </text>
    </comment>
    <comment ref="H1" authorId="0" shapeId="0" xr:uid="{24A30476-89C8-4433-8E5C-6DCE5204DF0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flat bet switch: 0 = martingale / 1 = flat bet</t>
        </r>
      </text>
    </comment>
    <comment ref="I1" authorId="0" shapeId="0" xr:uid="{56B50AEB-529A-43D6-A174-FB97D71B07C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lost bets in betstream1</t>
        </r>
      </text>
    </comment>
    <comment ref="J1" authorId="0" shapeId="0" xr:uid="{075368A2-6078-4EE3-B0BB-8C4272126E4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worst bet position</t>
        </r>
      </text>
    </comment>
    <comment ref="K1" authorId="1" shapeId="0" xr:uid="{2EA404CD-F4DF-4C4E-B842-A2AC8E19141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</t>
        </r>
      </text>
    </comment>
    <comment ref="L1" authorId="1" shapeId="0" xr:uid="{EF924654-C390-4B14-A6C3-BCE0A30F938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M1" authorId="1" shapeId="0" xr:uid="{D482D28C-9D18-4F8A-95CE-9085872EAE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N1" authorId="1" shapeId="0" xr:uid="{2095BB02-38F6-4DC0-9E81-820440531D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O1" authorId="1" shapeId="0" xr:uid="{9422497A-F63B-4794-9E2C-98AFF34DC3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P1" authorId="1" shapeId="0" xr:uid="{BD781DE3-2777-434E-B472-B98B4A3884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Q1" authorId="1" shapeId="0" xr:uid="{581C7EC6-F72F-48DF-AEC9-D2F1DD01046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R1" authorId="1" shapeId="0" xr:uid="{FC1B7BEF-9A97-4418-8B7D-3177E76C6C8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S1" authorId="1" shapeId="0" xr:uid="{720EC2AE-BB5C-4990-AC81-BB2EF58267C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T1" authorId="1" shapeId="0" xr:uid="{ACD1553D-9468-443E-AD43-A0B3DE5467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10
</t>
        </r>
      </text>
    </comment>
    <comment ref="U1" authorId="1" shapeId="0" xr:uid="{406368FA-08EF-4A37-A88A-0C3906683C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V1" authorId="1" shapeId="0" xr:uid="{17DD7284-1EE7-4D51-97A7-E781082089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W1" authorId="1" shapeId="0" xr:uid="{574BEDAC-4A68-43D9-B9B2-6C4AF8B281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X1" authorId="1" shapeId="0" xr:uid="{7F026EBE-ADF7-48CB-BFE4-9B8EBFF0FD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Y1" authorId="1" shapeId="0" xr:uid="{FD45FAB2-8FEE-451D-B1C2-75836B654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Z1" authorId="1" shapeId="0" xr:uid="{34A0D3F2-D3A1-420F-8116-FCA21AA5ECC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AA1" authorId="1" shapeId="0" xr:uid="{CBA9B079-2BF6-4856-8C3F-E7B86E06B8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AB1" authorId="1" shapeId="0" xr:uid="{0535560E-E517-4624-A4DB-4A4EAB4E7D3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AC1" authorId="1" shapeId="0" xr:uid="{86BA22D4-19EB-4A2C-A177-E0FE7BAA0D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AD1" authorId="1" shapeId="0" xr:uid="{DDFCE710-B51B-4FC6-8A5C-100EF7D6E0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maxbet 20</t>
        </r>
      </text>
    </comment>
    <comment ref="AE1" authorId="1" shapeId="0" xr:uid="{CE4678C2-986D-4871-8C6C-2E9C055565F3}">
      <text>
        <r>
          <rPr>
            <sz val="14"/>
            <color theme="1"/>
            <rFont val="Arial"/>
            <family val="2"/>
          </rPr>
          <t xml:space="preserve">
</t>
        </r>
      </text>
    </comment>
    <comment ref="AF1" authorId="1" shapeId="0" xr:uid="{15071568-08D3-4F73-99DD-F62D1F1AB886}">
      <text>
        <r>
          <rPr>
            <sz val="14"/>
            <color indexed="81"/>
            <rFont val="Arial"/>
            <family val="2"/>
          </rPr>
          <t>INSERT ODDS</t>
        </r>
      </text>
    </comment>
    <comment ref="AG1" authorId="1" shapeId="0" xr:uid="{58F9B183-92A7-4DBC-9F5F-5B7138EDA08B}">
      <text>
        <r>
          <rPr>
            <sz val="14"/>
            <color indexed="81"/>
            <rFont val="Tahoma"/>
            <family val="2"/>
          </rPr>
          <t>INSERT time</t>
        </r>
      </text>
    </comment>
    <comment ref="AH1" authorId="1" shapeId="0" xr:uid="{EEACD264-ECB6-4D45-A473-DC4D3F90CA08}">
      <text>
        <r>
          <rPr>
            <sz val="14"/>
            <color indexed="81"/>
            <rFont val="Arial"/>
            <family val="2"/>
          </rPr>
          <t>insert result-ODDS</t>
        </r>
      </text>
    </comment>
    <comment ref="AI1" authorId="1" shapeId="0" xr:uid="{B1739C96-509D-4897-A2A5-AE4BF297CD82}">
      <text>
        <r>
          <rPr>
            <sz val="14"/>
            <color indexed="81"/>
            <rFont val="Tahoma"/>
            <family val="2"/>
          </rPr>
          <t>INSERT DATE</t>
        </r>
      </text>
    </comment>
    <comment ref="AK1" authorId="0" shapeId="0" xr:uid="{7EA1DCCC-1F8B-45B1-92EE-F1149363AF8A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flat bet stream1</t>
        </r>
      </text>
    </comment>
    <comment ref="AM1" authorId="1" shapeId="0" xr:uid="{F5432183-A208-4DD8-B745-01941AC6D0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elapsed time</t>
        </r>
      </text>
    </comment>
    <comment ref="AN1" authorId="1" shapeId="0" xr:uid="{019BA04B-917D-4CE0-B88D-46687C8AEB03}">
      <text>
        <r>
          <rPr>
            <sz val="16"/>
            <color indexed="81"/>
            <rFont val="Tahoma"/>
            <family val="2"/>
          </rPr>
          <t>NUMBER OF TOTAL GAMES</t>
        </r>
      </text>
    </comment>
    <comment ref="AO1" authorId="1" shapeId="0" xr:uid="{535E123B-DFF3-482E-B9F1-687B41E3BEA9}">
      <text>
        <r>
          <rPr>
            <b/>
            <sz val="9"/>
            <color indexed="81"/>
            <rFont val="Tahoma"/>
            <family val="2"/>
          </rPr>
          <t>TOTAL theoretical bet</t>
        </r>
      </text>
    </comment>
    <comment ref="AP1" authorId="1" shapeId="0" xr:uid="{AD420CFB-AB96-4E60-9B9C-8B9EDDB3E66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after bet
</t>
        </r>
      </text>
    </comment>
    <comment ref="AR1" authorId="1" shapeId="0" xr:uid="{1A1893D0-6037-4543-854C-534A8CF2C6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after bet</t>
        </r>
      </text>
    </comment>
    <comment ref="AS1" authorId="1" shapeId="0" xr:uid="{6C047093-CBF8-41FB-B121-E6E6A9AC28E0}">
      <text>
        <r>
          <rPr>
            <b/>
            <sz val="9"/>
            <color indexed="81"/>
            <rFont val="Tahoma"/>
            <family val="2"/>
          </rPr>
          <t xml:space="preserve">theoretical bet4
</t>
        </r>
      </text>
    </comment>
    <comment ref="AT1" authorId="1" shapeId="0" xr:uid="{0A1F4283-A9F9-4542-8546-96C50DFE91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AV1" authorId="1" shapeId="0" xr:uid="{A6619122-E79F-47F9-A8FD-D16BB908CC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helps next column</t>
        </r>
      </text>
    </comment>
    <comment ref="AW1" authorId="1" shapeId="0" xr:uid="{414B0FA2-41CC-43D2-93C9-7229BC590B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games until win</t>
        </r>
      </text>
    </comment>
    <comment ref="AX1" authorId="1" shapeId="0" xr:uid="{1546E23B-10A7-4727-BE57-BF43765500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something like standard deviation</t>
        </r>
      </text>
    </comment>
    <comment ref="AZ1" authorId="1" shapeId="0" xr:uid="{812B4CF1-BB74-43B0-AA50-BBF33997759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A1" authorId="1" shapeId="0" xr:uid="{D0BB2D28-5141-4AA4-A294-304849E019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B1" authorId="0" shapeId="0" xr:uid="{D0720ABA-5763-434F-AB5E-92FF9575754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</t>
        </r>
      </text>
    </comment>
    <comment ref="BD1" authorId="1" shapeId="0" xr:uid="{5DC59153-113F-464A-A815-CA0EED5F3E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E1" authorId="1" shapeId="0" xr:uid="{E115D208-4255-48D2-B50B-11CFF400F5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F1" authorId="1" shapeId="0" xr:uid="{039C565A-2300-452E-B849-F831D5A98F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2</t>
        </r>
      </text>
    </comment>
    <comment ref="BG1" authorId="1" shapeId="0" xr:uid="{64EB2791-CAFF-4694-A0B0-5433CD42F1A1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H1" authorId="1" shapeId="0" xr:uid="{A01A4105-20F4-4841-8E51-69A4825AEF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I1" authorId="0" shapeId="0" xr:uid="{70C3826B-EA4E-434F-A5C5-BFB2EA5F295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3</t>
        </r>
      </text>
    </comment>
    <comment ref="BK1" authorId="1" shapeId="0" xr:uid="{EC4635EE-9542-470D-A205-DFB221E948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L1" authorId="1" shapeId="0" xr:uid="{7C5D4292-9775-4F95-9647-BD74B40848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M1" authorId="1" shapeId="0" xr:uid="{B2C46F62-FBFF-43BE-AEEE-08D5A2DC5F6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time of bet 3
</t>
        </r>
      </text>
    </comment>
    <comment ref="BN1" authorId="1" shapeId="0" xr:uid="{DB8647B6-15F1-4A9E-B582-633580180E1D}">
      <text>
        <r>
          <rPr>
            <b/>
            <sz val="9"/>
            <color indexed="81"/>
            <rFont val="Tahoma"/>
            <family val="2"/>
          </rPr>
          <t xml:space="preserve">θεωρητικο bet4
</t>
        </r>
      </text>
    </comment>
    <comment ref="BO1" authorId="1" shapeId="0" xr:uid="{F793D241-DEA1-4E72-8E0D-1EA2A62C93A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P1" authorId="0" shapeId="0" xr:uid="{C1BCEB0A-56E7-4DFA-AE76-62067F4761C7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4</t>
        </r>
      </text>
    </comment>
    <comment ref="BR1" authorId="1" shapeId="0" xr:uid="{1370C709-B680-4623-8A4C-02CFA5BCAA9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S1" authorId="1" shapeId="0" xr:uid="{2BC51405-1AB1-4BB2-B9C8-B743B41C52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BU1" authorId="1" shapeId="0" xr:uid="{6A3737D1-7359-4353-BC47-E4E9A2D952E0}">
      <text>
        <r>
          <rPr>
            <b/>
            <sz val="9"/>
            <color indexed="81"/>
            <rFont val="Tahoma"/>
            <family val="2"/>
          </rPr>
          <t xml:space="preserve">θεωρητικο bet5
</t>
        </r>
      </text>
    </comment>
    <comment ref="BV1" authorId="1" shapeId="0" xr:uid="{52CA8A48-A1FD-4699-8C7E-B385CAA490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BW1" authorId="0" shapeId="0" xr:uid="{20CA9D42-1FA9-4575-A1C7-4796059F8C70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5</t>
        </r>
      </text>
    </comment>
    <comment ref="BY1" authorId="1" shapeId="0" xr:uid="{22DFD648-0593-4AF8-B5F7-5284416A16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BZ1" authorId="1" shapeId="0" xr:uid="{5C4B0B81-D1FE-414A-92C2-EC9027368D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C1" authorId="1" shapeId="0" xr:uid="{A32549FE-BDE0-44B9-9AE6-47901C113A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D1" authorId="0" shapeId="0" xr:uid="{D2AA04CF-3CEA-4908-9F1C-04D2833BB81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6</t>
        </r>
      </text>
    </comment>
    <comment ref="CF1" authorId="1" shapeId="0" xr:uid="{84D577EC-4667-4FA3-A3B1-AA0BFAAC85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G1" authorId="1" shapeId="0" xr:uid="{81C1BFEC-B03B-4ABA-876E-6763F18BBC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J1" authorId="1" shapeId="0" xr:uid="{D4196765-5507-49FF-ADB5-E67B04017FA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K1" authorId="0" shapeId="0" xr:uid="{1D998A53-B516-4373-993D-9BC57472CE9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7</t>
        </r>
      </text>
    </comment>
    <comment ref="CM1" authorId="1" shapeId="0" xr:uid="{43AD2730-02F3-4EF4-9110-1C22FA6B548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N1" authorId="1" shapeId="0" xr:uid="{A18E70F8-B530-44D4-90A6-8784475CB4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Q1" authorId="1" shapeId="0" xr:uid="{1D85F705-09F0-4250-959F-AD569C69DF4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R1" authorId="0" shapeId="0" xr:uid="{EFD3221C-4632-48F8-BDF4-D4254DE75DBB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8</t>
        </r>
      </text>
    </comment>
    <comment ref="CT1" authorId="1" shapeId="0" xr:uid="{47E8ACA1-B675-498B-A082-3CBDDD2F639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CU1" authorId="1" shapeId="0" xr:uid="{EEDD1A5E-D273-45AC-B426-75E25FA77E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CX1" authorId="1" shapeId="0" xr:uid="{BCD140B4-6697-430B-B359-90A84DA5572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CY1" authorId="0" shapeId="0" xr:uid="{3BFB1DAA-A24A-4859-A61A-84B11F89BD7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9</t>
        </r>
      </text>
    </comment>
    <comment ref="DA1" authorId="1" shapeId="0" xr:uid="{F8ED3870-E090-4AAA-986A-D12875D747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B1" authorId="1" shapeId="0" xr:uid="{3786B664-97ED-4FE9-AFD7-6B56FE5571D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E1" authorId="1" shapeId="0" xr:uid="{8BF15A47-CB9D-41C4-B9E8-21A76D3A4F7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F1" authorId="0" shapeId="0" xr:uid="{86EFE876-CB15-437F-B9F7-8FE678E52A8D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10</t>
        </r>
      </text>
    </comment>
    <comment ref="DH1" authorId="1" shapeId="0" xr:uid="{31C68534-7D15-470D-B698-6F23AF8537C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I1" authorId="1" shapeId="0" xr:uid="{B10D95AC-03EF-4753-B5C2-95953B6463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L1" authorId="1" shapeId="0" xr:uid="{8E1F97BD-14FE-46DC-B257-15D28A5F5B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M1" authorId="0" shapeId="0" xr:uid="{FAFCB408-6C38-466F-8100-21DD2643DBBA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11</t>
        </r>
      </text>
    </comment>
    <comment ref="DO1" authorId="1" shapeId="0" xr:uid="{3C8F7CBC-A493-4251-922F-22A0FFE0D01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P1" authorId="1" shapeId="0" xr:uid="{2C4C8B51-78D7-4DCA-88E0-CE1FD205A2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S1" authorId="1" shapeId="0" xr:uid="{8B319FC5-7141-4D78-8C64-F65DC1B36E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DT1" authorId="0" shapeId="0" xr:uid="{DEA3AB6F-4403-45AC-82A0-15EE4F7EB89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12</t>
        </r>
      </text>
    </comment>
    <comment ref="DV1" authorId="1" shapeId="0" xr:uid="{D2438C80-BB41-4A95-92BD-8451BBC8FA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DW1" authorId="1" shapeId="0" xr:uid="{A569DE46-EC96-4CD4-B8CA-52838CD804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DZ1" authorId="1" shapeId="0" xr:uid="{CD9CAB71-4693-4D49-BA21-61FD5730C01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A1" authorId="0" shapeId="0" xr:uid="{7221321B-3A0A-461D-BD5C-92DA365F6288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13</t>
        </r>
      </text>
    </comment>
    <comment ref="EC1" authorId="1" shapeId="0" xr:uid="{6FE3E973-60F0-4BEA-86D5-43E0EE5F7A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D1" authorId="1" shapeId="0" xr:uid="{01CBDD3F-7023-4301-8079-A8C6BBC9B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G1" authorId="1" shapeId="0" xr:uid="{EB732B09-CAFE-4115-9512-385148AC949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H1" authorId="0" shapeId="0" xr:uid="{1C4C99BD-F3E1-45F8-8A24-EDEE97F2122F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14</t>
        </r>
      </text>
    </comment>
    <comment ref="EJ1" authorId="1" shapeId="0" xr:uid="{12E72464-3DAB-49D5-A783-23CDBDA223E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K1" authorId="1" shapeId="0" xr:uid="{406AEA24-8F6C-4D67-A1F0-CC1DE2BAA1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N1" authorId="1" shapeId="0" xr:uid="{C2893AF1-60DA-45DC-9492-B3A96223724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O1" authorId="0" shapeId="0" xr:uid="{45AEA5A0-7DE6-4340-8AAA-EC4E1BA63072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15</t>
        </r>
      </text>
    </comment>
    <comment ref="EQ1" authorId="1" shapeId="0" xr:uid="{AB1E35BA-B296-4F21-8114-3E2F807C95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R1" authorId="1" shapeId="0" xr:uid="{3B12CB50-DDC1-41F1-85AB-9EEDE692AA2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EU1" authorId="1" shapeId="0" xr:uid="{F9FD8637-8D44-4889-8065-7131989E27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EV1" authorId="0" shapeId="0" xr:uid="{AFD49685-6003-482D-B448-08D33051E675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16</t>
        </r>
      </text>
    </comment>
    <comment ref="EX1" authorId="1" shapeId="0" xr:uid="{8A61BD4D-43F1-4C8D-B919-FCF044D436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EY1" authorId="1" shapeId="0" xr:uid="{752ECAFB-84D9-467D-A6CA-1B6B2847DF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B1" authorId="1" shapeId="0" xr:uid="{9A4B494B-BC75-4642-842E-A687F239A7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C1" authorId="0" shapeId="0" xr:uid="{E59E394D-E562-4F90-82A5-079659EF40A4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17</t>
        </r>
      </text>
    </comment>
    <comment ref="FE1" authorId="1" shapeId="0" xr:uid="{4F6FA7DB-D216-414D-B0D9-1CB513F4FE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F1" authorId="1" shapeId="0" xr:uid="{06C2DC4B-7B67-46F6-8861-1225961CE4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I1" authorId="1" shapeId="0" xr:uid="{52D80A24-FF29-48FB-AE36-09A0551978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J1" authorId="0" shapeId="0" xr:uid="{8BFF0826-52D5-4F58-90E9-BCE547DACA71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18</t>
        </r>
      </text>
    </comment>
    <comment ref="FL1" authorId="1" shapeId="0" xr:uid="{76400B62-6252-42AB-A07D-16A267670E7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M1" authorId="1" shapeId="0" xr:uid="{28804902-B79F-4903-AD81-0ACC449AEA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P1" authorId="1" shapeId="0" xr:uid="{50CFE72C-04A0-417F-8594-3462AF28629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Q1" authorId="0" shapeId="0" xr:uid="{0AED09FF-8C92-431B-A0D6-E349E5FCAFF3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19</t>
        </r>
      </text>
    </comment>
    <comment ref="FS1" authorId="1" shapeId="0" xr:uid="{A0B72688-CAB8-4B4C-8564-2DD781F706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FT1" authorId="1" shapeId="0" xr:uid="{460BF46A-FD6E-4031-BE51-6E24EB3BCB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FW1" authorId="1" shapeId="0" xr:uid="{D582ECBC-4FFB-4F9E-BA0F-786A28136B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number of this stream's bets</t>
        </r>
      </text>
    </comment>
    <comment ref="FX1" authorId="0" shapeId="0" xr:uid="{A84D2FBB-A635-456F-BEEC-F6EDA40C55B9}">
      <text>
        <r>
          <rPr>
            <b/>
            <sz val="9"/>
            <color indexed="81"/>
            <rFont val="Tahoma"/>
            <family val="2"/>
          </rPr>
          <t>Christos Kalpaxidis:</t>
        </r>
        <r>
          <rPr>
            <sz val="9"/>
            <color indexed="81"/>
            <rFont val="Tahoma"/>
            <family val="2"/>
          </rPr>
          <t xml:space="preserve">
max bet 20</t>
        </r>
      </text>
    </comment>
    <comment ref="FZ1" authorId="1" shapeId="0" xr:uid="{1C59EDC6-71A4-4C88-9477-4941A51A94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max αριθμος αγωνων εως οτου επαληθευτει αποτελεσμα</t>
        </r>
      </text>
    </comment>
    <comment ref="GA1" authorId="1" shapeId="0" xr:uid="{E624DB19-1234-4FB2-AE0D-F4C015F2B4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κατι σαν standard deviation</t>
        </r>
      </text>
    </comment>
    <comment ref="GC1" authorId="1" shapeId="0" xr:uid="{D7BDD161-59C1-4C78-A279-268D58F71A1A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D1" authorId="1" shapeId="0" xr:uid="{528A601C-ED71-41C9-855F-44625EA2ED08}">
      <text>
        <r>
          <rPr>
            <b/>
            <sz val="9"/>
            <color indexed="81"/>
            <rFont val="Tahoma"/>
            <family val="2"/>
          </rPr>
          <t>TOTAL θεωρητικο bet</t>
        </r>
      </text>
    </comment>
    <comment ref="GF1" authorId="1" shapeId="0" xr:uid="{68989164-28B9-443C-822A-0959D7801561}">
      <text>
        <r>
          <rPr>
            <sz val="16"/>
            <color indexed="81"/>
            <rFont val="Tahoma"/>
            <family val="2"/>
          </rPr>
          <t>ΧΡΕΟΣ, εξαρταται από τη στηλη αριστερα ΒΕΤ και από τη στηλη δεξια αποτελεσμα</t>
        </r>
      </text>
    </comment>
    <comment ref="GG1" authorId="1" shapeId="0" xr:uid="{6CB09717-88AC-4F80-9C5F-0C360E66A290}">
      <text>
        <r>
          <rPr>
            <sz val="14"/>
            <color indexed="81"/>
            <rFont val="Tahoma"/>
            <family val="2"/>
          </rPr>
          <t>ΧΡΕΟΣ ΠΡΟΕΡΧΟΜΕΝΟ ΑΠΌ ΔΙΑΜΙΡΑΣΜΟ ΧΡΕΟΥΣ ΑΠΌ ΆΛΛΟ STREAM</t>
        </r>
      </text>
    </comment>
    <comment ref="HT1" authorId="1" shapeId="0" xr:uid="{A2D2EA86-D660-492D-9E0F-70A96DA65C4D}">
      <text>
        <r>
          <rPr>
            <b/>
            <sz val="9"/>
            <color indexed="81"/>
            <rFont val="Tahoma"/>
            <family val="2"/>
          </rPr>
          <t>ΘΕΩΡΗΤΙΚΟ ΑΠΟΤΕΛΕΣΜΑ1</t>
        </r>
      </text>
    </comment>
    <comment ref="HU1" authorId="1" shapeId="0" xr:uid="{A36E08FF-C113-4754-B01F-7060DDA1802B}">
      <text>
        <r>
          <rPr>
            <b/>
            <sz val="9"/>
            <color indexed="81"/>
            <rFont val="Tahoma"/>
            <family val="2"/>
          </rPr>
          <t>ΘΕΩΡΗΤΙΚΟ ΑΠΟΤΕΛΕΣΜΑ2</t>
        </r>
      </text>
    </comment>
    <comment ref="HV1" authorId="1" shapeId="0" xr:uid="{881DB1BA-E699-4126-86BD-DE3809837817}">
      <text>
        <r>
          <rPr>
            <b/>
            <sz val="9"/>
            <color indexed="81"/>
            <rFont val="Tahoma"/>
            <family val="2"/>
          </rPr>
          <t>ΘΕΩΡΗΤΙΚΟ ΑΠΟΤΕΛΕΣΜΑ3</t>
        </r>
      </text>
    </comment>
    <comment ref="HW1" authorId="1" shapeId="0" xr:uid="{D2F99094-2E31-42D3-96F6-666FD5F9FA9F}">
      <text>
        <r>
          <rPr>
            <b/>
            <sz val="9"/>
            <color indexed="81"/>
            <rFont val="Tahoma"/>
            <family val="2"/>
          </rPr>
          <t>ΘΕΩΡΗΤΙΚΟ ΑΠΟΤΕΛΕΣΜΑ4</t>
        </r>
      </text>
    </comment>
    <comment ref="HX1" authorId="1" shapeId="0" xr:uid="{34D11606-01A1-48C4-803E-4D1933DA290E}">
      <text>
        <r>
          <rPr>
            <b/>
            <sz val="9"/>
            <color indexed="81"/>
            <rFont val="Tahoma"/>
            <family val="2"/>
          </rPr>
          <t>ΘΕΩΡΗΤΙΚΟ ΑΠΟΤΕΛΕΣΜΑ5</t>
        </r>
      </text>
    </comment>
    <comment ref="IN1" authorId="1" shapeId="0" xr:uid="{EEF4EC63-E68E-4091-B934-0FA2FD337CAA}">
      <text>
        <r>
          <rPr>
            <sz val="9"/>
            <color indexed="81"/>
            <rFont val="Tahoma"/>
            <family val="2"/>
          </rPr>
          <t xml:space="preserve">αν δεν υπαρχει συντελεστης αποδοσης επομενου αγωνα τοτε το νεχτ βετ βγαινει αρνητικο και διορθωνεται μολις εισαγεις συντελεστη αποδοσης νεχτ βετ
</t>
        </r>
      </text>
    </comment>
    <comment ref="IO1" authorId="1" shapeId="0" xr:uid="{31AACA0B-3B2C-4A6E-AF01-714C06057F51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P1" authorId="1" shapeId="0" xr:uid="{EE653D27-255B-4D6C-A317-D4E04E78B398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Q1" authorId="1" shapeId="0" xr:uid="{C037C8AF-F071-440F-8855-920AFA1926A4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IR1" authorId="1" shapeId="0" xr:uid="{5D1FF7D9-F404-4F8A-9984-0BA7BCA2D789}">
      <text>
        <r>
          <rPr>
            <b/>
            <sz val="9"/>
            <color indexed="81"/>
            <rFont val="Tahoma"/>
            <family val="2"/>
          </rPr>
          <t>αν δεν υπαρχει συντελεστης αποδοσης επομενου αγωνα τοτε το νεχτ βετ βγαινει αρνητικο και διορθωνεται μολις εισαγεις συντελεστη αποδοσης νεχτ βετ</t>
        </r>
      </text>
    </comment>
    <comment ref="AK2" authorId="0" shapeId="0" xr:uid="{6194C761-FFA1-4734-90BC-DAFD36F5A645}">
      <text>
        <r>
          <rPr>
            <b/>
            <sz val="9"/>
            <color indexed="81"/>
            <rFont val="Tahoma"/>
            <charset val="1"/>
          </rPr>
          <t>Christos Kalpaxidis:</t>
        </r>
        <r>
          <rPr>
            <sz val="9"/>
            <color indexed="81"/>
            <rFont val="Tahoma"/>
            <charset val="1"/>
          </rPr>
          <t xml:space="preserve">
θετεις εσυ χειροκινητα</t>
        </r>
      </text>
    </comment>
    <comment ref="AS2" authorId="1" shapeId="0" xr:uid="{FC09715B-B9CE-4D6E-AF6B-1E424BC6762E}">
      <text>
        <r>
          <rPr>
            <sz val="14"/>
            <color indexed="81"/>
            <rFont val="Arial"/>
            <family val="2"/>
          </rPr>
          <t>ARXIKO BET, ΠΡΟΣΟΧΗ: ΆΛΛΗ ΣΥΝΑΡΤΗΣΗ ΕΔΩ</t>
        </r>
      </text>
    </comment>
    <comment ref="K3" authorId="1" shapeId="0" xr:uid="{B263AD5E-8A20-4885-9345-22AB042115D6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L3" authorId="1" shapeId="0" xr:uid="{D911614E-3D41-46CD-B306-E6D5C39F4CD8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M3" authorId="1" shapeId="0" xr:uid="{F6D81E05-4A20-4F1C-8389-E645FD398A7F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N3" authorId="1" shapeId="0" xr:uid="{7FEFD350-BFC1-403D-89C7-2ED2EFF9463B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O3" authorId="1" shapeId="0" xr:uid="{9AE38F50-C1B0-4449-84A3-BB569B353184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P3" authorId="1" shapeId="0" xr:uid="{67AB7B4D-DD2B-4487-A96B-D14F1FBF439D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Q3" authorId="1" shapeId="0" xr:uid="{7FF6FC35-F933-421B-A214-E3E961CA6F58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R3" authorId="1" shapeId="0" xr:uid="{A7BB7D89-F8C1-497C-AFDA-77E0D3BB38E6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S3" authorId="1" shapeId="0" xr:uid="{999CDC0A-571E-4CC9-8F8F-A7347BE6F68D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T3" authorId="1" shapeId="0" xr:uid="{59692FB6-CC4F-4E89-8D88-C18575B691A6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U3" authorId="1" shapeId="0" xr:uid="{E1DAB339-36EB-4ED6-A18F-1DD028AAA7AA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V3" authorId="1" shapeId="0" xr:uid="{E6773FBF-65C7-4FDC-8C4E-1A70CA4D5B05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W3" authorId="1" shapeId="0" xr:uid="{84BB6791-A920-4AB5-84A7-6448164AA1F8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X3" authorId="1" shapeId="0" xr:uid="{C471D682-B30C-4D68-81F2-A1F5F82FD2C2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Y3" authorId="1" shapeId="0" xr:uid="{DEF6750A-2AA8-4CDE-B597-F88490854962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Z3" authorId="1" shapeId="0" xr:uid="{C769B913-02DC-4132-8766-B524AF5F8A8D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AA3" authorId="1" shapeId="0" xr:uid="{E927A217-95AF-4CC6-A5CD-FFDCA3226133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AB3" authorId="1" shapeId="0" xr:uid="{6C0A0015-3564-4E87-B9FF-9FEFFDD96C72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AC3" authorId="1" shapeId="0" xr:uid="{55827F10-0C34-4D60-B1ED-AD1B4ECE5A57}">
      <text>
        <r>
          <rPr>
            <sz val="14"/>
            <color indexed="81"/>
            <rFont val="Tahoma"/>
            <family val="2"/>
          </rPr>
          <t>DATE OF MAX BET</t>
        </r>
      </text>
    </comment>
    <comment ref="AD3" authorId="1" shapeId="0" xr:uid="{E7A4F56A-14BE-49D5-A101-773C636382F9}">
      <text>
        <r>
          <rPr>
            <sz val="14"/>
            <color indexed="81"/>
            <rFont val="Tahoma"/>
            <family val="2"/>
          </rPr>
          <t>POSITION OF MAX BET</t>
        </r>
      </text>
    </comment>
    <comment ref="AS3" authorId="1" shapeId="0" xr:uid="{3487AEDB-3E86-4458-A242-EB8C3630AF42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AZ3" authorId="1" shapeId="0" xr:uid="{2B3376E9-11D2-44A2-9F13-817B44AAF937}">
      <text>
        <r>
          <rPr>
            <sz val="14"/>
            <color indexed="81"/>
            <rFont val="Arial"/>
            <family val="2"/>
          </rPr>
          <t>NEXT BET = K2, ΠΡΟΣΟΧΗ: ΆΛΛΗ ΣΥΝΑΡΤΗΣΗ ΕΔΩ</t>
        </r>
      </text>
    </comment>
    <comment ref="BG4" authorId="1" shapeId="0" xr:uid="{A7F87AD2-22C7-47AF-8805-16488B83921A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N5" authorId="1" shapeId="0" xr:uid="{7D41DD3C-A44F-49EC-940F-05068451711E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BU6" authorId="1" shapeId="0" xr:uid="{92AB69A6-0992-4FBF-939D-E11027439E8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7" authorId="1" shapeId="0" xr:uid="{34EA8364-84EF-44A4-8E1E-75B4FF889068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I8" authorId="1" shapeId="0" xr:uid="{8E1FC4AE-A793-4EF2-9816-14EFBA25EFBD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CP9" authorId="1" shapeId="0" xr:uid="{EC5D6C38-2DF1-4F51-B9D1-FDB308A27DC6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0" authorId="1" shapeId="0" xr:uid="{2C047DE6-97ED-4611-BBCF-AB6D96E37B5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1" authorId="1" shapeId="0" xr:uid="{239FAD11-1531-408D-B476-3B8476C77A91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2" authorId="1" shapeId="0" xr:uid="{D2E871CF-479A-49B8-A608-7635D8269119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</text>
    </comment>
    <comment ref="DR13" authorId="1" shapeId="0" xr:uid="{D4437AE5-B47D-4F9C-8016-35FB34F5BB9F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Y14" authorId="1" shapeId="0" xr:uid="{6F53BCD2-FFDB-489A-AF71-2551B033B872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F15" authorId="1" shapeId="0" xr:uid="{BFC6CFAC-2942-4D5D-AD99-01A803E7582C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M16" authorId="1" shapeId="0" xr:uid="{6BEB54B2-897E-452E-847B-C7574DEB33DA}">
      <text>
        <r>
          <rPr>
            <b/>
            <sz val="9"/>
            <color indexed="81"/>
            <rFont val="Tahoma"/>
            <family val="2"/>
          </rPr>
          <t>ΠΡΟΣΟΧΗ: ΆΛΛΗ ΣΥΝΑΡΤΗΣΗ ΕΔΩ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<sst xmlns="http://schemas.openxmlformats.org/spreadsheetml/2006/main" count="165" uniqueCount="81">
  <si>
    <t>system in comments</t>
  </si>
  <si>
    <t>total ΘΕΩΡΗΤΙΚΟ ΑΠΟΤΕΛΕΣΜΑ</t>
  </si>
  <si>
    <t>θεωρητικο bet4</t>
  </si>
  <si>
    <t>θεωρητικο bet5</t>
  </si>
  <si>
    <t>θεωρητικο bet6</t>
  </si>
  <si>
    <t>θεωρητικο bet7</t>
  </si>
  <si>
    <t>θεωρητικο bet8</t>
  </si>
  <si>
    <t>θεωρητικο bet9</t>
  </si>
  <si>
    <t>θεωρητικο bet10</t>
  </si>
  <si>
    <t>θεωρητικο bet11</t>
  </si>
  <si>
    <t>θεωρητικο bet12</t>
  </si>
  <si>
    <t>θεωρητικο bet13</t>
  </si>
  <si>
    <t>θεωρητικο bet14</t>
  </si>
  <si>
    <t>θεωρητικο bet15</t>
  </si>
  <si>
    <t>θεωρητικο bet16</t>
  </si>
  <si>
    <t>θεωρητικο bet17</t>
  </si>
  <si>
    <t>θεωρητικο bet18</t>
  </si>
  <si>
    <t>θεωρητικο bet19</t>
  </si>
  <si>
    <t>θεωρητικο bet20</t>
  </si>
  <si>
    <t>TOTAL θεωρητικο bet</t>
  </si>
  <si>
    <t>ΠΡΟΤΕΙΝΟΜΕΝΟ NEXBET1</t>
  </si>
  <si>
    <t>ΠΡΟΤΕΙΝΟΜΕΝΟ NEXTBET2</t>
  </si>
  <si>
    <t>ΠΡΟΤΕΙΝΟΜΕΝΟ NEXTBET3</t>
  </si>
  <si>
    <t>ΠΡΟΤΕΙΝΟΜΕΝΟ NEXTBET4</t>
  </si>
  <si>
    <t>ΠΡΟΤΕΙΝΟΜΕΝΟ NEXTBET5</t>
  </si>
  <si>
    <t>ΠΡΟΤΕΙΝΟΜΕΝΟ NEXTBET6</t>
  </si>
  <si>
    <t>ΠΡΟΤΕΙΝΟΜΕΝΟ NEXTBET7</t>
  </si>
  <si>
    <t>ΠΡΟΤΕΙΝΟΜΕΝΟ NEXTBET8</t>
  </si>
  <si>
    <t>ΠΡΟΤΕΙΝΟΜΕΝΟ NEXTBET9</t>
  </si>
  <si>
    <t>ΠΡΟΤΕΙΝΟΜΕΝΟ NEXTBET10</t>
  </si>
  <si>
    <t>ΠΡΟΤΕΙΝΟΜΕΝΟ NEXTBET11</t>
  </si>
  <si>
    <t>ΠΡΟΤΕΙΝΟΜΕΝΟ NEXTBET12</t>
  </si>
  <si>
    <t>ΠΡΟΤΕΙΝΟΜΕΝΟ NEXTBET13</t>
  </si>
  <si>
    <t>ΠΡΟΤΕΙΝΟΜΕΝΟ NEXTBET14</t>
  </si>
  <si>
    <t>ΠΡΟΤΕΙΝΟΜΕΝΟ NEXTBET15</t>
  </si>
  <si>
    <t>ΠΡΟΤΕΙΝΟΜΕΝΟ NEXTBET16</t>
  </si>
  <si>
    <t>ΠΡΟΤΕΙΝΟΜΕΝΟ NEXTBET17</t>
  </si>
  <si>
    <t>ΠΡΟΤΕΙΝΟΜΕΝΟ NEXTBET18</t>
  </si>
  <si>
    <t>ΠΡΟΤΕΙΝΟΜΕΝΟ NEXTBET19</t>
  </si>
  <si>
    <t>ΠΡΟΤΕΙΝΟΜΕΝΟ NEXTBET20</t>
  </si>
  <si>
    <t>θεωρητικο bet1</t>
  </si>
  <si>
    <t>θεωρητικο bet2</t>
  </si>
  <si>
    <t>θεωρητικο bet3</t>
  </si>
  <si>
    <t>kefalaio</t>
  </si>
  <si>
    <t>kerdos</t>
  </si>
  <si>
    <t>%diafora</t>
  </si>
  <si>
    <t>poso flat bet</t>
  </si>
  <si>
    <t>max lost games to flat bet</t>
  </si>
  <si>
    <t>x</t>
  </si>
  <si>
    <t>f</t>
  </si>
  <si>
    <t>sup</t>
  </si>
  <si>
    <t>max bet1</t>
  </si>
  <si>
    <t>max bet2</t>
  </si>
  <si>
    <t>max bet3</t>
  </si>
  <si>
    <t>max bet4</t>
  </si>
  <si>
    <t>max bet5</t>
  </si>
  <si>
    <t>max bet6</t>
  </si>
  <si>
    <t>max bet7</t>
  </si>
  <si>
    <t>max bet8</t>
  </si>
  <si>
    <t>max bet9</t>
  </si>
  <si>
    <t>max bet10</t>
  </si>
  <si>
    <t>x%</t>
  </si>
  <si>
    <t>f%</t>
  </si>
  <si>
    <t>sup%</t>
  </si>
  <si>
    <t>max bet11</t>
  </si>
  <si>
    <t>max bet12</t>
  </si>
  <si>
    <t>max bet13</t>
  </si>
  <si>
    <t>max bet14</t>
  </si>
  <si>
    <t>max bet15</t>
  </si>
  <si>
    <t>max bet16</t>
  </si>
  <si>
    <t>max bet17</t>
  </si>
  <si>
    <t>max bet18</t>
  </si>
  <si>
    <t>max bet19</t>
  </si>
  <si>
    <t>max bet20</t>
  </si>
  <si>
    <t>flat bet</t>
  </si>
  <si>
    <t>total hit</t>
  </si>
  <si>
    <t>total theoretical bet</t>
  </si>
  <si>
    <t>theoretical bet2</t>
  </si>
  <si>
    <t>theoretical bet3</t>
  </si>
  <si>
    <t>theoretical bet4</t>
  </si>
  <si>
    <t>theoretical bet5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</si>
</sst>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:mm;@"/>
    <numFmt numFmtId="165" formatCode="[$-F400]h:mm:ss\ AM/PM"/>
    <numFmt numFmtId="166" formatCode="d/m/yy\ h:mm;@"/>
    <numFmt numFmtId="167" formatCode="d/m/yyyy;@"/>
    <numFmt numFmtId="168" formatCode="#,##0.00\ &quot;€&quot;"/>
    <numFmt numFmtId="169" formatCode="#,##0\ &quot;€&quot;"/>
  </numFmts>
  <fonts count="20" x14ac:knownFonts="1">
    <font>
      <sz val="11"/>
      <color theme="1"/>
      <name val="Calibri"/>
      <family val="2"/>
      <scheme val="minor"/>
    </font>
    <font>
      <sz val="14"/>
      <name val="Arial"/>
      <family val="2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b/>
      <sz val="16"/>
      <color rgb="FFFF0000"/>
      <name val="Arial"/>
      <family val="2"/>
    </font>
    <font>
      <sz val="14"/>
      <color rgb="FF00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14"/>
      <color indexed="81"/>
      <name val="Tahoma"/>
      <family val="2"/>
    </font>
    <font>
      <sz val="14"/>
      <color indexed="81"/>
      <name val="Arial"/>
      <family val="2"/>
    </font>
    <font>
      <sz val="11"/>
      <name val="Arial"/>
      <family val="2"/>
    </font>
    <font>
      <b/>
      <sz val="16"/>
      <color theme="4"/>
      <name val="Arial"/>
      <family val="2"/>
    </font>
    <font>
      <sz val="11"/>
      <color theme="1"/>
      <name val="Arial"/>
      <family val="2"/>
    </font>
    <font>
      <b/>
      <i/>
      <sz val="12"/>
      <name val="Arial"/>
      <family val="2"/>
    </font>
    <font>
      <b/>
      <sz val="14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7">
    <xf numFmtId="0" fontId="0" fillId="0" borderId="0" xfId="0"/>
    <xf numFmtId="1" fontId="3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9" fontId="5" fillId="0" borderId="0" xfId="1" applyFont="1" applyAlignment="1">
      <alignment horizontal="center" vertical="center"/>
    </xf>
    <xf numFmtId="0" fontId="3" fillId="2" borderId="0" xfId="0" applyFont="1" applyFill="1" applyAlignment="1">
      <alignment horizontal="center" vertical="center" textRotation="90" wrapText="1"/>
    </xf>
    <xf numFmtId="1" fontId="3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 textRotation="90"/>
    </xf>
    <xf numFmtId="164" fontId="3" fillId="0" borderId="0" xfId="0" applyNumberFormat="1" applyFont="1" applyAlignment="1">
      <alignment horizontal="center" vertical="center" textRotation="90"/>
    </xf>
    <xf numFmtId="0" fontId="3" fillId="0" borderId="0" xfId="0" applyFont="1" applyAlignment="1">
      <alignment horizontal="center" vertical="center" textRotation="90" wrapText="1"/>
    </xf>
    <xf numFmtId="2" fontId="3" fillId="4" borderId="0" xfId="0" applyNumberFormat="1" applyFont="1" applyFill="1" applyAlignment="1">
      <alignment horizontal="center" vertical="center" textRotation="90" wrapText="1"/>
    </xf>
    <xf numFmtId="1" fontId="3" fillId="0" borderId="0" xfId="0" applyNumberFormat="1" applyFont="1" applyAlignment="1">
      <alignment horizontal="center" vertical="center" textRotation="90" wrapText="1"/>
    </xf>
    <xf numFmtId="1" fontId="3" fillId="5" borderId="0" xfId="0" applyNumberFormat="1" applyFont="1" applyFill="1" applyAlignment="1">
      <alignment horizontal="center" vertical="center" textRotation="90" wrapText="1"/>
    </xf>
    <xf numFmtId="1" fontId="3" fillId="0" borderId="0" xfId="0" applyNumberFormat="1" applyFont="1" applyAlignment="1">
      <alignment horizontal="center" vertical="center" textRotation="90"/>
    </xf>
    <xf numFmtId="2" fontId="3" fillId="0" borderId="0" xfId="0" applyNumberFormat="1" applyFont="1" applyAlignment="1">
      <alignment horizontal="center" vertical="center" textRotation="90" wrapText="1"/>
    </xf>
    <xf numFmtId="1" fontId="3" fillId="5" borderId="0" xfId="0" applyNumberFormat="1" applyFont="1" applyFill="1" applyAlignment="1">
      <alignment horizontal="center" vertical="center" textRotation="90"/>
    </xf>
    <xf numFmtId="166" fontId="3" fillId="0" borderId="0" xfId="0" applyNumberFormat="1" applyFont="1" applyAlignment="1">
      <alignment horizontal="center"/>
    </xf>
    <xf numFmtId="2" fontId="3" fillId="6" borderId="0" xfId="0" applyNumberFormat="1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7" fontId="3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20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20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1" fontId="3" fillId="8" borderId="0" xfId="0" applyNumberFormat="1" applyFont="1" applyFill="1" applyAlignment="1">
      <alignment horizontal="center" vertical="center" textRotation="90" wrapText="1"/>
    </xf>
    <xf numFmtId="1" fontId="3" fillId="8" borderId="0" xfId="0" applyNumberFormat="1" applyFont="1" applyFill="1" applyAlignment="1">
      <alignment horizontal="center" vertical="center" textRotation="90"/>
    </xf>
    <xf numFmtId="1" fontId="6" fillId="8" borderId="0" xfId="0" applyNumberFormat="1" applyFont="1" applyFill="1" applyAlignment="1">
      <alignment horizontal="center" vertical="center" textRotation="90"/>
    </xf>
    <xf numFmtId="1" fontId="13" fillId="0" borderId="0" xfId="0" applyNumberFormat="1" applyFont="1" applyAlignment="1">
      <alignment horizontal="center" vertical="center" textRotation="90"/>
    </xf>
    <xf numFmtId="1" fontId="14" fillId="0" borderId="0" xfId="0" applyNumberFormat="1" applyFont="1" applyAlignment="1">
      <alignment horizontal="center" vertical="center" textRotation="90" wrapText="1"/>
    </xf>
    <xf numFmtId="1" fontId="15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 wrapText="1"/>
    </xf>
    <xf numFmtId="168" fontId="6" fillId="0" borderId="0" xfId="0" applyNumberFormat="1" applyFont="1" applyAlignment="1">
      <alignment horizontal="center" vertical="center" textRotation="90"/>
    </xf>
    <xf numFmtId="165" fontId="3" fillId="4" borderId="0" xfId="0" applyNumberFormat="1" applyFont="1" applyFill="1" applyAlignment="1">
      <alignment horizontal="center" vertical="center" textRotation="90" wrapText="1"/>
    </xf>
    <xf numFmtId="1" fontId="3" fillId="4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textRotation="90" wrapText="1"/>
    </xf>
    <xf numFmtId="2" fontId="3" fillId="4" borderId="0" xfId="0" applyNumberFormat="1" applyFont="1" applyFill="1" applyAlignment="1">
      <alignment horizontal="center" vertical="center" textRotation="90"/>
    </xf>
    <xf numFmtId="1" fontId="3" fillId="4" borderId="0" xfId="0" applyNumberFormat="1" applyFont="1" applyFill="1" applyAlignment="1">
      <alignment horizontal="center" vertical="center" textRotation="90" wrapText="1"/>
    </xf>
    <xf numFmtId="9" fontId="3" fillId="4" borderId="0" xfId="1" applyFont="1" applyFill="1" applyAlignment="1">
      <alignment horizontal="center" vertical="center" textRotation="90"/>
    </xf>
    <xf numFmtId="2" fontId="3" fillId="7" borderId="0" xfId="0" applyNumberFormat="1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9" fontId="3" fillId="0" borderId="0" xfId="1" applyFont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9" fontId="3" fillId="0" borderId="0" xfId="1" applyFont="1" applyAlignment="1">
      <alignment horizontal="center" vertical="center"/>
    </xf>
    <xf numFmtId="2" fontId="3" fillId="7" borderId="0" xfId="1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2" fontId="3" fillId="10" borderId="0" xfId="0" applyNumberFormat="1" applyFont="1" applyFill="1" applyAlignment="1">
      <alignment horizontal="center" vertical="center"/>
    </xf>
    <xf numFmtId="2" fontId="3" fillId="10" borderId="0" xfId="1" applyNumberFormat="1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2" fontId="3" fillId="6" borderId="0" xfId="1" applyNumberFormat="1" applyFont="1" applyFill="1" applyAlignment="1">
      <alignment horizontal="center" vertical="center"/>
    </xf>
    <xf numFmtId="169" fontId="6" fillId="0" borderId="0" xfId="0" applyNumberFormat="1" applyFont="1" applyAlignment="1">
      <alignment horizontal="center" vertical="center" textRotation="90"/>
    </xf>
    <xf numFmtId="169" fontId="1" fillId="0" borderId="0" xfId="0" applyNumberFormat="1" applyFont="1" applyAlignment="1">
      <alignment horizontal="center" vertical="center" textRotation="90"/>
    </xf>
    <xf numFmtId="0" fontId="3" fillId="9" borderId="1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textRotation="90" wrapText="1"/>
    </xf>
    <xf numFmtId="0" fontId="3" fillId="9" borderId="3" xfId="0" applyFont="1" applyFill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textRotation="90"/>
    </xf>
    <xf numFmtId="1" fontId="3" fillId="0" borderId="5" xfId="0" applyNumberFormat="1" applyFont="1" applyBorder="1" applyAlignment="1">
      <alignment horizontal="center" vertical="center" textRotation="90"/>
    </xf>
    <xf numFmtId="9" fontId="3" fillId="0" borderId="5" xfId="1" applyFont="1" applyBorder="1" applyAlignment="1">
      <alignment horizontal="center" vertical="center" textRotation="90"/>
    </xf>
    <xf numFmtId="2" fontId="3" fillId="0" borderId="5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169" fontId="1" fillId="0" borderId="5" xfId="0" applyNumberFormat="1" applyFont="1" applyBorder="1" applyAlignment="1">
      <alignment horizontal="center" vertical="center" textRotation="90"/>
    </xf>
    <xf numFmtId="9" fontId="3" fillId="0" borderId="6" xfId="0" applyNumberFormat="1" applyFont="1" applyBorder="1" applyAlignment="1">
      <alignment horizontal="center" vertical="center"/>
    </xf>
    <xf numFmtId="1" fontId="3" fillId="0" borderId="7" xfId="0" applyNumberFormat="1" applyFont="1" applyBorder="1" applyAlignment="1">
      <alignment horizontal="center" vertical="center" textRotation="90"/>
    </xf>
    <xf numFmtId="9" fontId="3" fillId="0" borderId="8" xfId="0" applyNumberFormat="1" applyFont="1" applyBorder="1" applyAlignment="1">
      <alignment horizontal="center" vertical="center"/>
    </xf>
    <xf numFmtId="1" fontId="3" fillId="0" borderId="9" xfId="0" applyNumberFormat="1" applyFont="1" applyBorder="1" applyAlignment="1">
      <alignment horizontal="center" vertical="center" textRotation="90"/>
    </xf>
    <xf numFmtId="1" fontId="3" fillId="0" borderId="10" xfId="0" applyNumberFormat="1" applyFont="1" applyBorder="1" applyAlignment="1">
      <alignment horizontal="center" vertical="center" textRotation="90"/>
    </xf>
    <xf numFmtId="9" fontId="3" fillId="0" borderId="10" xfId="1" applyFont="1" applyBorder="1" applyAlignment="1">
      <alignment horizontal="center" vertical="center" textRotation="90"/>
    </xf>
    <xf numFmtId="2" fontId="3" fillId="0" borderId="10" xfId="0" applyNumberFormat="1" applyFont="1" applyBorder="1" applyAlignment="1">
      <alignment horizontal="center" vertical="center"/>
    </xf>
    <xf numFmtId="1" fontId="3" fillId="0" borderId="10" xfId="0" applyNumberFormat="1" applyFont="1" applyBorder="1" applyAlignment="1">
      <alignment horizontal="center" vertical="center"/>
    </xf>
    <xf numFmtId="169" fontId="1" fillId="0" borderId="10" xfId="0" applyNumberFormat="1" applyFont="1" applyBorder="1" applyAlignment="1">
      <alignment horizontal="center" vertical="center" textRotation="90"/>
    </xf>
    <xf numFmtId="9" fontId="3" fillId="0" borderId="11" xfId="0" applyNumberFormat="1" applyFont="1" applyBorder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0" fontId="17" fillId="9" borderId="13" xfId="0" applyFont="1" applyFill="1" applyBorder="1" applyAlignment="1">
      <alignment horizontal="center" vertical="center"/>
    </xf>
    <xf numFmtId="0" fontId="17" fillId="9" borderId="14" xfId="0" applyFont="1" applyFill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 textRotation="90" wrapText="1"/>
    </xf>
    <xf numFmtId="2" fontId="3" fillId="0" borderId="0" xfId="0" applyNumberFormat="1" applyFont="1" applyAlignment="1">
      <alignment horizontal="center" vertical="center" textRotation="90"/>
    </xf>
    <xf numFmtId="168" fontId="3" fillId="0" borderId="0" xfId="1" applyNumberFormat="1" applyFont="1" applyAlignment="1">
      <alignment horizontal="center" vertical="center" textRotation="90"/>
    </xf>
  </cellXfs>
  <cellStyles count="2">
    <cellStyle name="Normal" xfId="0" builtinId="0"/>
    <cellStyle name="Percent" xfId="1" builtinId="5"/>
  </cellStyles>
  <dxfs count="2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3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Proodos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x!$AL$1</c:f>
              <c:strCache>
                <c:ptCount val="1"/>
                <c:pt idx="0">
                  <c:v>x%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x!$AL$2:$AL$361</c:f>
              <c:numCache>
                <c:formatCode>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9-48C7-9F34-03588A6CF35C}"/>
            </c:ext>
          </c:extLst>
        </c:ser>
        <c:ser>
          <c:idx val="1"/>
          <c:order val="1"/>
          <c:tx>
            <c:strRef>
              <c:f>f!$AL$1</c:f>
              <c:strCache>
                <c:ptCount val="1"/>
                <c:pt idx="0">
                  <c:v>f%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f!$AL$2:$AL$361</c:f>
              <c:numCache>
                <c:formatCode>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8-4AC6-96B9-4899F0DC1A6C}"/>
            </c:ext>
          </c:extLst>
        </c:ser>
        <c:ser>
          <c:idx val="2"/>
          <c:order val="2"/>
          <c:tx>
            <c:strRef>
              <c:f>sup!$AL$1</c:f>
              <c:strCache>
                <c:ptCount val="1"/>
                <c:pt idx="0">
                  <c:v>sup%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sup!$AL$2:$AL$361</c:f>
              <c:numCache>
                <c:formatCode>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8-4AC6-96B9-4899F0DC1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850232"/>
        <c:axId val="546853184"/>
      </c:lineChart>
      <c:catAx>
        <c:axId val="546850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853184"/>
        <c:crosses val="autoZero"/>
        <c:auto val="1"/>
        <c:lblAlgn val="ctr"/>
        <c:lblOffset val="100"/>
        <c:noMultiLvlLbl val="0"/>
      </c:catAx>
      <c:valAx>
        <c:axId val="546853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46850232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l-G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321943660241E-2"/>
          <c:y val="0.11436636982168892"/>
          <c:w val="0.88455963555028361"/>
          <c:h val="0.83379030750302152"/>
        </c:manualLayout>
      </c:layout>
      <c:scatterChart>
        <c:scatterStyle val="lineMarker"/>
        <c:varyColors val="0"/>
        <c:ser>
          <c:idx val="0"/>
          <c:order val="0"/>
          <c:tx>
            <c:v>tameio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x!$AM$2:$AM$10000</c:f>
              <c:numCache>
                <c:formatCode>d/m/yy\ h:mm;@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x!$AR$2:$AR$10000</c:f>
              <c:numCache>
                <c:formatCode>0.00</c:formatCode>
                <c:ptCount val="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0-4A9B-BABC-E874528F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05912"/>
        <c:axId val="832799352"/>
      </c:scatterChart>
      <c:valAx>
        <c:axId val="832805912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799352"/>
        <c:crosses val="autoZero"/>
        <c:crossBetween val="midCat"/>
      </c:valAx>
      <c:valAx>
        <c:axId val="8327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805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321943660241E-2"/>
          <c:y val="0.11436636982168892"/>
          <c:w val="0.88455963555028361"/>
          <c:h val="0.83379030750302152"/>
        </c:manualLayout>
      </c:layout>
      <c:scatterChart>
        <c:scatterStyle val="lineMarker"/>
        <c:varyColors val="0"/>
        <c:ser>
          <c:idx val="0"/>
          <c:order val="0"/>
          <c:tx>
            <c:v>tameio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f!$AM$2:$AM$361</c:f>
              <c:numCache>
                <c:formatCode>d/m/yy\ h:mm;@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f!$AR$2:$AR$361</c:f>
              <c:numCache>
                <c:formatCode>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D2-437C-8697-FB38B6B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05912"/>
        <c:axId val="832799352"/>
      </c:scatterChart>
      <c:valAx>
        <c:axId val="832805912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799352"/>
        <c:crosses val="autoZero"/>
        <c:crossBetween val="midCat"/>
      </c:valAx>
      <c:valAx>
        <c:axId val="8327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805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07321943660241E-2"/>
          <c:y val="0.11436636982168892"/>
          <c:w val="0.88455963555028361"/>
          <c:h val="0.83379030750302152"/>
        </c:manualLayout>
      </c:layout>
      <c:scatterChart>
        <c:scatterStyle val="lineMarker"/>
        <c:varyColors val="0"/>
        <c:ser>
          <c:idx val="0"/>
          <c:order val="0"/>
          <c:tx>
            <c:v>tameio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sup!$AM$2:$AM$361</c:f>
              <c:numCache>
                <c:formatCode>d/m/yy\ h:mm;@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xVal>
          <c:yVal>
            <c:numRef>
              <c:f>sup!$AR$2:$AR$361</c:f>
              <c:numCache>
                <c:formatCode>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3-4793-8191-B0A182D52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805912"/>
        <c:axId val="832799352"/>
      </c:scatterChart>
      <c:valAx>
        <c:axId val="832805912"/>
        <c:scaling>
          <c:orientation val="minMax"/>
        </c:scaling>
        <c:delete val="0"/>
        <c:axPos val="b"/>
        <c:numFmt formatCode="yyyy\-mm\-dd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799352"/>
        <c:crosses val="autoZero"/>
        <c:crossBetween val="midCat"/>
      </c:valAx>
      <c:valAx>
        <c:axId val="8327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2805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E53DD-0195-4AD7-B87B-E414D3885762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1BFCFF-B588-40C8-8A16-4D90DD23F9E4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BB5B16-EA08-4516-B7E4-7CE2E0A09E9B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DC28C8-DE69-4FBB-A068-09FC00A8662D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D001F-94B1-4AD9-AD38-1CEC4D341C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6A796-E8C3-499D-837F-75AC38348B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7FCFA-1CCA-4DFD-A45C-81D0B2ADFE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23D72-62BA-4ED3-A5D2-799B3E24AD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8EC0-771E-407E-AF57-9B00EDFCCFE8}">
  <sheetPr>
    <tabColor rgb="FFFFFF00"/>
  </sheetPr>
  <dimension ref="A1:AD7"/>
  <sheetViews>
    <sheetView workbookViewId="0">
      <selection activeCell="G5" sqref="G5"/>
    </sheetView>
  </sheetViews>
  <sheetFormatPr defaultColWidth="9" defaultRowHeight="17.399999999999999" x14ac:dyDescent="0.3"/>
  <cols>
    <col min="1" max="1" width="7.44140625" style="18" customWidth="1"/>
    <col min="2" max="2" width="10.6640625" style="18" customWidth="1"/>
    <col min="3" max="3" width="12.21875" style="18" customWidth="1"/>
    <col min="4" max="4" width="7.77734375" style="18" customWidth="1"/>
    <col min="5" max="5" width="8.5546875" style="18" bestFit="1" customWidth="1"/>
    <col min="6" max="6" width="6.77734375" style="18" bestFit="1" customWidth="1"/>
    <col min="7" max="7" width="11.5546875" style="18" bestFit="1" customWidth="1"/>
    <col min="8" max="8" width="11.5546875" style="18" customWidth="1"/>
    <col min="9" max="28" width="4.33203125" style="18" bestFit="1" customWidth="1"/>
    <col min="29" max="29" width="6.33203125" style="18" bestFit="1" customWidth="1"/>
    <col min="30" max="30" width="5.88671875" style="18" bestFit="1" customWidth="1"/>
    <col min="31" max="16384" width="9" style="18"/>
  </cols>
  <sheetData>
    <row r="1" spans="1:30" ht="70.2" thickBot="1" x14ac:dyDescent="0.35">
      <c r="A1" s="61" t="s">
        <v>43</v>
      </c>
      <c r="B1" s="62" t="s">
        <v>44</v>
      </c>
      <c r="C1" s="62" t="s">
        <v>45</v>
      </c>
      <c r="D1" s="62"/>
      <c r="E1" s="62"/>
      <c r="F1" s="62" t="s">
        <v>46</v>
      </c>
      <c r="G1" s="62" t="s">
        <v>47</v>
      </c>
      <c r="H1" s="62" t="s">
        <v>74</v>
      </c>
      <c r="I1" s="63" t="s">
        <v>51</v>
      </c>
      <c r="J1" s="63" t="s">
        <v>52</v>
      </c>
      <c r="K1" s="63" t="s">
        <v>53</v>
      </c>
      <c r="L1" s="63" t="s">
        <v>54</v>
      </c>
      <c r="M1" s="63" t="s">
        <v>55</v>
      </c>
      <c r="N1" s="63" t="s">
        <v>56</v>
      </c>
      <c r="O1" s="63" t="s">
        <v>57</v>
      </c>
      <c r="P1" s="63" t="s">
        <v>58</v>
      </c>
      <c r="Q1" s="63" t="s">
        <v>59</v>
      </c>
      <c r="R1" s="63" t="s">
        <v>60</v>
      </c>
      <c r="S1" s="63" t="s">
        <v>64</v>
      </c>
      <c r="T1" s="63" t="s">
        <v>65</v>
      </c>
      <c r="U1" s="63" t="s">
        <v>66</v>
      </c>
      <c r="V1" s="63" t="s">
        <v>67</v>
      </c>
      <c r="W1" s="63" t="s">
        <v>68</v>
      </c>
      <c r="X1" s="63" t="s">
        <v>69</v>
      </c>
      <c r="Y1" s="63" t="s">
        <v>70</v>
      </c>
      <c r="Z1" s="63" t="s">
        <v>71</v>
      </c>
      <c r="AA1" s="63" t="s">
        <v>72</v>
      </c>
      <c r="AB1" s="63" t="s">
        <v>73</v>
      </c>
      <c r="AC1" s="64" t="s">
        <v>75</v>
      </c>
      <c r="AD1" s="48"/>
    </row>
    <row r="2" spans="1:30" ht="69" customHeight="1" x14ac:dyDescent="0.3">
      <c r="A2" s="65">
        <f>x!A1</f>
        <v>0</v>
      </c>
      <c r="B2" s="66">
        <f>x!B1</f>
        <v>0</v>
      </c>
      <c r="C2" s="67" t="e">
        <f>x!C1</f>
        <v>#DIV/0!</v>
      </c>
      <c r="D2" s="69">
        <v>1</v>
      </c>
      <c r="E2" s="69">
        <v>1</v>
      </c>
      <c r="F2" s="68">
        <v>0.01</v>
      </c>
      <c r="G2" s="69">
        <v>0</v>
      </c>
      <c r="H2" s="69">
        <v>0</v>
      </c>
      <c r="I2" s="70">
        <f>x!K1</f>
        <v>1</v>
      </c>
      <c r="J2" s="70">
        <f>x!L1</f>
        <v>0</v>
      </c>
      <c r="K2" s="70">
        <f>x!M1</f>
        <v>0</v>
      </c>
      <c r="L2" s="70">
        <f>x!N1</f>
        <v>0</v>
      </c>
      <c r="M2" s="70">
        <f>x!O1</f>
        <v>0</v>
      </c>
      <c r="N2" s="70">
        <f>x!P1</f>
        <v>0</v>
      </c>
      <c r="O2" s="70">
        <f>x!Q1</f>
        <v>0</v>
      </c>
      <c r="P2" s="70">
        <f>x!R1</f>
        <v>0</v>
      </c>
      <c r="Q2" s="70">
        <f>x!S1</f>
        <v>0</v>
      </c>
      <c r="R2" s="70">
        <f>x!T1</f>
        <v>0</v>
      </c>
      <c r="S2" s="70">
        <f>x!U1</f>
        <v>0</v>
      </c>
      <c r="T2" s="70">
        <f>x!V1</f>
        <v>0</v>
      </c>
      <c r="U2" s="70">
        <f>x!W1</f>
        <v>0</v>
      </c>
      <c r="V2" s="70">
        <f>x!X1</f>
        <v>0</v>
      </c>
      <c r="W2" s="70">
        <f>x!Y1</f>
        <v>0</v>
      </c>
      <c r="X2" s="70">
        <f>x!Z1</f>
        <v>0</v>
      </c>
      <c r="Y2" s="70">
        <f>x!AA1</f>
        <v>0</v>
      </c>
      <c r="Z2" s="70">
        <f>x!AB1</f>
        <v>0</v>
      </c>
      <c r="AA2" s="70">
        <f>x!AC1</f>
        <v>0</v>
      </c>
      <c r="AB2" s="70">
        <f>x!AD1</f>
        <v>0</v>
      </c>
      <c r="AC2" s="71">
        <f>x!AJ1</f>
        <v>0</v>
      </c>
      <c r="AD2" s="81" t="s">
        <v>48</v>
      </c>
    </row>
    <row r="3" spans="1:30" ht="73.2" customHeight="1" x14ac:dyDescent="0.3">
      <c r="A3" s="72">
        <f>f!A1</f>
        <v>0</v>
      </c>
      <c r="B3" s="12">
        <f>f!B1</f>
        <v>0</v>
      </c>
      <c r="C3" s="49" t="e">
        <f>f!C1</f>
        <v>#DIV/0!</v>
      </c>
      <c r="D3" s="1">
        <v>1</v>
      </c>
      <c r="E3" s="1">
        <v>1</v>
      </c>
      <c r="F3" s="26">
        <v>0.01</v>
      </c>
      <c r="G3" s="1">
        <v>0</v>
      </c>
      <c r="H3" s="1">
        <v>0</v>
      </c>
      <c r="I3" s="60">
        <f>f!K1</f>
        <v>1</v>
      </c>
      <c r="J3" s="60">
        <f>f!L1</f>
        <v>0</v>
      </c>
      <c r="K3" s="60">
        <f>f!M1</f>
        <v>0</v>
      </c>
      <c r="L3" s="60">
        <f>f!N1</f>
        <v>0</v>
      </c>
      <c r="M3" s="60">
        <f>f!O1</f>
        <v>0</v>
      </c>
      <c r="N3" s="60">
        <f>f!P1</f>
        <v>0</v>
      </c>
      <c r="O3" s="60">
        <f>f!Q1</f>
        <v>0</v>
      </c>
      <c r="P3" s="60">
        <f>f!R1</f>
        <v>0</v>
      </c>
      <c r="Q3" s="60">
        <f>f!S1</f>
        <v>0</v>
      </c>
      <c r="R3" s="60">
        <f>f!T1</f>
        <v>0</v>
      </c>
      <c r="S3" s="60">
        <f>f!U1</f>
        <v>0</v>
      </c>
      <c r="T3" s="60">
        <f>f!V1</f>
        <v>0</v>
      </c>
      <c r="U3" s="60">
        <f>f!W1</f>
        <v>0</v>
      </c>
      <c r="V3" s="60">
        <f>f!X1</f>
        <v>0</v>
      </c>
      <c r="W3" s="60">
        <f>f!Y1</f>
        <v>0</v>
      </c>
      <c r="X3" s="60">
        <f>f!Z1</f>
        <v>0</v>
      </c>
      <c r="Y3" s="60">
        <f>f!AA1</f>
        <v>0</v>
      </c>
      <c r="Z3" s="60">
        <f>f!AB1</f>
        <v>0</v>
      </c>
      <c r="AA3" s="60">
        <f>f!AC1</f>
        <v>0</v>
      </c>
      <c r="AB3" s="60">
        <f>f!AD1</f>
        <v>0</v>
      </c>
      <c r="AC3" s="73">
        <f>f!AJ1</f>
        <v>0</v>
      </c>
      <c r="AD3" s="82" t="s">
        <v>49</v>
      </c>
    </row>
    <row r="4" spans="1:30" ht="68.400000000000006" customHeight="1" thickBot="1" x14ac:dyDescent="0.35">
      <c r="A4" s="74">
        <f>sup!A1</f>
        <v>0</v>
      </c>
      <c r="B4" s="75">
        <f>sup!B1</f>
        <v>0</v>
      </c>
      <c r="C4" s="76" t="e">
        <f>sup!C1</f>
        <v>#DIV/0!</v>
      </c>
      <c r="D4" s="78">
        <v>1</v>
      </c>
      <c r="E4" s="78">
        <v>1</v>
      </c>
      <c r="F4" s="77">
        <v>0.01</v>
      </c>
      <c r="G4" s="78">
        <v>0</v>
      </c>
      <c r="H4" s="78">
        <v>0</v>
      </c>
      <c r="I4" s="79">
        <f>sup!K1</f>
        <v>1</v>
      </c>
      <c r="J4" s="79">
        <f>sup!L1</f>
        <v>0</v>
      </c>
      <c r="K4" s="79">
        <f>sup!M1</f>
        <v>0</v>
      </c>
      <c r="L4" s="79">
        <f>sup!N1</f>
        <v>0</v>
      </c>
      <c r="M4" s="79">
        <f>sup!O1</f>
        <v>0</v>
      </c>
      <c r="N4" s="79">
        <f>sup!P1</f>
        <v>0</v>
      </c>
      <c r="O4" s="79">
        <f>sup!Q1</f>
        <v>0</v>
      </c>
      <c r="P4" s="79">
        <f>sup!R1</f>
        <v>0</v>
      </c>
      <c r="Q4" s="79">
        <f>sup!S1</f>
        <v>0</v>
      </c>
      <c r="R4" s="79">
        <f>sup!T1</f>
        <v>0</v>
      </c>
      <c r="S4" s="79">
        <f>sup!U1</f>
        <v>0</v>
      </c>
      <c r="T4" s="79">
        <f>sup!V1</f>
        <v>0</v>
      </c>
      <c r="U4" s="79">
        <f>sup!W1</f>
        <v>0</v>
      </c>
      <c r="V4" s="79">
        <f>sup!X1</f>
        <v>0</v>
      </c>
      <c r="W4" s="79">
        <f>sup!Y1</f>
        <v>0</v>
      </c>
      <c r="X4" s="79">
        <f>sup!Z1</f>
        <v>0</v>
      </c>
      <c r="Y4" s="79">
        <f>sup!AA1</f>
        <v>0</v>
      </c>
      <c r="Z4" s="79">
        <f>sup!AB1</f>
        <v>0</v>
      </c>
      <c r="AA4" s="79">
        <f>sup!AC1</f>
        <v>0</v>
      </c>
      <c r="AB4" s="79">
        <f>sup!AD1</f>
        <v>0</v>
      </c>
      <c r="AC4" s="80">
        <f>sup!AJ1</f>
        <v>0</v>
      </c>
      <c r="AD4" s="83" t="s">
        <v>50</v>
      </c>
    </row>
    <row r="5" spans="1:30" x14ac:dyDescent="0.3">
      <c r="A5" s="65"/>
      <c r="B5" s="66"/>
      <c r="C5" s="67"/>
      <c r="D5" s="69"/>
      <c r="E5" s="69"/>
      <c r="F5" s="68"/>
      <c r="G5" s="69"/>
      <c r="H5" s="69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1"/>
      <c r="AD5" s="81" t="s">
        <v>48</v>
      </c>
    </row>
    <row r="6" spans="1:30" x14ac:dyDescent="0.3">
      <c r="A6" s="72"/>
      <c r="B6" s="12"/>
      <c r="C6" s="49"/>
      <c r="D6" s="1"/>
      <c r="E6" s="1"/>
      <c r="F6" s="26"/>
      <c r="G6" s="1"/>
      <c r="H6" s="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73"/>
      <c r="AD6" s="82" t="s">
        <v>49</v>
      </c>
    </row>
    <row r="7" spans="1:30" ht="18" thickBot="1" x14ac:dyDescent="0.35">
      <c r="A7" s="74"/>
      <c r="B7" s="75"/>
      <c r="C7" s="76"/>
      <c r="D7" s="78"/>
      <c r="E7" s="78"/>
      <c r="F7" s="77"/>
      <c r="G7" s="78"/>
      <c r="H7" s="78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80"/>
      <c r="AD7" s="83" t="s">
        <v>50</v>
      </c>
    </row>
  </sheetData>
  <conditionalFormatting sqref="A2:B4">
    <cfRule type="cellIs" dxfId="267" priority="23" operator="lessThan">
      <formula>0</formula>
    </cfRule>
    <cfRule type="cellIs" dxfId="266" priority="24" operator="greaterThan">
      <formula>0</formula>
    </cfRule>
  </conditionalFormatting>
  <conditionalFormatting sqref="C2:C4">
    <cfRule type="cellIs" dxfId="265" priority="21" operator="lessThan">
      <formula>0</formula>
    </cfRule>
    <cfRule type="cellIs" dxfId="264" priority="22" operator="greaterThan">
      <formula>0</formula>
    </cfRule>
  </conditionalFormatting>
  <conditionalFormatting sqref="I2:AB4">
    <cfRule type="top10" dxfId="263" priority="1723" rank="1"/>
    <cfRule type="top10" dxfId="262" priority="1724" percent="1" rank="10"/>
  </conditionalFormatting>
  <conditionalFormatting sqref="A5:B7">
    <cfRule type="cellIs" dxfId="261" priority="3" operator="lessThan">
      <formula>0</formula>
    </cfRule>
    <cfRule type="cellIs" dxfId="260" priority="4" operator="greaterThan">
      <formula>0</formula>
    </cfRule>
  </conditionalFormatting>
  <conditionalFormatting sqref="C5:C7">
    <cfRule type="cellIs" dxfId="259" priority="1" operator="lessThan">
      <formula>0</formula>
    </cfRule>
    <cfRule type="cellIs" dxfId="258" priority="2" operator="greaterThan">
      <formula>0</formula>
    </cfRule>
  </conditionalFormatting>
  <conditionalFormatting sqref="I5:AB7">
    <cfRule type="top10" dxfId="257" priority="5" rank="1"/>
    <cfRule type="top10" dxfId="256" priority="6" percent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CA12-CFA3-4D4A-A8EB-48B00D98CE4D}">
  <sheetPr>
    <tabColor rgb="FF0070C0"/>
  </sheetPr>
  <dimension ref="A1:JG1001"/>
  <sheetViews>
    <sheetView topLeftCell="AA1" zoomScale="90" zoomScaleNormal="90" workbookViewId="0">
      <pane ySplit="1" topLeftCell="A2" activePane="bottomLeft" state="frozen"/>
      <selection activeCell="CI1" sqref="CI1"/>
      <selection pane="bottomLeft" activeCell="AI2" sqref="AI2"/>
    </sheetView>
  </sheetViews>
  <sheetFormatPr defaultColWidth="13.44140625" defaultRowHeight="17.399999999999999" x14ac:dyDescent="0.3"/>
  <cols>
    <col min="1" max="1" width="6.44140625" style="20" bestFit="1" customWidth="1"/>
    <col min="2" max="2" width="7.77734375" style="20" bestFit="1" customWidth="1"/>
    <col min="3" max="3" width="7.21875" style="20" bestFit="1" customWidth="1"/>
    <col min="4" max="6" width="2.6640625" style="20" bestFit="1" customWidth="1"/>
    <col min="7" max="7" width="2.6640625" style="24" bestFit="1" customWidth="1"/>
    <col min="8" max="8" width="2.6640625" style="20" bestFit="1" customWidth="1"/>
    <col min="9" max="9" width="4.33203125" style="24" bestFit="1" customWidth="1"/>
    <col min="10" max="10" width="4.44140625" style="20" bestFit="1" customWidth="1"/>
    <col min="11" max="30" width="5.5546875" style="20" bestFit="1" customWidth="1"/>
    <col min="31" max="31" width="7.5546875" style="20" bestFit="1" customWidth="1"/>
    <col min="32" max="32" width="6.33203125" style="20" bestFit="1" customWidth="1"/>
    <col min="33" max="33" width="6.33203125" style="31" bestFit="1" customWidth="1"/>
    <col min="34" max="34" width="6.33203125" style="19" bestFit="1" customWidth="1"/>
    <col min="35" max="35" width="14.5546875" style="20" customWidth="1"/>
    <col min="36" max="36" width="6.33203125" style="20" bestFit="1" customWidth="1"/>
    <col min="37" max="37" width="9.21875" style="19" bestFit="1" customWidth="1"/>
    <col min="38" max="38" width="7.88671875" style="19" bestFit="1" customWidth="1"/>
    <col min="39" max="39" width="17.5546875" style="31" bestFit="1" customWidth="1"/>
    <col min="40" max="40" width="5.5546875" style="24" bestFit="1" customWidth="1"/>
    <col min="41" max="41" width="7.77734375" style="19" bestFit="1" customWidth="1"/>
    <col min="42" max="42" width="10.109375" style="19" bestFit="1" customWidth="1"/>
    <col min="43" max="43" width="7.77734375" style="20" bestFit="1" customWidth="1"/>
    <col min="44" max="44" width="8.6640625" style="19" bestFit="1" customWidth="1"/>
    <col min="45" max="45" width="4.33203125" style="24" bestFit="1" customWidth="1"/>
    <col min="46" max="46" width="4.5546875" style="24" customWidth="1"/>
    <col min="47" max="48" width="4.109375" style="19" bestFit="1" customWidth="1"/>
    <col min="49" max="49" width="5.5546875" style="19" bestFit="1" customWidth="1"/>
    <col min="50" max="50" width="4.5546875" style="19" bestFit="1" customWidth="1"/>
    <col min="51" max="51" width="17.5546875" style="19" bestFit="1" customWidth="1"/>
    <col min="52" max="52" width="4.33203125" style="39" bestFit="1" customWidth="1"/>
    <col min="53" max="53" width="4.5546875" style="24" customWidth="1"/>
    <col min="54" max="54" width="5.5546875" style="24" bestFit="1" customWidth="1"/>
    <col min="55" max="55" width="4.5546875" style="24" bestFit="1" customWidth="1"/>
    <col min="56" max="56" width="5.5546875" style="24" bestFit="1" customWidth="1"/>
    <col min="57" max="57" width="4.5546875" style="24" customWidth="1"/>
    <col min="58" max="58" width="17.5546875" style="15" bestFit="1" customWidth="1"/>
    <col min="59" max="59" width="4.33203125" style="24" bestFit="1" customWidth="1"/>
    <col min="60" max="60" width="4.5546875" style="24" customWidth="1"/>
    <col min="61" max="61" width="5.5546875" style="24" bestFit="1" customWidth="1"/>
    <col min="62" max="62" width="4.5546875" style="24" bestFit="1" customWidth="1"/>
    <col min="63" max="63" width="5.5546875" style="24" bestFit="1" customWidth="1"/>
    <col min="64" max="64" width="4.5546875" style="24" bestFit="1" customWidth="1"/>
    <col min="65" max="65" width="17.5546875" style="24" bestFit="1" customWidth="1"/>
    <col min="66" max="66" width="4.33203125" style="24" bestFit="1" customWidth="1"/>
    <col min="67" max="67" width="4.5546875" style="24" customWidth="1"/>
    <col min="68" max="68" width="5.5546875" style="24" bestFit="1" customWidth="1"/>
    <col min="69" max="69" width="4.5546875" style="24" bestFit="1" customWidth="1"/>
    <col min="70" max="70" width="5.5546875" style="24" bestFit="1" customWidth="1"/>
    <col min="71" max="71" width="4.5546875" style="15" bestFit="1" customWidth="1"/>
    <col min="72" max="72" width="14.5546875" style="24" bestFit="1" customWidth="1"/>
    <col min="73" max="73" width="4.33203125" style="24" bestFit="1" customWidth="1"/>
    <col min="74" max="74" width="4.5546875" style="24" customWidth="1"/>
    <col min="75" max="75" width="5.5546875" style="24" bestFit="1" customWidth="1"/>
    <col min="76" max="76" width="4.5546875" style="24" bestFit="1" customWidth="1"/>
    <col min="77" max="77" width="5.5546875" style="15" bestFit="1" customWidth="1"/>
    <col min="78" max="78" width="4.5546875" style="24" bestFit="1" customWidth="1"/>
    <col min="79" max="79" width="14.5546875" style="24" bestFit="1" customWidth="1"/>
    <col min="80" max="80" width="4.33203125" style="24" bestFit="1" customWidth="1"/>
    <col min="81" max="81" width="4.5546875" style="24" customWidth="1"/>
    <col min="82" max="82" width="5.5546875" style="15" bestFit="1" customWidth="1"/>
    <col min="83" max="83" width="4.5546875" style="24" bestFit="1" customWidth="1"/>
    <col min="84" max="84" width="5.5546875" style="24" bestFit="1" customWidth="1"/>
    <col min="85" max="85" width="4.5546875" style="24" bestFit="1" customWidth="1"/>
    <col min="86" max="86" width="14.5546875" style="24" bestFit="1" customWidth="1"/>
    <col min="87" max="87" width="4.33203125" style="24" bestFit="1" customWidth="1"/>
    <col min="88" max="88" width="4.5546875" style="24" customWidth="1"/>
    <col min="89" max="89" width="5.5546875" style="24" bestFit="1" customWidth="1"/>
    <col min="90" max="90" width="4.5546875" style="24" bestFit="1" customWidth="1"/>
    <col min="91" max="91" width="5.5546875" style="24" bestFit="1" customWidth="1"/>
    <col min="92" max="92" width="4.5546875" style="24" customWidth="1"/>
    <col min="93" max="93" width="14.5546875" style="24" bestFit="1" customWidth="1"/>
    <col min="94" max="94" width="4.33203125" style="24" bestFit="1" customWidth="1"/>
    <col min="95" max="95" width="4.5546875" style="15" bestFit="1" customWidth="1"/>
    <col min="96" max="96" width="5.5546875" style="24" bestFit="1" customWidth="1"/>
    <col min="97" max="97" width="4.5546875" style="24" bestFit="1" customWidth="1"/>
    <col min="98" max="98" width="5.5546875" style="24" bestFit="1" customWidth="1"/>
    <col min="99" max="99" width="4.5546875" style="24" customWidth="1"/>
    <col min="100" max="100" width="14.5546875" style="24" bestFit="1" customWidth="1"/>
    <col min="101" max="101" width="4.33203125" style="24" bestFit="1" customWidth="1"/>
    <col min="102" max="102" width="4.5546875" style="24" bestFit="1" customWidth="1"/>
    <col min="103" max="103" width="5.5546875" style="24" bestFit="1" customWidth="1"/>
    <col min="104" max="104" width="4.5546875" style="24" bestFit="1" customWidth="1"/>
    <col min="105" max="105" width="5.5546875" style="24" bestFit="1" customWidth="1"/>
    <col min="106" max="106" width="4.5546875" style="24" customWidth="1"/>
    <col min="107" max="107" width="14.5546875" style="24" bestFit="1" customWidth="1"/>
    <col min="108" max="108" width="4.33203125" style="24" bestFit="1" customWidth="1"/>
    <col min="109" max="109" width="4.5546875" style="24" bestFit="1" customWidth="1"/>
    <col min="110" max="110" width="5.5546875" style="24" bestFit="1" customWidth="1"/>
    <col min="111" max="111" width="4.5546875" style="24" bestFit="1" customWidth="1"/>
    <col min="112" max="112" width="5.5546875" style="24" bestFit="1" customWidth="1"/>
    <col min="113" max="113" width="4.5546875" style="24" customWidth="1"/>
    <col min="114" max="114" width="14.5546875" style="24" bestFit="1" customWidth="1"/>
    <col min="115" max="115" width="4.33203125" style="24" bestFit="1" customWidth="1"/>
    <col min="116" max="116" width="4.5546875" style="24" bestFit="1" customWidth="1"/>
    <col min="117" max="117" width="5.5546875" style="24" bestFit="1" customWidth="1"/>
    <col min="118" max="118" width="4.5546875" style="24" bestFit="1" customWidth="1"/>
    <col min="119" max="119" width="5.5546875" style="24" bestFit="1" customWidth="1"/>
    <col min="120" max="120" width="4.5546875" style="24" customWidth="1"/>
    <col min="121" max="121" width="14.5546875" style="24" bestFit="1" customWidth="1"/>
    <col min="122" max="122" width="4.33203125" style="24" bestFit="1" customWidth="1"/>
    <col min="123" max="123" width="4.5546875" style="24" bestFit="1" customWidth="1"/>
    <col min="124" max="124" width="5.5546875" style="24" bestFit="1" customWidth="1"/>
    <col min="125" max="125" width="4.5546875" style="24" bestFit="1" customWidth="1"/>
    <col min="126" max="126" width="5.5546875" style="24" bestFit="1" customWidth="1"/>
    <col min="127" max="127" width="4.5546875" style="24" customWidth="1"/>
    <col min="128" max="128" width="14.5546875" style="24" bestFit="1" customWidth="1"/>
    <col min="129" max="129" width="4.33203125" style="24" bestFit="1" customWidth="1"/>
    <col min="130" max="130" width="4.5546875" style="24" bestFit="1" customWidth="1"/>
    <col min="131" max="131" width="5.5546875" style="24" bestFit="1" customWidth="1"/>
    <col min="132" max="132" width="4.5546875" style="24" bestFit="1" customWidth="1"/>
    <col min="133" max="133" width="5.5546875" style="24" bestFit="1" customWidth="1"/>
    <col min="134" max="134" width="4.5546875" style="24" customWidth="1"/>
    <col min="135" max="135" width="14.5546875" style="24" bestFit="1" customWidth="1"/>
    <col min="136" max="136" width="4.33203125" style="24" bestFit="1" customWidth="1"/>
    <col min="137" max="137" width="4.5546875" style="24" bestFit="1" customWidth="1"/>
    <col min="138" max="138" width="5.5546875" style="24" bestFit="1" customWidth="1"/>
    <col min="139" max="139" width="4.5546875" style="24" bestFit="1" customWidth="1"/>
    <col min="140" max="140" width="5.5546875" style="24" bestFit="1" customWidth="1"/>
    <col min="141" max="141" width="4.5546875" style="24" customWidth="1"/>
    <col min="142" max="142" width="14.5546875" style="24" bestFit="1" customWidth="1"/>
    <col min="143" max="143" width="4.33203125" style="24" bestFit="1" customWidth="1"/>
    <col min="144" max="144" width="4.5546875" style="24" bestFit="1" customWidth="1"/>
    <col min="145" max="145" width="5.5546875" style="24" bestFit="1" customWidth="1"/>
    <col min="146" max="146" width="4.5546875" style="24" bestFit="1" customWidth="1"/>
    <col min="147" max="147" width="5.5546875" style="24" bestFit="1" customWidth="1"/>
    <col min="148" max="148" width="4.5546875" style="24" customWidth="1"/>
    <col min="149" max="149" width="14.5546875" style="24" bestFit="1" customWidth="1"/>
    <col min="150" max="150" width="4.33203125" style="24" bestFit="1" customWidth="1"/>
    <col min="151" max="151" width="4.5546875" style="24" bestFit="1" customWidth="1"/>
    <col min="152" max="152" width="5.5546875" style="24" bestFit="1" customWidth="1"/>
    <col min="153" max="153" width="4.5546875" style="24" bestFit="1" customWidth="1"/>
    <col min="154" max="154" width="5.5546875" style="24" bestFit="1" customWidth="1"/>
    <col min="155" max="155" width="4.5546875" style="24" customWidth="1"/>
    <col min="156" max="156" width="14.5546875" style="24" bestFit="1" customWidth="1"/>
    <col min="157" max="157" width="4.33203125" style="24" bestFit="1" customWidth="1"/>
    <col min="158" max="158" width="4.5546875" style="24" bestFit="1" customWidth="1"/>
    <col min="159" max="159" width="5.5546875" style="24" bestFit="1" customWidth="1"/>
    <col min="160" max="160" width="4.5546875" style="24" bestFit="1" customWidth="1"/>
    <col min="161" max="161" width="5.5546875" style="24" bestFit="1" customWidth="1"/>
    <col min="162" max="162" width="4.5546875" style="24" customWidth="1"/>
    <col min="163" max="163" width="14.5546875" style="24" bestFit="1" customWidth="1"/>
    <col min="164" max="164" width="4.33203125" style="24" bestFit="1" customWidth="1"/>
    <col min="165" max="165" width="4.5546875" style="24" bestFit="1" customWidth="1"/>
    <col min="166" max="166" width="5.5546875" style="24" bestFit="1" customWidth="1"/>
    <col min="167" max="167" width="4.5546875" style="24" bestFit="1" customWidth="1"/>
    <col min="168" max="168" width="5.5546875" style="24" bestFit="1" customWidth="1"/>
    <col min="169" max="169" width="4.5546875" style="24" customWidth="1"/>
    <col min="170" max="170" width="14.5546875" style="24" bestFit="1" customWidth="1"/>
    <col min="171" max="171" width="4.33203125" style="24" bestFit="1" customWidth="1"/>
    <col min="172" max="172" width="4.5546875" style="24" bestFit="1" customWidth="1"/>
    <col min="173" max="173" width="5.5546875" style="24" bestFit="1" customWidth="1"/>
    <col min="174" max="174" width="4.5546875" style="24" bestFit="1" customWidth="1"/>
    <col min="175" max="175" width="5.5546875" style="24" bestFit="1" customWidth="1"/>
    <col min="176" max="176" width="4.5546875" style="24" customWidth="1"/>
    <col min="177" max="177" width="14.5546875" style="24" bestFit="1" customWidth="1"/>
    <col min="178" max="178" width="4.33203125" style="24" bestFit="1" customWidth="1"/>
    <col min="179" max="179" width="4.5546875" style="19" bestFit="1" customWidth="1"/>
    <col min="180" max="180" width="5.5546875" style="19" bestFit="1" customWidth="1"/>
    <col min="181" max="181" width="4.5546875" style="20" bestFit="1" customWidth="1"/>
    <col min="182" max="182" width="5.5546875" style="20" bestFit="1" customWidth="1"/>
    <col min="183" max="183" width="4.5546875" style="20" bestFit="1" customWidth="1"/>
    <col min="184" max="184" width="14.5546875" style="20" bestFit="1" customWidth="1"/>
    <col min="185" max="185" width="7.5546875" style="20" hidden="1" customWidth="1"/>
    <col min="186" max="187" width="4.109375" style="20" hidden="1" customWidth="1"/>
    <col min="188" max="188" width="7.77734375" style="20" hidden="1" customWidth="1"/>
    <col min="189" max="227" width="6.33203125" style="20" hidden="1" customWidth="1"/>
    <col min="228" max="228" width="7.77734375" style="20" hidden="1" customWidth="1"/>
    <col min="229" max="240" width="6.33203125" style="20" hidden="1" customWidth="1"/>
    <col min="241" max="241" width="6.33203125" style="24" hidden="1" customWidth="1"/>
    <col min="242" max="247" width="6.33203125" style="20" hidden="1" customWidth="1"/>
    <col min="248" max="260" width="7.5546875" style="20" customWidth="1"/>
    <col min="261" max="267" width="7.5546875" style="20" bestFit="1" customWidth="1"/>
    <col min="268" max="268" width="7" style="20" bestFit="1" customWidth="1"/>
    <col min="269" max="16384" width="13.44140625" style="20"/>
  </cols>
  <sheetData>
    <row r="1" spans="1:267" s="18" customFormat="1" ht="123.6" customHeight="1" x14ac:dyDescent="0.3">
      <c r="A1" s="1">
        <f>MIN(AP2:AP10000)</f>
        <v>0</v>
      </c>
      <c r="B1" s="2">
        <f>LOOKUP(2,1/(ISNUMBER(AR2:AR10000)),AR2:AR10000)</f>
        <v>0</v>
      </c>
      <c r="C1" s="3" t="e">
        <f>B1/ABS(A1)</f>
        <v>#DIV/0!</v>
      </c>
      <c r="D1" s="5">
        <f>synopsis!D2</f>
        <v>1</v>
      </c>
      <c r="E1" s="5">
        <f>synopsis!E2</f>
        <v>1</v>
      </c>
      <c r="F1" s="1">
        <f>synopsis!F2</f>
        <v>0.01</v>
      </c>
      <c r="G1" s="1">
        <f>synopsis!G2</f>
        <v>0</v>
      </c>
      <c r="H1" s="1">
        <f>synopsis!H2</f>
        <v>0</v>
      </c>
      <c r="I1" s="38">
        <f>AW1</f>
        <v>0</v>
      </c>
      <c r="J1" s="37">
        <f>INDEX(AN:AN,MATCH(MIN(AP:AP),AP:AP,0))</f>
        <v>1</v>
      </c>
      <c r="K1" s="59">
        <f>MAX(AS:AS)</f>
        <v>1</v>
      </c>
      <c r="L1" s="59">
        <f>MAX(AZ:AZ)</f>
        <v>0</v>
      </c>
      <c r="M1" s="59">
        <f>MAX(BG:BG)</f>
        <v>0</v>
      </c>
      <c r="N1" s="59">
        <f>MAX(BN:BN)</f>
        <v>0</v>
      </c>
      <c r="O1" s="59">
        <f>MAX(BU:BU)</f>
        <v>0</v>
      </c>
      <c r="P1" s="59">
        <f>MAX(CB:CB)</f>
        <v>0</v>
      </c>
      <c r="Q1" s="59">
        <f>MAX(CI:CI)</f>
        <v>0</v>
      </c>
      <c r="R1" s="59">
        <f>MAX(CP:CP)</f>
        <v>0</v>
      </c>
      <c r="S1" s="59">
        <f>MAX(CW:CW)</f>
        <v>0</v>
      </c>
      <c r="T1" s="59">
        <f>MAX(DD:DD)</f>
        <v>0</v>
      </c>
      <c r="U1" s="59">
        <f>MAX(DK:DK)</f>
        <v>0</v>
      </c>
      <c r="V1" s="59">
        <f>MAX(DR:DR)</f>
        <v>0</v>
      </c>
      <c r="W1" s="59">
        <f>MAX(DY:DY)</f>
        <v>0</v>
      </c>
      <c r="X1" s="59">
        <f>MAX(EF:EF)</f>
        <v>0</v>
      </c>
      <c r="Y1" s="59">
        <f>MAX(EM:EM)</f>
        <v>0</v>
      </c>
      <c r="Z1" s="59">
        <f>MAX(ET:ET)</f>
        <v>0</v>
      </c>
      <c r="AA1" s="59">
        <f>MAX(FA:FA)</f>
        <v>0</v>
      </c>
      <c r="AB1" s="59">
        <f>MAX(FH:FH)</f>
        <v>0</v>
      </c>
      <c r="AC1" s="59">
        <f>MAX(FO:FO)</f>
        <v>0</v>
      </c>
      <c r="AD1" s="59">
        <f>MAX(FV:FV)</f>
        <v>0</v>
      </c>
      <c r="AE1" s="4" t="s">
        <v>0</v>
      </c>
      <c r="AF1" s="17"/>
      <c r="AG1" s="7"/>
      <c r="AH1" s="47"/>
      <c r="AI1" s="6"/>
      <c r="AJ1" s="46">
        <f>SUM(AJ2:AJ1000)/AN1</f>
        <v>0</v>
      </c>
      <c r="AK1" s="86"/>
      <c r="AL1" s="52" t="s">
        <v>61</v>
      </c>
      <c r="AM1" s="41">
        <v>0</v>
      </c>
      <c r="AN1" s="42">
        <f>MAX(AN2:AN10000)</f>
        <v>24</v>
      </c>
      <c r="AO1" s="9"/>
      <c r="AP1" s="9"/>
      <c r="AQ1" s="43" t="s">
        <v>1</v>
      </c>
      <c r="AR1" s="44"/>
      <c r="AS1" s="45" t="s">
        <v>40</v>
      </c>
      <c r="AT1" s="11">
        <f>SUM(AT2:AT10000)</f>
        <v>1</v>
      </c>
      <c r="AU1" s="32"/>
      <c r="AV1" s="33"/>
      <c r="AW1" s="34">
        <f>MAX(AW2:AW10000)</f>
        <v>0</v>
      </c>
      <c r="AX1" s="12" t="e">
        <f>SUM(AW2:AW10000)/SUM(AX2:AX10000)</f>
        <v>#DIV/0!</v>
      </c>
      <c r="AY1" s="13"/>
      <c r="AZ1" s="10" t="s">
        <v>41</v>
      </c>
      <c r="BA1" s="14">
        <f>SUM(BA2:BA10000)</f>
        <v>0</v>
      </c>
      <c r="BB1" s="40">
        <f>L1</f>
        <v>0</v>
      </c>
      <c r="BC1" s="10">
        <f>L3</f>
        <v>2</v>
      </c>
      <c r="BD1" s="34">
        <f>MAX(BD2:BD10000)</f>
        <v>1</v>
      </c>
      <c r="BE1" s="12" t="e">
        <f>SUM(BD2:BD10000)/SUM(BE2:BE10000)</f>
        <v>#DIV/0!</v>
      </c>
      <c r="BF1" s="15"/>
      <c r="BG1" s="10" t="s">
        <v>42</v>
      </c>
      <c r="BH1" s="14">
        <f>SUM(BH2:BH10000)</f>
        <v>0</v>
      </c>
      <c r="BI1" s="40">
        <f>M1</f>
        <v>0</v>
      </c>
      <c r="BJ1" s="10">
        <f>M3</f>
        <v>3</v>
      </c>
      <c r="BK1" s="34">
        <f>MAX(BK2:BK10000)</f>
        <v>1</v>
      </c>
      <c r="BL1" s="12" t="e">
        <f>SUM(BK2:BK10000)/SUM(BL2:BL10000)</f>
        <v>#DIV/0!</v>
      </c>
      <c r="BM1" s="15"/>
      <c r="BN1" s="10" t="s">
        <v>2</v>
      </c>
      <c r="BO1" s="14">
        <f>SUM(BO2:BO10000)</f>
        <v>0</v>
      </c>
      <c r="BP1" s="40">
        <f>N1</f>
        <v>0</v>
      </c>
      <c r="BQ1" s="10">
        <f>N3</f>
        <v>4</v>
      </c>
      <c r="BR1" s="34">
        <f>MAX(BR2:BR10000)</f>
        <v>1</v>
      </c>
      <c r="BS1" s="12" t="e">
        <f>SUM(BR2:BR10000)/SUM(BS2:BS10000)</f>
        <v>#DIV/0!</v>
      </c>
      <c r="BT1" s="15"/>
      <c r="BU1" s="10" t="s">
        <v>3</v>
      </c>
      <c r="BV1" s="14">
        <f>SUM(BV2:BV10000)</f>
        <v>0</v>
      </c>
      <c r="BW1" s="40">
        <f>O1</f>
        <v>0</v>
      </c>
      <c r="BX1" s="10">
        <f>O3</f>
        <v>5</v>
      </c>
      <c r="BY1" s="34">
        <f>MAX(BY2:BY1000)</f>
        <v>1</v>
      </c>
      <c r="BZ1" s="12" t="e">
        <f>SUM(BY2:BY10000)/SUM(BZ2:BZ10001)</f>
        <v>#DIV/0!</v>
      </c>
      <c r="CA1" s="15"/>
      <c r="CB1" s="10" t="s">
        <v>4</v>
      </c>
      <c r="CC1" s="14">
        <f>SUM(CC2:CC10000)</f>
        <v>0</v>
      </c>
      <c r="CD1" s="40">
        <f>P1</f>
        <v>0</v>
      </c>
      <c r="CE1" s="10">
        <f>P3</f>
        <v>6</v>
      </c>
      <c r="CF1" s="34">
        <f>MAX(CF2:CF10000)</f>
        <v>1</v>
      </c>
      <c r="CG1" s="12" t="e">
        <f>SUM(CF2:CF10000)/SUM(CG2:CG10000)</f>
        <v>#DIV/0!</v>
      </c>
      <c r="CH1" s="15"/>
      <c r="CI1" s="10" t="s">
        <v>5</v>
      </c>
      <c r="CJ1" s="14">
        <f>SUM(CJ2:CJ10000)</f>
        <v>0</v>
      </c>
      <c r="CK1" s="40">
        <f>Q1</f>
        <v>0</v>
      </c>
      <c r="CL1" s="10">
        <f>Q3</f>
        <v>7</v>
      </c>
      <c r="CM1" s="34">
        <f>MAX(CM2:CM1000)</f>
        <v>1</v>
      </c>
      <c r="CN1" s="12" t="e">
        <f>SUM(CM2:CM10000)/SUM(CN2:CN10000)</f>
        <v>#DIV/0!</v>
      </c>
      <c r="CO1" s="15"/>
      <c r="CP1" s="10" t="s">
        <v>6</v>
      </c>
      <c r="CQ1" s="14">
        <f>SUM(CQ2:CQ10000)</f>
        <v>0</v>
      </c>
      <c r="CR1" s="40">
        <f>R1</f>
        <v>0</v>
      </c>
      <c r="CS1" s="10">
        <f>R3</f>
        <v>8</v>
      </c>
      <c r="CT1" s="34">
        <f>MAX(CQ2:CQ1000)</f>
        <v>0</v>
      </c>
      <c r="CU1" s="12" t="e">
        <f>SUM(CT2:CT10000)/SUM(CU2:CU10000)</f>
        <v>#DIV/0!</v>
      </c>
      <c r="CV1" s="15"/>
      <c r="CW1" s="10" t="s">
        <v>7</v>
      </c>
      <c r="CX1" s="14">
        <f>SUM(CX2:CX10000)</f>
        <v>0</v>
      </c>
      <c r="CY1" s="40">
        <f>S1</f>
        <v>0</v>
      </c>
      <c r="CZ1" s="10">
        <f>S3</f>
        <v>9</v>
      </c>
      <c r="DA1" s="34">
        <f>MAX(CW2:CW10000)</f>
        <v>0</v>
      </c>
      <c r="DB1" s="12" t="e">
        <f>SUM(DA2:DA10000)/SUM(DB2:DB10000)</f>
        <v>#DIV/0!</v>
      </c>
      <c r="DC1" s="15"/>
      <c r="DD1" s="10" t="s">
        <v>8</v>
      </c>
      <c r="DE1" s="14">
        <f>SUM(DE2:DE10000)</f>
        <v>0</v>
      </c>
      <c r="DF1" s="40">
        <f>T1</f>
        <v>0</v>
      </c>
      <c r="DG1" s="10">
        <f>T3</f>
        <v>10</v>
      </c>
      <c r="DH1" s="34">
        <f>MAX(DD2:DD10000)</f>
        <v>0</v>
      </c>
      <c r="DI1" s="6" t="e">
        <f>SUM(DI2:DI10000)/SUM(DJ2:DJ10000)</f>
        <v>#DIV/0!</v>
      </c>
      <c r="DJ1" s="15"/>
      <c r="DK1" s="10" t="s">
        <v>9</v>
      </c>
      <c r="DL1" s="14">
        <f>SUM(DL2:DL10000)</f>
        <v>0</v>
      </c>
      <c r="DM1" s="40">
        <f>U1</f>
        <v>0</v>
      </c>
      <c r="DN1" s="10">
        <f>U3</f>
        <v>11</v>
      </c>
      <c r="DO1" s="34">
        <f>MAX(DK2:DK10000)</f>
        <v>0</v>
      </c>
      <c r="DP1" s="12" t="e">
        <f>SUM(DO2:DO10000)/SUM(DP2:DP10000)</f>
        <v>#DIV/0!</v>
      </c>
      <c r="DQ1" s="15"/>
      <c r="DR1" s="10" t="s">
        <v>10</v>
      </c>
      <c r="DS1" s="14">
        <f>SUM(DS2:DS10000)</f>
        <v>0</v>
      </c>
      <c r="DT1" s="40">
        <f>V1</f>
        <v>0</v>
      </c>
      <c r="DU1" s="10">
        <f>V3</f>
        <v>12</v>
      </c>
      <c r="DV1" s="34">
        <f>MAX(DR2:DR10000)</f>
        <v>0</v>
      </c>
      <c r="DW1" s="12" t="e">
        <f>SUM(DV2:DV10000)/SUM(DW2:DW10000)</f>
        <v>#DIV/0!</v>
      </c>
      <c r="DX1" s="15"/>
      <c r="DY1" s="10" t="s">
        <v>11</v>
      </c>
      <c r="DZ1" s="14">
        <f>SUM(DZ2:DZ10000)</f>
        <v>0</v>
      </c>
      <c r="EA1" s="40">
        <f>W1</f>
        <v>0</v>
      </c>
      <c r="EB1" s="10">
        <f>W3</f>
        <v>13</v>
      </c>
      <c r="EC1" s="34">
        <f>MAX(DY2:DY10000)</f>
        <v>0</v>
      </c>
      <c r="ED1" s="12" t="e">
        <f>SUM(EC2:EC10000)/SUM(ED2:ED10000)</f>
        <v>#DIV/0!</v>
      </c>
      <c r="EE1" s="15"/>
      <c r="EF1" s="10" t="s">
        <v>12</v>
      </c>
      <c r="EG1" s="14">
        <f>SUM(EG2:EG10000)</f>
        <v>0</v>
      </c>
      <c r="EH1" s="40">
        <f>X1</f>
        <v>0</v>
      </c>
      <c r="EI1" s="10">
        <f>X3</f>
        <v>14</v>
      </c>
      <c r="EJ1" s="34">
        <f>MAX(EF2:EF10000)</f>
        <v>0</v>
      </c>
      <c r="EK1" s="12" t="e">
        <f>SUM(EJ2:EJ10000)/SUM(EK2:EK10000)</f>
        <v>#DIV/0!</v>
      </c>
      <c r="EL1" s="15"/>
      <c r="EM1" s="10" t="s">
        <v>13</v>
      </c>
      <c r="EN1" s="14">
        <f>SUM(EN2:EN10000)</f>
        <v>0</v>
      </c>
      <c r="EO1" s="40">
        <f>Y1</f>
        <v>0</v>
      </c>
      <c r="EP1" s="10">
        <f>Y3</f>
        <v>15</v>
      </c>
      <c r="EQ1" s="34">
        <f>MAX(EM2:EM10000)</f>
        <v>0</v>
      </c>
      <c r="ER1" s="12" t="e">
        <f>SUM(EQ2:EQ10000)/SUM(ER2:ER10000)</f>
        <v>#DIV/0!</v>
      </c>
      <c r="ES1" s="15"/>
      <c r="ET1" s="10" t="s">
        <v>14</v>
      </c>
      <c r="EU1" s="14">
        <f>SUM(EU2:EU10000)</f>
        <v>0</v>
      </c>
      <c r="EV1" s="40">
        <f>Z1</f>
        <v>0</v>
      </c>
      <c r="EW1" s="10">
        <f>Z3</f>
        <v>16</v>
      </c>
      <c r="EX1" s="34">
        <f>MAX(ET2:ET10000)</f>
        <v>0</v>
      </c>
      <c r="EY1" s="12" t="e">
        <f>SUM(EX2:EX10000)/SUM(EY2:EY10000)</f>
        <v>#DIV/0!</v>
      </c>
      <c r="EZ1" s="15"/>
      <c r="FA1" s="10" t="s">
        <v>15</v>
      </c>
      <c r="FB1" s="14">
        <f>SUM(FB2:FB10000)</f>
        <v>0</v>
      </c>
      <c r="FC1" s="40">
        <f>AA1</f>
        <v>0</v>
      </c>
      <c r="FD1" s="10">
        <f>AA3</f>
        <v>17</v>
      </c>
      <c r="FE1" s="34">
        <f>MAX(FA2:FA10000)</f>
        <v>0</v>
      </c>
      <c r="FF1" s="12" t="e">
        <f>SUM(FE2:FE10000)/SUM(FF2:FF10000)</f>
        <v>#DIV/0!</v>
      </c>
      <c r="FG1" s="15"/>
      <c r="FH1" s="10" t="s">
        <v>16</v>
      </c>
      <c r="FI1" s="14">
        <f>SUM(FI2:FI10000)</f>
        <v>0</v>
      </c>
      <c r="FJ1" s="40">
        <f>AB1</f>
        <v>0</v>
      </c>
      <c r="FK1" s="10">
        <f>AB3</f>
        <v>18</v>
      </c>
      <c r="FL1" s="34">
        <f>MAX(FH2:FH10000)</f>
        <v>0</v>
      </c>
      <c r="FM1" s="12" t="e">
        <f>SUM(FL2:FL10000)/SUM(FM2:FM10000)</f>
        <v>#DIV/0!</v>
      </c>
      <c r="FN1" s="15"/>
      <c r="FO1" s="10" t="s">
        <v>17</v>
      </c>
      <c r="FP1" s="14">
        <f>SUM(FP2:FP10000)</f>
        <v>0</v>
      </c>
      <c r="FQ1" s="40">
        <f>AC1</f>
        <v>0</v>
      </c>
      <c r="FR1" s="10">
        <f>AC3</f>
        <v>19</v>
      </c>
      <c r="FS1" s="34">
        <f>MAX(FO2:FO10000)</f>
        <v>0</v>
      </c>
      <c r="FT1" s="12" t="e">
        <f>SUM(FS2:FS10000)/SUM(FT2:FT10000)</f>
        <v>#DIV/0!</v>
      </c>
      <c r="FU1" s="15"/>
      <c r="FV1" s="10" t="s">
        <v>18</v>
      </c>
      <c r="FW1" s="14">
        <f>SUM(FW2:FW10000)</f>
        <v>0</v>
      </c>
      <c r="FX1" s="40">
        <f>AD1</f>
        <v>0</v>
      </c>
      <c r="FY1" s="10">
        <f>AD3</f>
        <v>20</v>
      </c>
      <c r="FZ1" s="34">
        <f>MAX(FV2:FV10000)</f>
        <v>0</v>
      </c>
      <c r="GA1" s="12" t="e">
        <f>SUM(FZ2:FZ10000)/SUM(GA2:GA10000)</f>
        <v>#DIV/0!</v>
      </c>
      <c r="GB1" s="15"/>
      <c r="GC1" s="13" t="s">
        <v>19</v>
      </c>
      <c r="GD1" s="13"/>
      <c r="GE1" s="13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10" t="s">
        <v>20</v>
      </c>
      <c r="IO1" s="10" t="s">
        <v>21</v>
      </c>
      <c r="IP1" s="10" t="s">
        <v>22</v>
      </c>
      <c r="IQ1" s="10" t="s">
        <v>23</v>
      </c>
      <c r="IR1" s="10" t="s">
        <v>24</v>
      </c>
      <c r="IS1" s="10" t="s">
        <v>25</v>
      </c>
      <c r="IT1" s="10" t="s">
        <v>26</v>
      </c>
      <c r="IU1" s="10" t="s">
        <v>27</v>
      </c>
      <c r="IV1" s="10" t="s">
        <v>28</v>
      </c>
      <c r="IW1" s="10" t="s">
        <v>29</v>
      </c>
      <c r="IX1" s="10" t="s">
        <v>30</v>
      </c>
      <c r="IY1" s="10" t="s">
        <v>31</v>
      </c>
      <c r="IZ1" s="10" t="s">
        <v>32</v>
      </c>
      <c r="JA1" s="10" t="s">
        <v>33</v>
      </c>
      <c r="JB1" s="10" t="s">
        <v>34</v>
      </c>
      <c r="JC1" s="10" t="s">
        <v>35</v>
      </c>
      <c r="JD1" s="10" t="s">
        <v>36</v>
      </c>
      <c r="JE1" s="10" t="s">
        <v>37</v>
      </c>
      <c r="JF1" s="10" t="s">
        <v>38</v>
      </c>
      <c r="JG1" s="10" t="s">
        <v>39</v>
      </c>
    </row>
    <row r="2" spans="1:267" x14ac:dyDescent="0.3">
      <c r="A2" s="19"/>
      <c r="B2" s="19"/>
      <c r="C2" s="19"/>
      <c r="F2" s="19"/>
      <c r="K2" s="20">
        <v>1</v>
      </c>
      <c r="L2" s="20">
        <v>2</v>
      </c>
      <c r="M2" s="20">
        <v>3</v>
      </c>
      <c r="N2" s="20">
        <v>4</v>
      </c>
      <c r="O2" s="20">
        <v>5</v>
      </c>
      <c r="P2" s="20">
        <v>6</v>
      </c>
      <c r="Q2" s="20">
        <v>7</v>
      </c>
      <c r="R2" s="20">
        <v>8</v>
      </c>
      <c r="S2" s="20">
        <v>9</v>
      </c>
      <c r="T2" s="20">
        <v>10</v>
      </c>
      <c r="U2" s="20">
        <v>11</v>
      </c>
      <c r="V2" s="20">
        <v>12</v>
      </c>
      <c r="W2" s="20">
        <v>13</v>
      </c>
      <c r="X2" s="20">
        <v>14</v>
      </c>
      <c r="Y2" s="20">
        <v>15</v>
      </c>
      <c r="Z2" s="20">
        <v>16</v>
      </c>
      <c r="AA2" s="20">
        <v>17</v>
      </c>
      <c r="AB2" s="20">
        <v>18</v>
      </c>
      <c r="AC2" s="20">
        <v>19</v>
      </c>
      <c r="AD2" s="20">
        <v>20</v>
      </c>
      <c r="AE2" s="19"/>
      <c r="AF2" s="26"/>
      <c r="AG2" s="25"/>
      <c r="AI2" s="21"/>
      <c r="AJ2" s="26">
        <f t="shared" ref="AJ2:AJ65" si="0">IF(AH2&gt;0,1,0)</f>
        <v>0</v>
      </c>
      <c r="AK2" s="53">
        <v>0</v>
      </c>
      <c r="AL2" s="51">
        <f>AK2/AN2</f>
        <v>0</v>
      </c>
      <c r="AM2" s="23">
        <f t="shared" ref="AM2:AM65" si="1">AI2+AG2</f>
        <v>0</v>
      </c>
      <c r="AN2" s="24">
        <v>1</v>
      </c>
      <c r="AO2" s="19">
        <f t="shared" ref="AO2:AO24" si="2">IF(AY3&gt;AY2+TIME(1,55,0),GD2,0)</f>
        <v>0</v>
      </c>
      <c r="AP2" s="19">
        <f t="shared" ref="AP2:AP24" si="3">AR1-AO2</f>
        <v>0</v>
      </c>
      <c r="AQ2" s="19">
        <f t="shared" ref="AQ2:AQ24" si="4">IF(AY3&gt;AY2+TIME(1,55,0),SUM(HT2:IM2),0)</f>
        <v>0</v>
      </c>
      <c r="AR2" s="19">
        <f t="shared" ref="AR2:AR24" si="5">AR1-AO2+AQ2</f>
        <v>0</v>
      </c>
      <c r="AS2" s="24">
        <f>D1</f>
        <v>1</v>
      </c>
      <c r="AT2" s="24">
        <f t="shared" ref="AT2:AT24" si="6">IF(AS2&gt;0,1,0)</f>
        <v>1</v>
      </c>
      <c r="AU2" s="24">
        <f>IF(AV2&gt;AW2,AV2,AW2)</f>
        <v>1</v>
      </c>
      <c r="AV2" s="24">
        <f t="shared" ref="AV2:AV65" si="7">IF(AND(AH2&gt;0,AS2&gt;0),0,IF(AS2&gt;0,AV1+1,AV1))</f>
        <v>1</v>
      </c>
      <c r="AW2" s="24">
        <f>IF(AV2=0,AV1+1,0)</f>
        <v>0</v>
      </c>
      <c r="AX2" s="24">
        <f t="shared" ref="AX2:AX65" si="8">IF(AND(AH2&gt;0,AW2&gt;0,AS2&gt;0),1,0)</f>
        <v>0</v>
      </c>
      <c r="AY2" s="15">
        <f t="shared" ref="AY2:AY24" si="9">IF(AS2&lt;&gt;0,AM2,AY1)</f>
        <v>0</v>
      </c>
      <c r="BM2" s="15"/>
      <c r="BS2" s="24"/>
      <c r="BT2" s="15"/>
      <c r="BY2" s="24"/>
      <c r="CA2" s="15"/>
      <c r="CD2" s="24"/>
      <c r="CH2" s="15"/>
      <c r="CO2" s="15"/>
      <c r="CQ2" s="24"/>
      <c r="CV2" s="15"/>
      <c r="DC2" s="15"/>
      <c r="DJ2" s="15"/>
      <c r="DQ2" s="15"/>
      <c r="DX2" s="15"/>
      <c r="EE2" s="15"/>
      <c r="EL2" s="15"/>
      <c r="ES2" s="15"/>
      <c r="EZ2" s="15"/>
      <c r="FG2" s="15"/>
      <c r="FN2" s="15"/>
      <c r="FU2" s="15"/>
      <c r="FW2" s="24"/>
      <c r="FX2" s="24"/>
      <c r="FY2" s="24"/>
      <c r="FZ2" s="24"/>
      <c r="GA2" s="24"/>
      <c r="GB2" s="15"/>
      <c r="GC2" s="24">
        <f t="shared" ref="GC2:GC24" si="10">AS2+AZ2+BG2+BN2+BU2+CB2+CI2+CP2+CW2+DD2+DK2+DR2+DY2+EF2+EM2+ET2+FA2+FH2+FO2+FV2</f>
        <v>1</v>
      </c>
      <c r="GD2" s="24">
        <f t="shared" ref="GD2:GD24" si="11">IF(AY2=AY1,GC2+GD1,GC2)</f>
        <v>1</v>
      </c>
      <c r="GE2" s="24">
        <f t="shared" ref="GE2:GE24" si="12">GF2+GH2+GJ2+GL2+GN2+GP2+GR2+GT2+GV2+GX2+GZ2+HB2+HD2+HF2+HH2+HJ2+HL2+HN2+HP2+HR2</f>
        <v>1</v>
      </c>
      <c r="GF2" s="19">
        <f t="shared" ref="GF2:GF65" si="13">IF(AH2=0,AS2+GF1+GG2,IF(GF1+GG2+AS2-HT2&lt;0,0,GF1+AS2+GG2-HT2))</f>
        <v>1</v>
      </c>
      <c r="GG2" s="19">
        <v>0</v>
      </c>
      <c r="GH2" s="19">
        <f t="shared" ref="GH2:GH65" si="14">IF(AH2=0,AZ2+GH1+GI2,IF(GH1+GI2+AZ2-HU2&lt;0,0,GH1+AZ2+GI2-HU2))</f>
        <v>0</v>
      </c>
      <c r="GI2" s="19">
        <v>0</v>
      </c>
      <c r="GJ2" s="19">
        <f t="shared" ref="GJ2:GJ65" si="15">IF(AH2=0,BG2+GJ1+GK2,IF(GJ1+GK2+BG2-HV2&lt;0,0,GJ1+BG2+GK2-HV2))</f>
        <v>0</v>
      </c>
      <c r="GK2" s="19">
        <v>0</v>
      </c>
      <c r="GL2" s="19">
        <f t="shared" ref="GL2:GL65" si="16">IF(AH2=0,BN2+GL1+GM2,IF(GL1+GM2+BN2-HW2&lt;0,0,GL1+BN2+GM2-HW2))</f>
        <v>0</v>
      </c>
      <c r="GM2" s="19">
        <v>0</v>
      </c>
      <c r="GN2" s="19">
        <f t="shared" ref="GN2:GN65" si="17">IF(AH2=0,BU2+GN1+GO2,IF(GN1+GO2+BU2-HX2&lt;0,0,GN1+BU2+GO2-HX2))</f>
        <v>0</v>
      </c>
      <c r="GO2" s="19">
        <v>0</v>
      </c>
      <c r="GP2" s="19">
        <f t="shared" ref="GP2:GP65" si="18">IF(AH2=0,CB2+GP1+GQ2,IF(GP1+GQ2+CB2-HY2&lt;0,0,GP1+CB2+GQ2-HY2))</f>
        <v>0</v>
      </c>
      <c r="GQ2" s="19">
        <v>0</v>
      </c>
      <c r="GR2" s="19">
        <f t="shared" ref="GR2:GR65" si="19">IF(AH2=0,CI2+GR1+GS2,IF(GR1+GS2+CI2-HZ2&lt;0,0,GR1+CI2+GS2-HZ2))</f>
        <v>0</v>
      </c>
      <c r="GS2" s="19">
        <v>0</v>
      </c>
      <c r="GT2" s="19">
        <f t="shared" ref="GT2:GT65" si="20">IF(AH2=0,CP2+GT1+GU2,IF(GT1+GU2+CP2-IA2&lt;0,0,GT1+CP2+GU2-IA2))</f>
        <v>0</v>
      </c>
      <c r="GU2" s="19">
        <v>0</v>
      </c>
      <c r="GV2" s="19">
        <f t="shared" ref="GV2:GV65" si="21">IF(AH2=0,CW2+GV1+GW2,IF(GV1+GW2+CW2-IB2&lt;0,0,GV1+CW2+GW2-IB2))</f>
        <v>0</v>
      </c>
      <c r="GW2" s="19">
        <v>0</v>
      </c>
      <c r="GX2" s="19">
        <f t="shared" ref="GX2:GX65" si="22">IF(AH2=0,DD2+GX1+GY2,IF(GX1+GY2+DD2-IC2&lt;0,0,GX1+DD2+GY2-IC2))</f>
        <v>0</v>
      </c>
      <c r="GY2" s="19">
        <v>0</v>
      </c>
      <c r="GZ2" s="19">
        <f t="shared" ref="GZ2:GZ65" si="23">IF(AH2=0,DK2+GZ1+HA2,IF(GZ1+HA2+DK2-ID2&lt;0,0,GZ1+DK2+HA2-ID2))</f>
        <v>0</v>
      </c>
      <c r="HA2" s="19">
        <v>0</v>
      </c>
      <c r="HB2" s="19">
        <f t="shared" ref="HB2:HB65" si="24">IF(AH2=0,DR2+HB1+HC2,IF(HB1+HC2+DR2-IE2&lt;0,0,HB1+DR2+HC2-IE2))</f>
        <v>0</v>
      </c>
      <c r="HC2" s="19">
        <v>0</v>
      </c>
      <c r="HD2" s="19">
        <f t="shared" ref="HD2:HD65" si="25">IF(AH2=0,DY2+HD1+HE2,IF(HD1+HE2+DY2-IF2&lt;0,0,HD1+DY2+HE2-IF2))</f>
        <v>0</v>
      </c>
      <c r="HE2" s="19">
        <v>0</v>
      </c>
      <c r="HF2" s="19">
        <f t="shared" ref="HF2:HF65" si="26">IF(AH2=0,EF2+HF1+HG2,IF(HF1+HG2+EF2-IG2&lt;0,0,HF1+EF2+HG2-IG2))</f>
        <v>0</v>
      </c>
      <c r="HG2" s="19">
        <v>0</v>
      </c>
      <c r="HH2" s="19">
        <f t="shared" ref="HH2:HH65" si="27">IF(AH2=0,EM2+HH1+HI2,IF(HH1+HI2+EM2-IH2&lt;0,0,HH1+EM2+HI2-IH2))</f>
        <v>0</v>
      </c>
      <c r="HI2" s="19">
        <v>0</v>
      </c>
      <c r="HJ2" s="19">
        <f t="shared" ref="HJ2:HJ65" si="28">IF(AH2=0,ET2+HJ1+HK2,IF(HJ1+HK2+ET2-II2&lt;0,0,HJ1+ET2+HK2-II2))</f>
        <v>0</v>
      </c>
      <c r="HK2" s="19">
        <v>0</v>
      </c>
      <c r="HL2" s="19">
        <f t="shared" ref="HL2:HL65" si="29">IF(AH2=0,FA2+HL1+HM2,IF(HL1+HM2+FA2-IJ2&lt;0,0,HL1+FA2+HM2-IJ2))</f>
        <v>0</v>
      </c>
      <c r="HM2" s="19">
        <v>0</v>
      </c>
      <c r="HN2" s="19">
        <f t="shared" ref="HN2:HN65" si="30">IF(AH2=0,FH2+HN1+HO2,IF(HN1+HO2+FH2-IK2&lt;0,0,HN1+FH2+HO2-IK2))</f>
        <v>0</v>
      </c>
      <c r="HO2" s="19">
        <v>0</v>
      </c>
      <c r="HP2" s="19">
        <f t="shared" ref="HP2:HP65" si="31">IF(AH2=0,FO2+HP1+HQ2,IF(HP1+HQ2+FO2-IL2&lt;0,0,HP1+FO2+HQ2-IL2))</f>
        <v>0</v>
      </c>
      <c r="HQ2" s="19">
        <v>0</v>
      </c>
      <c r="HR2" s="19">
        <f t="shared" ref="HR2:HR65" si="32">IF(AH2=0,FV2+HR1+HS2,IF(HR1+HS2+FV2-IM2&lt;0,0,HR1+FV2+HS2-IM2))</f>
        <v>0</v>
      </c>
      <c r="HS2" s="19">
        <v>0</v>
      </c>
      <c r="HT2" s="19">
        <f t="shared" ref="HT2:HT24" si="33">IF(AY2=AY1,HT1,AS2*$AH2)</f>
        <v>0</v>
      </c>
      <c r="HU2" s="19">
        <f t="shared" ref="HU2:HU24" si="34">IF(AND(BF2=BF1,AY2=AY1),HU1,AZ2*$AH2)</f>
        <v>0</v>
      </c>
      <c r="HV2" s="19">
        <f t="shared" ref="HV2:HV24" si="35">IF(AND(AY2=AY1,BM2=BM1),HV1,BG2*$AH2)</f>
        <v>0</v>
      </c>
      <c r="HW2" s="19">
        <f t="shared" ref="HW2:HW24" si="36">IF(AND(AY2=AY1,BT2=BT1),HW1,BN2*$AH2)</f>
        <v>0</v>
      </c>
      <c r="HX2" s="19">
        <f t="shared" ref="HX2:HX24" si="37">IF(AND(AY2=AY1,CA2=CA1),HX1,BU2*$AH2)</f>
        <v>0</v>
      </c>
      <c r="HY2" s="19">
        <f t="shared" ref="HY2:HY24" si="38">IF(AND(AY2=AY1,CH2=CH1),HY1,CB2*$AH2)</f>
        <v>0</v>
      </c>
      <c r="HZ2" s="19">
        <f t="shared" ref="HZ2:HZ24" si="39">IF(AND(AY2=AY1,CO2=CO1),HZ1,CI2*$AH2)</f>
        <v>0</v>
      </c>
      <c r="IA2" s="19">
        <f t="shared" ref="IA2:IA24" si="40">IF(AND(AY2=AY1,CV2=CV1),IA1,CP2*$AH2)</f>
        <v>0</v>
      </c>
      <c r="IB2" s="19">
        <f t="shared" ref="IB2:IB24" si="41">IF(AND(AY2=AY1,DC2=DC1),IB1,CW2*$AH2)</f>
        <v>0</v>
      </c>
      <c r="IC2" s="19">
        <f t="shared" ref="IC2:IC24" si="42">IF(AND(AY2=AY1,DJ2=DJ1),IC1,DD2*$AH2)</f>
        <v>0</v>
      </c>
      <c r="ID2" s="19">
        <f t="shared" ref="ID2:ID24" si="43">IF(AND(AY2=AY1,DQ2=DQ1),ID1,DK2*$AH2)</f>
        <v>0</v>
      </c>
      <c r="IE2" s="19">
        <f t="shared" ref="IE2:IE24" si="44">IF(AND(AY2=AY1,DX2=DX1),IE1,DR2*$AH2)</f>
        <v>0</v>
      </c>
      <c r="IF2" s="19">
        <f t="shared" ref="IF2:IF24" si="45">IF(AND(AY2=AY1,EE2=EE1),IF1,DY2*$AH2)</f>
        <v>0</v>
      </c>
      <c r="IG2" s="19">
        <f t="shared" ref="IG2:IG24" si="46">IF(AND(AY2=AY1,EL2=EL1),IG1,EF2*$AH2)</f>
        <v>0</v>
      </c>
      <c r="IH2" s="19">
        <f t="shared" ref="IH2:IH24" si="47">IF(AND(AY2=AY1,ES2=ES1),IH1,EM2*$AH2)</f>
        <v>0</v>
      </c>
      <c r="II2" s="19">
        <f t="shared" ref="II2:II24" si="48">IF(AND(AY2=AY1,EZ2=EZ1),II1,ET2*$AH2)</f>
        <v>0</v>
      </c>
      <c r="IJ2" s="19">
        <f t="shared" ref="IJ2:IJ24" si="49">IF(AND(AY2=AY1,FG2=FG1),IJ1,FA2*$AH2)</f>
        <v>0</v>
      </c>
      <c r="IK2" s="19">
        <f t="shared" ref="IK2:IK24" si="50">IF(AND(AY2=AY1,FN2=FN1),IK1,FH2*$AH2)</f>
        <v>0</v>
      </c>
      <c r="IL2" s="19">
        <f t="shared" ref="IL2:IL24" si="51">IF(AND(AY2=AY1,FU2=FU1),IL1,FO2*$AH2)</f>
        <v>0</v>
      </c>
      <c r="IM2" s="19">
        <f t="shared" ref="IM2:IM24" si="52">IF(AND(AY2=AY1,GB2=GB1),IM1,FV2*$AH2)</f>
        <v>0</v>
      </c>
      <c r="IN2" s="24">
        <f t="shared" ref="IN2:IN65" si="53">IF($H$1=0,IF(AND(AV2&gt;$G$1,AX2=0),$F$1,IF(GF2&lt;&gt;0,ROUNDUP(($E$1/(AF3-1)+(GF2/(AF3-1))),0),$D$1)),$D$1)</f>
        <v>0.01</v>
      </c>
      <c r="IO2" s="24">
        <f t="shared" ref="IO2:IO65" si="54">IF($H$1=0,IF(AND(BC2&gt;$G$1,BE2=0),$F$1,IF(GH2&lt;&gt;0,ROUNDUP(($E$1/(AF3-1)+(GH2/(AF3-1))),0),$D$1)),$D$1)</f>
        <v>1</v>
      </c>
      <c r="IP2" s="24">
        <f t="shared" ref="IP2:IP65" si="55">IF($H$1=0,IF(AND(BJ2&gt;$G$1,BL2=0),$F$1,IF(GJ2&lt;&gt;0,ROUNDUP(($E$1/(AF3-1)+(GJ2/(AF3-1))),0),$D$1)),$D$1)</f>
        <v>1</v>
      </c>
      <c r="IQ2" s="24">
        <f t="shared" ref="IQ2:IQ65" si="56">IF($H$1=0,IF(AND(BQ2&gt;$G$1,BS2=0),$F$1,IF(GL2&lt;&gt;0,ROUNDUP(($E$1/(AF3-1)+(GL2/(AF3-1))),0),$D$1)),$D$1)</f>
        <v>1</v>
      </c>
      <c r="IR2" s="24">
        <f t="shared" ref="IR2:IR65" si="57">IF($H$1=0,IF(AND(BX2&gt;$G$1,BZ2=0),$F$1,IF(GN2&lt;&gt;0,ROUNDUP(($E$1/(AF3-1)+(GN2/(AF3-1))),0),$D$1)),$D$1)</f>
        <v>1</v>
      </c>
      <c r="IS2" s="24">
        <f t="shared" ref="IS2:IS65" si="58">IF($H$1=0,IF(AND(CE2&gt;$G$1,CG2=0),$F$1,IF(GP2&lt;&gt;0,ROUNDUP(($E$1/(AF3-1)+(GP2/(AF3-1))),0),$D$1)),$D$1)</f>
        <v>1</v>
      </c>
      <c r="IT2" s="24">
        <f t="shared" ref="IT2:IT65" si="59">IF($H$1=0,IF(AND(CL2&gt;$G$1,CN2=0),$F$1,IF(GR2&lt;&gt;0,ROUNDUP(($E$1/(AF3-1)+(GR2/(AF3-1))),0),$D$1)),$D$1)</f>
        <v>1</v>
      </c>
      <c r="IU2" s="24">
        <f t="shared" ref="IU2:IU65" si="60">IF($H$1=0,IF(AND(CS2&gt;$G$1,CU2=0),$F$1,IF(GT2&lt;&gt;0,ROUNDUP(($E$1/(AF3-1)+(GT2/(AF3-1))),0),$D$1)),$D$1)</f>
        <v>1</v>
      </c>
      <c r="IV2" s="24">
        <f t="shared" ref="IV2:IV65" si="61">IF($H$1=0,IF(AND(CZ2&gt;$G$1,DB2=0),$F$1,IF(GV2&lt;&gt;0,ROUNDUP(($E$1/(AF3-1)+(GV2/(AF3-1))),0),$D$1)),$D$1)</f>
        <v>1</v>
      </c>
      <c r="IW2" s="24">
        <f t="shared" ref="IW2:IW65" si="62">IF($H$1=0,IF(AND(DG2&gt;$G$1,DI2=0),$F$1,IF(GX2&lt;&gt;0,ROUNDUP(($E$1/(AF3-1)+(GX2/(AF3-1))),0),$D$1)),$D$1)</f>
        <v>1</v>
      </c>
      <c r="IX2" s="24">
        <f t="shared" ref="IX2:IX65" si="63">IF($H$1=0,IF(AND(DN2&gt;$G$1,DP2=0),$F$1,IF(GZ2&lt;&gt;0,ROUNDUP(($E$1/(AF3-1)+(GZ2/(AF3-1))),0),$D$1)),$D$1)</f>
        <v>1</v>
      </c>
      <c r="IY2" s="24">
        <f t="shared" ref="IY2:IY65" si="64">IF($H$1=0,IF(AND(DU2&gt;$G$1,DW2=0),$F$1,IF(HB2&lt;&gt;0,ROUNDUP(($E$1/(AF3-1)+(HB2/(AF3-1))),0),$D$1)),$D$1)</f>
        <v>1</v>
      </c>
      <c r="IZ2" s="24">
        <f t="shared" ref="IZ2:IZ65" si="65">IF($H$1=0,IF(AND(EB2&gt;$G$1,ED2=0),$F$1,IF(HD2&lt;&gt;0,ROUNDUP(($E$1/(AF3-1)+(HD2/(AF3-1))),0),$D$1)),$D$1)</f>
        <v>1</v>
      </c>
      <c r="JA2" s="24">
        <f t="shared" ref="JA2:JA65" si="66">IF($H$1=0,IF(AND(EI2&gt;$G$1,EK2=0),$F$1,IF(HF2&lt;&gt;0,ROUNDUP(($E$1/(AF3-1)+(HF2/(AF3-1))),0),$D$1)),$D$1)</f>
        <v>1</v>
      </c>
      <c r="JB2" s="24">
        <f t="shared" ref="JB2:JB65" si="67">IF($H$1=0,IF(AND(EP2&gt;$G$1,ER2=0),$F$1,IF(HH2&lt;&gt;0,ROUNDUP(($E$1/(AF3-1)+(HH2/(AF3-1))),0),$D$1)),$D$1)</f>
        <v>1</v>
      </c>
      <c r="JC2" s="24">
        <f t="shared" ref="JC2:JC65" si="68">IF($H$1=0,IF(AND(EW2&gt;$G$1,EY2=0),$F$1,IF(HJ2&lt;&gt;0,ROUNDUP(($E$1/(AF3-1)+(HJ2/(AF3-1))),0),$D$1)),$D$1)</f>
        <v>1</v>
      </c>
      <c r="JD2" s="24">
        <f t="shared" ref="JD2:JD65" si="69">IF($H$1=0,IF(AND(FD2&gt;$G$1,FF2=0),$F$1,IF(HL2&lt;&gt;0,ROUNDUP(($E$1/(AF3-1)+(HL2/(AF3-1))),0),$D$1)),$D$1)</f>
        <v>1</v>
      </c>
      <c r="JE2" s="24">
        <f t="shared" ref="JE2:JE65" si="70">IF($H$1=0,IF(AND(FK2&gt;$G$1,FM2=0),$F$1,IF(HN2&lt;&gt;0,ROUNDUP(($E$1/(AF3-1)+(HN2/(AF3-1))),0),$D$1)),$D$1)</f>
        <v>1</v>
      </c>
      <c r="JF2" s="24">
        <f t="shared" ref="JF2:JF65" si="71">IF($H$1=0,IF(AND(FR2&gt;$G$1,FT2=0),$F$1,IF(HP2&lt;&gt;0,ROUNDUP(($E$1/(AF3-1)+(HP2/(AF3-1))),0),$D$1)),$D$1)</f>
        <v>1</v>
      </c>
      <c r="JG2" s="24">
        <f t="shared" ref="JG2:JG65" si="72">IF($H$1=0,IF(AND(FY2&gt;$G$1,GA2=0),$F$1,IF(HR2&lt;&gt;0,ROUNDUP(($E$1/(AF3-1)+(HR2/(AF3-1))),0),$D$1)),$D$1)</f>
        <v>1</v>
      </c>
    </row>
    <row r="3" spans="1:267" x14ac:dyDescent="0.3">
      <c r="A3" s="19"/>
      <c r="B3" s="19"/>
      <c r="C3" s="19"/>
      <c r="F3" s="19"/>
      <c r="K3" s="35">
        <f>INDEX(AN:AN,MATCH(MAX(AS:AS),AS:AS,0))</f>
        <v>1</v>
      </c>
      <c r="L3" s="35">
        <f>INDEX(AN:AN,MATCH(MAX(AZ:AZ),AZ:AZ,0))</f>
        <v>2</v>
      </c>
      <c r="M3" s="35">
        <f>INDEX(AN:AN,MATCH(MAX(BG:BG),BG:BG,0))</f>
        <v>3</v>
      </c>
      <c r="N3" s="35">
        <f>INDEX(AN:AN,MATCH(MAX(BN:BN),BN:BN,0))</f>
        <v>4</v>
      </c>
      <c r="O3" s="35">
        <f>INDEX(AN:AN,MATCH(MAX(BU:BU),BU:BU,0))</f>
        <v>5</v>
      </c>
      <c r="P3" s="35">
        <f>INDEX(AN:AN,MATCH(MAX(CB:CB),CB:CB,0))</f>
        <v>6</v>
      </c>
      <c r="Q3" s="35">
        <f>INDEX(AN:AN,MATCH(MAX(CI:CI),CI:CI,0))</f>
        <v>7</v>
      </c>
      <c r="R3" s="35">
        <f>INDEX(AN:AN,MATCH(MAX(CP:CP),CP:CP,0))</f>
        <v>8</v>
      </c>
      <c r="S3" s="35">
        <f>INDEX(AN:AN,MATCH(MAX(CW:CW),CW:CW,0))</f>
        <v>9</v>
      </c>
      <c r="T3" s="35">
        <f>INDEX(AN:AN,MATCH(MAX(DD:DD),DD:DD,0))</f>
        <v>10</v>
      </c>
      <c r="U3" s="35">
        <f>INDEX(AN:AN,MATCH(MAX(DK:DK),DK:DK,0))</f>
        <v>11</v>
      </c>
      <c r="V3" s="35">
        <f>INDEX(AN:AN,MATCH(MAX(DR:DR),DR:DR,0))</f>
        <v>12</v>
      </c>
      <c r="W3" s="35">
        <f>INDEX(AN:AN,MATCH(MAX(DY:DY),DY:DY,0))</f>
        <v>13</v>
      </c>
      <c r="X3" s="35">
        <f>INDEX(AN:AN,MATCH(MAX(EF:EF),EF:EF,0))</f>
        <v>14</v>
      </c>
      <c r="Y3" s="35">
        <f>INDEX(AN:AN,MATCH(MAX(EM:EM),EM:EM,0))</f>
        <v>15</v>
      </c>
      <c r="Z3" s="35">
        <f>INDEX(AN:AN,MATCH(MAX(ET:ET),ET:ET,0))</f>
        <v>16</v>
      </c>
      <c r="AA3" s="35">
        <f>INDEX(AN:AN,MATCH(MAX(FA:FA),FA:FA,0))</f>
        <v>17</v>
      </c>
      <c r="AB3" s="35">
        <f>INDEX(AN:AN,MATCH(MAX(FH:FH),FH:FH,0))</f>
        <v>18</v>
      </c>
      <c r="AC3" s="35">
        <f>INDEX(AN:AN,MATCH(MAX(FO:FO),FO:FO,0))</f>
        <v>19</v>
      </c>
      <c r="AD3" s="35">
        <f>INDEX(AN:AN,MATCH(MAX(FV:FV),FV:FV,0))</f>
        <v>20</v>
      </c>
      <c r="AE3" s="19"/>
      <c r="AF3" s="26"/>
      <c r="AG3" s="25"/>
      <c r="AI3" s="21"/>
      <c r="AJ3" s="26">
        <f t="shared" si="0"/>
        <v>0</v>
      </c>
      <c r="AK3" s="26">
        <f t="shared" ref="AK3:AK66" si="73">IF(AJ3=1,AJ3+AK2,AK2)</f>
        <v>0</v>
      </c>
      <c r="AL3" s="51">
        <f t="shared" ref="AL3:AL66" si="74">AK3/AN3</f>
        <v>0</v>
      </c>
      <c r="AM3" s="23">
        <f t="shared" si="1"/>
        <v>0</v>
      </c>
      <c r="AN3" s="24">
        <v>2</v>
      </c>
      <c r="AO3" s="19">
        <f t="shared" si="2"/>
        <v>0</v>
      </c>
      <c r="AP3" s="19">
        <f t="shared" si="3"/>
        <v>0</v>
      </c>
      <c r="AQ3" s="19">
        <f t="shared" si="4"/>
        <v>0</v>
      </c>
      <c r="AR3" s="19">
        <f t="shared" si="5"/>
        <v>0</v>
      </c>
      <c r="AS3" s="24">
        <f t="shared" ref="AS3:AS24" si="75">IF(AM3&gt;=AY2+TIME(1,55,0),IN2,0)</f>
        <v>0</v>
      </c>
      <c r="AT3" s="24">
        <f t="shared" si="6"/>
        <v>0</v>
      </c>
      <c r="AU3" s="24">
        <f t="shared" ref="AU3:AU24" si="76">IF(AV3&gt;AW3,AV3,AW3)</f>
        <v>1</v>
      </c>
      <c r="AV3" s="24">
        <f t="shared" si="7"/>
        <v>1</v>
      </c>
      <c r="AW3" s="24">
        <f t="shared" ref="AW3:AW24" si="77">IF(AV3=0,AV2+1,0)</f>
        <v>0</v>
      </c>
      <c r="AX3" s="24">
        <f t="shared" si="8"/>
        <v>0</v>
      </c>
      <c r="AY3" s="15">
        <f t="shared" si="9"/>
        <v>0</v>
      </c>
      <c r="AZ3" s="39">
        <f t="shared" ref="AZ3:AZ24" si="78">IF(AND(AS3=0,AM3-AM2&lt;TIME(1,55,0),AM3&gt;BF2+TIME(1,55,0)),IO2,0)</f>
        <v>0</v>
      </c>
      <c r="BA3" s="24">
        <f t="shared" ref="BA3:BA24" si="79">IF(AZ3&gt;0,1,0)</f>
        <v>0</v>
      </c>
      <c r="BB3" s="24">
        <f>IF(BC3&gt;BD3,BC3,BD3)</f>
        <v>1</v>
      </c>
      <c r="BC3" s="24">
        <f t="shared" ref="BC3:BC66" si="80">IF(AND(AH3&gt;0,AZ3&gt;0),0,IF(AZ3&gt;0,BC2+1,BC2))</f>
        <v>0</v>
      </c>
      <c r="BD3" s="24">
        <f>IF(BC3=0,BC2+1,0)</f>
        <v>1</v>
      </c>
      <c r="BE3" s="24">
        <f t="shared" ref="BE3:BE66" si="81">IF(AND(AH3&gt;0,BD3&gt;0,AZ3&gt;0),1,0)</f>
        <v>0</v>
      </c>
      <c r="BF3" s="15">
        <f t="shared" ref="BF3:BF24" si="82">IF(AZ3&lt;&gt;0,AM3,BF2)</f>
        <v>0</v>
      </c>
      <c r="BM3" s="15"/>
      <c r="BS3" s="24"/>
      <c r="BT3" s="15"/>
      <c r="BY3" s="24"/>
      <c r="CA3" s="15"/>
      <c r="CD3" s="24"/>
      <c r="CH3" s="15"/>
      <c r="CO3" s="15"/>
      <c r="CQ3" s="24"/>
      <c r="CV3" s="15"/>
      <c r="DC3" s="15"/>
      <c r="DJ3" s="15"/>
      <c r="DQ3" s="15"/>
      <c r="DX3" s="15"/>
      <c r="EE3" s="15"/>
      <c r="EL3" s="15"/>
      <c r="ES3" s="15"/>
      <c r="EZ3" s="15"/>
      <c r="FG3" s="15"/>
      <c r="FN3" s="15"/>
      <c r="FU3" s="15"/>
      <c r="FW3" s="24"/>
      <c r="FX3" s="24"/>
      <c r="FY3" s="24"/>
      <c r="FZ3" s="24"/>
      <c r="GA3" s="24"/>
      <c r="GB3" s="15"/>
      <c r="GC3" s="24">
        <f t="shared" si="10"/>
        <v>0</v>
      </c>
      <c r="GD3" s="24">
        <f t="shared" si="11"/>
        <v>1</v>
      </c>
      <c r="GE3" s="24">
        <f t="shared" si="12"/>
        <v>1</v>
      </c>
      <c r="GF3" s="19">
        <f t="shared" si="13"/>
        <v>1</v>
      </c>
      <c r="GG3" s="19">
        <v>0</v>
      </c>
      <c r="GH3" s="19">
        <f t="shared" si="14"/>
        <v>0</v>
      </c>
      <c r="GI3" s="19">
        <v>0</v>
      </c>
      <c r="GJ3" s="19">
        <f t="shared" si="15"/>
        <v>0</v>
      </c>
      <c r="GK3" s="19">
        <v>0</v>
      </c>
      <c r="GL3" s="19">
        <f t="shared" si="16"/>
        <v>0</v>
      </c>
      <c r="GM3" s="19">
        <v>0</v>
      </c>
      <c r="GN3" s="19">
        <f t="shared" si="17"/>
        <v>0</v>
      </c>
      <c r="GO3" s="19">
        <v>0</v>
      </c>
      <c r="GP3" s="19">
        <f t="shared" si="18"/>
        <v>0</v>
      </c>
      <c r="GQ3" s="19">
        <v>0</v>
      </c>
      <c r="GR3" s="19">
        <f t="shared" si="19"/>
        <v>0</v>
      </c>
      <c r="GS3" s="19">
        <v>0</v>
      </c>
      <c r="GT3" s="19">
        <f t="shared" si="20"/>
        <v>0</v>
      </c>
      <c r="GU3" s="19">
        <v>0</v>
      </c>
      <c r="GV3" s="19">
        <f t="shared" si="21"/>
        <v>0</v>
      </c>
      <c r="GW3" s="19">
        <v>0</v>
      </c>
      <c r="GX3" s="19">
        <f t="shared" si="22"/>
        <v>0</v>
      </c>
      <c r="GY3" s="19">
        <v>0</v>
      </c>
      <c r="GZ3" s="19">
        <f t="shared" si="23"/>
        <v>0</v>
      </c>
      <c r="HA3" s="19">
        <v>0</v>
      </c>
      <c r="HB3" s="19">
        <f t="shared" si="24"/>
        <v>0</v>
      </c>
      <c r="HC3" s="19">
        <v>0</v>
      </c>
      <c r="HD3" s="19">
        <f t="shared" si="25"/>
        <v>0</v>
      </c>
      <c r="HE3" s="19">
        <v>0</v>
      </c>
      <c r="HF3" s="19">
        <f t="shared" si="26"/>
        <v>0</v>
      </c>
      <c r="HG3" s="19">
        <v>0</v>
      </c>
      <c r="HH3" s="19">
        <f t="shared" si="27"/>
        <v>0</v>
      </c>
      <c r="HI3" s="19">
        <v>0</v>
      </c>
      <c r="HJ3" s="19">
        <f t="shared" si="28"/>
        <v>0</v>
      </c>
      <c r="HK3" s="19">
        <v>0</v>
      </c>
      <c r="HL3" s="19">
        <f t="shared" si="29"/>
        <v>0</v>
      </c>
      <c r="HM3" s="19">
        <v>0</v>
      </c>
      <c r="HN3" s="19">
        <f t="shared" si="30"/>
        <v>0</v>
      </c>
      <c r="HO3" s="19">
        <v>0</v>
      </c>
      <c r="HP3" s="19">
        <f t="shared" si="31"/>
        <v>0</v>
      </c>
      <c r="HQ3" s="19">
        <v>0</v>
      </c>
      <c r="HR3" s="19">
        <f t="shared" si="32"/>
        <v>0</v>
      </c>
      <c r="HS3" s="19">
        <v>0</v>
      </c>
      <c r="HT3" s="19">
        <f t="shared" si="33"/>
        <v>0</v>
      </c>
      <c r="HU3" s="19">
        <f t="shared" si="34"/>
        <v>0</v>
      </c>
      <c r="HV3" s="19">
        <f t="shared" si="35"/>
        <v>0</v>
      </c>
      <c r="HW3" s="19">
        <f t="shared" si="36"/>
        <v>0</v>
      </c>
      <c r="HX3" s="19">
        <f t="shared" si="37"/>
        <v>0</v>
      </c>
      <c r="HY3" s="19">
        <f t="shared" si="38"/>
        <v>0</v>
      </c>
      <c r="HZ3" s="19">
        <f t="shared" si="39"/>
        <v>0</v>
      </c>
      <c r="IA3" s="19">
        <f t="shared" si="40"/>
        <v>0</v>
      </c>
      <c r="IB3" s="19">
        <f t="shared" si="41"/>
        <v>0</v>
      </c>
      <c r="IC3" s="19">
        <f t="shared" si="42"/>
        <v>0</v>
      </c>
      <c r="ID3" s="19">
        <f t="shared" si="43"/>
        <v>0</v>
      </c>
      <c r="IE3" s="19">
        <f t="shared" si="44"/>
        <v>0</v>
      </c>
      <c r="IF3" s="19">
        <f t="shared" si="45"/>
        <v>0</v>
      </c>
      <c r="IG3" s="19">
        <f t="shared" si="46"/>
        <v>0</v>
      </c>
      <c r="IH3" s="19">
        <f t="shared" si="47"/>
        <v>0</v>
      </c>
      <c r="II3" s="19">
        <f t="shared" si="48"/>
        <v>0</v>
      </c>
      <c r="IJ3" s="19">
        <f t="shared" si="49"/>
        <v>0</v>
      </c>
      <c r="IK3" s="19">
        <f t="shared" si="50"/>
        <v>0</v>
      </c>
      <c r="IL3" s="19">
        <f t="shared" si="51"/>
        <v>0</v>
      </c>
      <c r="IM3" s="19">
        <f t="shared" si="52"/>
        <v>0</v>
      </c>
      <c r="IN3" s="24">
        <f t="shared" si="53"/>
        <v>0.01</v>
      </c>
      <c r="IO3" s="24">
        <f t="shared" si="54"/>
        <v>1</v>
      </c>
      <c r="IP3" s="24">
        <f t="shared" si="55"/>
        <v>1</v>
      </c>
      <c r="IQ3" s="24">
        <f t="shared" si="56"/>
        <v>1</v>
      </c>
      <c r="IR3" s="24">
        <f t="shared" si="57"/>
        <v>1</v>
      </c>
      <c r="IS3" s="24">
        <f t="shared" si="58"/>
        <v>1</v>
      </c>
      <c r="IT3" s="24">
        <f t="shared" si="59"/>
        <v>1</v>
      </c>
      <c r="IU3" s="24">
        <f t="shared" si="60"/>
        <v>1</v>
      </c>
      <c r="IV3" s="24">
        <f t="shared" si="61"/>
        <v>1</v>
      </c>
      <c r="IW3" s="24">
        <f t="shared" si="62"/>
        <v>1</v>
      </c>
      <c r="IX3" s="24">
        <f t="shared" si="63"/>
        <v>1</v>
      </c>
      <c r="IY3" s="24">
        <f t="shared" si="64"/>
        <v>1</v>
      </c>
      <c r="IZ3" s="24">
        <f t="shared" si="65"/>
        <v>1</v>
      </c>
      <c r="JA3" s="24">
        <f t="shared" si="66"/>
        <v>1</v>
      </c>
      <c r="JB3" s="24">
        <f t="shared" si="67"/>
        <v>1</v>
      </c>
      <c r="JC3" s="24">
        <f t="shared" si="68"/>
        <v>1</v>
      </c>
      <c r="JD3" s="24">
        <f t="shared" si="69"/>
        <v>1</v>
      </c>
      <c r="JE3" s="24">
        <f t="shared" si="70"/>
        <v>1</v>
      </c>
      <c r="JF3" s="24">
        <f t="shared" si="71"/>
        <v>1</v>
      </c>
      <c r="JG3" s="24">
        <f t="shared" si="72"/>
        <v>1</v>
      </c>
    </row>
    <row r="4" spans="1:267" x14ac:dyDescent="0.3">
      <c r="A4" s="19"/>
      <c r="B4" s="19"/>
      <c r="C4" s="19"/>
      <c r="F4" s="19"/>
      <c r="AE4" s="19"/>
      <c r="AF4" s="26"/>
      <c r="AG4" s="25"/>
      <c r="AI4" s="21"/>
      <c r="AJ4" s="26">
        <f t="shared" si="0"/>
        <v>0</v>
      </c>
      <c r="AK4" s="26">
        <f t="shared" si="73"/>
        <v>0</v>
      </c>
      <c r="AL4" s="51">
        <f t="shared" si="74"/>
        <v>0</v>
      </c>
      <c r="AM4" s="23">
        <f t="shared" si="1"/>
        <v>0</v>
      </c>
      <c r="AN4" s="24">
        <v>3</v>
      </c>
      <c r="AO4" s="19">
        <f t="shared" si="2"/>
        <v>0</v>
      </c>
      <c r="AP4" s="19">
        <f t="shared" si="3"/>
        <v>0</v>
      </c>
      <c r="AQ4" s="19">
        <f t="shared" si="4"/>
        <v>0</v>
      </c>
      <c r="AR4" s="19">
        <f t="shared" si="5"/>
        <v>0</v>
      </c>
      <c r="AS4" s="24">
        <f t="shared" si="75"/>
        <v>0</v>
      </c>
      <c r="AT4" s="24">
        <f t="shared" si="6"/>
        <v>0</v>
      </c>
      <c r="AU4" s="24">
        <f t="shared" si="76"/>
        <v>1</v>
      </c>
      <c r="AV4" s="24">
        <f t="shared" si="7"/>
        <v>1</v>
      </c>
      <c r="AW4" s="24">
        <f t="shared" si="77"/>
        <v>0</v>
      </c>
      <c r="AX4" s="24">
        <f t="shared" si="8"/>
        <v>0</v>
      </c>
      <c r="AY4" s="15">
        <f t="shared" si="9"/>
        <v>0</v>
      </c>
      <c r="AZ4" s="39">
        <f t="shared" si="78"/>
        <v>0</v>
      </c>
      <c r="BA4" s="24">
        <f t="shared" si="79"/>
        <v>0</v>
      </c>
      <c r="BB4" s="24">
        <f t="shared" ref="BB4:BB24" si="83">IF(BC4&gt;BD4,BC4,BD4)</f>
        <v>1</v>
      </c>
      <c r="BC4" s="24">
        <f t="shared" si="80"/>
        <v>0</v>
      </c>
      <c r="BD4" s="24">
        <f t="shared" ref="BD4:BD24" si="84">IF(BC4=0,BC3+1,0)</f>
        <v>1</v>
      </c>
      <c r="BE4" s="24">
        <f t="shared" si="81"/>
        <v>0</v>
      </c>
      <c r="BF4" s="15">
        <f t="shared" si="82"/>
        <v>0</v>
      </c>
      <c r="BG4" s="24">
        <f t="shared" ref="BG4:BG24" si="85">IF(AND(AZ4=0,AS4=0,AM4-AM3&lt;TIME(1,55,0),AM4&gt;BM3+TIME(1,55,0)),IP3,0)</f>
        <v>0</v>
      </c>
      <c r="BH4" s="24">
        <f t="shared" ref="BH4:BH24" si="86">IF(BG4&gt;0,1,0)</f>
        <v>0</v>
      </c>
      <c r="BI4" s="24">
        <f>IF(BJ4&gt;BK4,BJ4,BK4)</f>
        <v>1</v>
      </c>
      <c r="BJ4" s="24">
        <f t="shared" ref="BJ4:BJ67" si="87">IF(AND(AH4&gt;0,BG4&gt;0),0,IF(BG4&gt;0,BJ3+1,BJ3))</f>
        <v>0</v>
      </c>
      <c r="BK4" s="24">
        <f t="shared" ref="BK4:BK24" si="88">IF(BJ4=0,BJ3+1,0)</f>
        <v>1</v>
      </c>
      <c r="BL4" s="24">
        <f t="shared" ref="BL4:BL67" si="89">IF(AND(AH4&gt;0,BK4&gt;0,BG4&gt;0),1,0)</f>
        <v>0</v>
      </c>
      <c r="BM4" s="15">
        <f t="shared" ref="BM4:BM24" si="90">IF(BG4&lt;&gt;0,AM4,BM3)</f>
        <v>0</v>
      </c>
      <c r="BS4" s="24"/>
      <c r="BT4" s="15"/>
      <c r="BY4" s="24"/>
      <c r="CA4" s="15"/>
      <c r="CD4" s="24"/>
      <c r="CH4" s="15"/>
      <c r="CO4" s="15"/>
      <c r="CQ4" s="24"/>
      <c r="CV4" s="15"/>
      <c r="DC4" s="15"/>
      <c r="DJ4" s="15"/>
      <c r="DQ4" s="15"/>
      <c r="DX4" s="15"/>
      <c r="EE4" s="15"/>
      <c r="EL4" s="15"/>
      <c r="ES4" s="15"/>
      <c r="EZ4" s="15"/>
      <c r="FG4" s="15"/>
      <c r="FN4" s="15"/>
      <c r="FU4" s="15"/>
      <c r="FW4" s="24"/>
      <c r="FX4" s="24"/>
      <c r="FY4" s="24"/>
      <c r="FZ4" s="24"/>
      <c r="GA4" s="24"/>
      <c r="GB4" s="15"/>
      <c r="GC4" s="24">
        <f t="shared" si="10"/>
        <v>0</v>
      </c>
      <c r="GD4" s="24">
        <f t="shared" si="11"/>
        <v>1</v>
      </c>
      <c r="GE4" s="24">
        <f t="shared" si="12"/>
        <v>1</v>
      </c>
      <c r="GF4" s="19">
        <f t="shared" si="13"/>
        <v>1</v>
      </c>
      <c r="GG4" s="19">
        <v>0</v>
      </c>
      <c r="GH4" s="19">
        <f t="shared" si="14"/>
        <v>0</v>
      </c>
      <c r="GI4" s="19">
        <v>0</v>
      </c>
      <c r="GJ4" s="19">
        <f t="shared" si="15"/>
        <v>0</v>
      </c>
      <c r="GK4" s="19">
        <v>0</v>
      </c>
      <c r="GL4" s="19">
        <f t="shared" si="16"/>
        <v>0</v>
      </c>
      <c r="GM4" s="19">
        <v>0</v>
      </c>
      <c r="GN4" s="19">
        <f t="shared" si="17"/>
        <v>0</v>
      </c>
      <c r="GO4" s="19">
        <v>0</v>
      </c>
      <c r="GP4" s="19">
        <f t="shared" si="18"/>
        <v>0</v>
      </c>
      <c r="GQ4" s="19">
        <v>0</v>
      </c>
      <c r="GR4" s="19">
        <f t="shared" si="19"/>
        <v>0</v>
      </c>
      <c r="GS4" s="19">
        <v>0</v>
      </c>
      <c r="GT4" s="19">
        <f t="shared" si="20"/>
        <v>0</v>
      </c>
      <c r="GU4" s="19">
        <v>0</v>
      </c>
      <c r="GV4" s="19">
        <f t="shared" si="21"/>
        <v>0</v>
      </c>
      <c r="GW4" s="19">
        <v>0</v>
      </c>
      <c r="GX4" s="19">
        <f t="shared" si="22"/>
        <v>0</v>
      </c>
      <c r="GY4" s="19">
        <v>0</v>
      </c>
      <c r="GZ4" s="19">
        <f t="shared" si="23"/>
        <v>0</v>
      </c>
      <c r="HA4" s="19">
        <v>0</v>
      </c>
      <c r="HB4" s="19">
        <f t="shared" si="24"/>
        <v>0</v>
      </c>
      <c r="HC4" s="19">
        <v>0</v>
      </c>
      <c r="HD4" s="19">
        <f t="shared" si="25"/>
        <v>0</v>
      </c>
      <c r="HE4" s="19">
        <v>0</v>
      </c>
      <c r="HF4" s="19">
        <f t="shared" si="26"/>
        <v>0</v>
      </c>
      <c r="HG4" s="19">
        <v>0</v>
      </c>
      <c r="HH4" s="19">
        <f t="shared" si="27"/>
        <v>0</v>
      </c>
      <c r="HI4" s="19">
        <v>0</v>
      </c>
      <c r="HJ4" s="19">
        <f t="shared" si="28"/>
        <v>0</v>
      </c>
      <c r="HK4" s="19">
        <v>0</v>
      </c>
      <c r="HL4" s="19">
        <f t="shared" si="29"/>
        <v>0</v>
      </c>
      <c r="HM4" s="19">
        <v>0</v>
      </c>
      <c r="HN4" s="19">
        <f t="shared" si="30"/>
        <v>0</v>
      </c>
      <c r="HO4" s="19">
        <v>0</v>
      </c>
      <c r="HP4" s="19">
        <f t="shared" si="31"/>
        <v>0</v>
      </c>
      <c r="HQ4" s="19">
        <v>0</v>
      </c>
      <c r="HR4" s="19">
        <f t="shared" si="32"/>
        <v>0</v>
      </c>
      <c r="HS4" s="19">
        <v>0</v>
      </c>
      <c r="HT4" s="19">
        <f t="shared" si="33"/>
        <v>0</v>
      </c>
      <c r="HU4" s="19">
        <f t="shared" si="34"/>
        <v>0</v>
      </c>
      <c r="HV4" s="19">
        <f t="shared" si="35"/>
        <v>0</v>
      </c>
      <c r="HW4" s="19">
        <f t="shared" si="36"/>
        <v>0</v>
      </c>
      <c r="HX4" s="19">
        <f t="shared" si="37"/>
        <v>0</v>
      </c>
      <c r="HY4" s="19">
        <f t="shared" si="38"/>
        <v>0</v>
      </c>
      <c r="HZ4" s="19">
        <f t="shared" si="39"/>
        <v>0</v>
      </c>
      <c r="IA4" s="19">
        <f t="shared" si="40"/>
        <v>0</v>
      </c>
      <c r="IB4" s="19">
        <f t="shared" si="41"/>
        <v>0</v>
      </c>
      <c r="IC4" s="19">
        <f t="shared" si="42"/>
        <v>0</v>
      </c>
      <c r="ID4" s="19">
        <f t="shared" si="43"/>
        <v>0</v>
      </c>
      <c r="IE4" s="19">
        <f t="shared" si="44"/>
        <v>0</v>
      </c>
      <c r="IF4" s="19">
        <f t="shared" si="45"/>
        <v>0</v>
      </c>
      <c r="IG4" s="19">
        <f t="shared" si="46"/>
        <v>0</v>
      </c>
      <c r="IH4" s="19">
        <f t="shared" si="47"/>
        <v>0</v>
      </c>
      <c r="II4" s="19">
        <f t="shared" si="48"/>
        <v>0</v>
      </c>
      <c r="IJ4" s="19">
        <f t="shared" si="49"/>
        <v>0</v>
      </c>
      <c r="IK4" s="19">
        <f t="shared" si="50"/>
        <v>0</v>
      </c>
      <c r="IL4" s="19">
        <f t="shared" si="51"/>
        <v>0</v>
      </c>
      <c r="IM4" s="19">
        <f t="shared" si="52"/>
        <v>0</v>
      </c>
      <c r="IN4" s="24">
        <f t="shared" si="53"/>
        <v>0.01</v>
      </c>
      <c r="IO4" s="24">
        <f t="shared" si="54"/>
        <v>1</v>
      </c>
      <c r="IP4" s="24">
        <f t="shared" si="55"/>
        <v>1</v>
      </c>
      <c r="IQ4" s="24">
        <f t="shared" si="56"/>
        <v>1</v>
      </c>
      <c r="IR4" s="24">
        <f t="shared" si="57"/>
        <v>1</v>
      </c>
      <c r="IS4" s="24">
        <f t="shared" si="58"/>
        <v>1</v>
      </c>
      <c r="IT4" s="24">
        <f t="shared" si="59"/>
        <v>1</v>
      </c>
      <c r="IU4" s="24">
        <f t="shared" si="60"/>
        <v>1</v>
      </c>
      <c r="IV4" s="24">
        <f t="shared" si="61"/>
        <v>1</v>
      </c>
      <c r="IW4" s="24">
        <f t="shared" si="62"/>
        <v>1</v>
      </c>
      <c r="IX4" s="24">
        <f t="shared" si="63"/>
        <v>1</v>
      </c>
      <c r="IY4" s="24">
        <f t="shared" si="64"/>
        <v>1</v>
      </c>
      <c r="IZ4" s="24">
        <f t="shared" si="65"/>
        <v>1</v>
      </c>
      <c r="JA4" s="24">
        <f t="shared" si="66"/>
        <v>1</v>
      </c>
      <c r="JB4" s="24">
        <f t="shared" si="67"/>
        <v>1</v>
      </c>
      <c r="JC4" s="24">
        <f t="shared" si="68"/>
        <v>1</v>
      </c>
      <c r="JD4" s="24">
        <f t="shared" si="69"/>
        <v>1</v>
      </c>
      <c r="JE4" s="24">
        <f t="shared" si="70"/>
        <v>1</v>
      </c>
      <c r="JF4" s="24">
        <f t="shared" si="71"/>
        <v>1</v>
      </c>
      <c r="JG4" s="24">
        <f t="shared" si="72"/>
        <v>1</v>
      </c>
    </row>
    <row r="5" spans="1:267" x14ac:dyDescent="0.3">
      <c r="A5" s="19"/>
      <c r="B5" s="19"/>
      <c r="C5" s="19"/>
      <c r="F5" s="19"/>
      <c r="AE5" s="19"/>
      <c r="AF5" s="26"/>
      <c r="AG5" s="25"/>
      <c r="AI5" s="21"/>
      <c r="AJ5" s="26">
        <f t="shared" si="0"/>
        <v>0</v>
      </c>
      <c r="AK5" s="26">
        <f t="shared" si="73"/>
        <v>0</v>
      </c>
      <c r="AL5" s="51">
        <f t="shared" si="74"/>
        <v>0</v>
      </c>
      <c r="AM5" s="23">
        <f t="shared" si="1"/>
        <v>0</v>
      </c>
      <c r="AN5" s="24">
        <v>4</v>
      </c>
      <c r="AO5" s="19">
        <f t="shared" si="2"/>
        <v>0</v>
      </c>
      <c r="AP5" s="19">
        <f t="shared" si="3"/>
        <v>0</v>
      </c>
      <c r="AQ5" s="19">
        <f t="shared" si="4"/>
        <v>0</v>
      </c>
      <c r="AR5" s="19">
        <f t="shared" si="5"/>
        <v>0</v>
      </c>
      <c r="AS5" s="24">
        <f t="shared" si="75"/>
        <v>0</v>
      </c>
      <c r="AT5" s="24">
        <f t="shared" si="6"/>
        <v>0</v>
      </c>
      <c r="AU5" s="24">
        <f t="shared" si="76"/>
        <v>1</v>
      </c>
      <c r="AV5" s="24">
        <f t="shared" si="7"/>
        <v>1</v>
      </c>
      <c r="AW5" s="24">
        <f t="shared" si="77"/>
        <v>0</v>
      </c>
      <c r="AX5" s="24">
        <f t="shared" si="8"/>
        <v>0</v>
      </c>
      <c r="AY5" s="15">
        <f t="shared" si="9"/>
        <v>0</v>
      </c>
      <c r="AZ5" s="39">
        <f t="shared" si="78"/>
        <v>0</v>
      </c>
      <c r="BA5" s="24">
        <f t="shared" si="79"/>
        <v>0</v>
      </c>
      <c r="BB5" s="24">
        <f t="shared" si="83"/>
        <v>1</v>
      </c>
      <c r="BC5" s="24">
        <f t="shared" si="80"/>
        <v>0</v>
      </c>
      <c r="BD5" s="24">
        <f t="shared" si="84"/>
        <v>1</v>
      </c>
      <c r="BE5" s="24">
        <f t="shared" si="81"/>
        <v>0</v>
      </c>
      <c r="BF5" s="15">
        <f t="shared" si="82"/>
        <v>0</v>
      </c>
      <c r="BG5" s="24">
        <f t="shared" si="85"/>
        <v>0</v>
      </c>
      <c r="BH5" s="24">
        <f t="shared" si="86"/>
        <v>0</v>
      </c>
      <c r="BI5" s="24">
        <f t="shared" ref="BI5:BI24" si="91">IF(BJ5&gt;BK5,BJ5,BK5)</f>
        <v>1</v>
      </c>
      <c r="BJ5" s="24">
        <f t="shared" si="87"/>
        <v>0</v>
      </c>
      <c r="BK5" s="24">
        <f t="shared" si="88"/>
        <v>1</v>
      </c>
      <c r="BL5" s="24">
        <f t="shared" si="89"/>
        <v>0</v>
      </c>
      <c r="BM5" s="15">
        <f t="shared" si="90"/>
        <v>0</v>
      </c>
      <c r="BN5" s="24">
        <f t="shared" ref="BN5:BN24" si="92">IF(AND(BG5=0,AZ5=0,AS5=0,AM5-AM4&lt;TIME(1,55,0),AM5&gt;BT4+TIME(1,55,0)),IQ4,0)</f>
        <v>0</v>
      </c>
      <c r="BO5" s="24">
        <f t="shared" ref="BO5:BO24" si="93">IF(BN5&gt;0,1,0)</f>
        <v>0</v>
      </c>
      <c r="BP5" s="24">
        <f t="shared" ref="BP5:BP24" si="94">IF(BQ5&gt;BR5,BQ5,BR5)</f>
        <v>1</v>
      </c>
      <c r="BQ5" s="24">
        <f t="shared" ref="BQ5:BQ68" si="95">IF(AND(AH5&gt;0,BN5&gt;0),0,IF(BN5&gt;0,BQ4+1,BQ4))</f>
        <v>0</v>
      </c>
      <c r="BR5" s="24">
        <f t="shared" ref="BR5:BR24" si="96">IF(BQ5=0,BQ4+1,0)</f>
        <v>1</v>
      </c>
      <c r="BS5" s="24">
        <f t="shared" ref="BS5:BS68" si="97">IF(AND(AH5&gt;0,BR5&gt;0,BN5&gt;0),1,0)</f>
        <v>0</v>
      </c>
      <c r="BT5" s="15">
        <f t="shared" ref="BT5:BT24" si="98">IF(BN5&lt;&gt;0,AM5,BT4)</f>
        <v>0</v>
      </c>
      <c r="BY5" s="24"/>
      <c r="CA5" s="15"/>
      <c r="CD5" s="24"/>
      <c r="CH5" s="15"/>
      <c r="CO5" s="15"/>
      <c r="CQ5" s="24"/>
      <c r="CV5" s="15"/>
      <c r="DC5" s="15"/>
      <c r="DJ5" s="15"/>
      <c r="DQ5" s="15"/>
      <c r="DX5" s="15"/>
      <c r="EE5" s="15"/>
      <c r="EL5" s="15"/>
      <c r="ES5" s="15"/>
      <c r="EZ5" s="15"/>
      <c r="FG5" s="15"/>
      <c r="FN5" s="15"/>
      <c r="FU5" s="15"/>
      <c r="FW5" s="24"/>
      <c r="FX5" s="24"/>
      <c r="FY5" s="24"/>
      <c r="FZ5" s="24"/>
      <c r="GA5" s="24"/>
      <c r="GB5" s="15"/>
      <c r="GC5" s="24">
        <f t="shared" si="10"/>
        <v>0</v>
      </c>
      <c r="GD5" s="24">
        <f t="shared" si="11"/>
        <v>1</v>
      </c>
      <c r="GE5" s="24">
        <f t="shared" si="12"/>
        <v>1</v>
      </c>
      <c r="GF5" s="19">
        <f t="shared" si="13"/>
        <v>1</v>
      </c>
      <c r="GG5" s="19">
        <v>0</v>
      </c>
      <c r="GH5" s="19">
        <f t="shared" si="14"/>
        <v>0</v>
      </c>
      <c r="GI5" s="19">
        <v>0</v>
      </c>
      <c r="GJ5" s="19">
        <f t="shared" si="15"/>
        <v>0</v>
      </c>
      <c r="GK5" s="19">
        <v>0</v>
      </c>
      <c r="GL5" s="19">
        <f t="shared" si="16"/>
        <v>0</v>
      </c>
      <c r="GM5" s="19">
        <v>0</v>
      </c>
      <c r="GN5" s="19">
        <f t="shared" si="17"/>
        <v>0</v>
      </c>
      <c r="GO5" s="19">
        <v>0</v>
      </c>
      <c r="GP5" s="19">
        <f t="shared" si="18"/>
        <v>0</v>
      </c>
      <c r="GQ5" s="19">
        <v>0</v>
      </c>
      <c r="GR5" s="19">
        <f t="shared" si="19"/>
        <v>0</v>
      </c>
      <c r="GS5" s="19">
        <v>0</v>
      </c>
      <c r="GT5" s="19">
        <f t="shared" si="20"/>
        <v>0</v>
      </c>
      <c r="GU5" s="19">
        <v>0</v>
      </c>
      <c r="GV5" s="19">
        <f t="shared" si="21"/>
        <v>0</v>
      </c>
      <c r="GW5" s="19">
        <v>0</v>
      </c>
      <c r="GX5" s="19">
        <f t="shared" si="22"/>
        <v>0</v>
      </c>
      <c r="GY5" s="19">
        <v>0</v>
      </c>
      <c r="GZ5" s="19">
        <f t="shared" si="23"/>
        <v>0</v>
      </c>
      <c r="HA5" s="19">
        <v>0</v>
      </c>
      <c r="HB5" s="19">
        <f t="shared" si="24"/>
        <v>0</v>
      </c>
      <c r="HC5" s="19">
        <v>0</v>
      </c>
      <c r="HD5" s="19">
        <f t="shared" si="25"/>
        <v>0</v>
      </c>
      <c r="HE5" s="19">
        <v>0</v>
      </c>
      <c r="HF5" s="19">
        <f t="shared" si="26"/>
        <v>0</v>
      </c>
      <c r="HG5" s="19">
        <v>0</v>
      </c>
      <c r="HH5" s="19">
        <f t="shared" si="27"/>
        <v>0</v>
      </c>
      <c r="HI5" s="19">
        <v>0</v>
      </c>
      <c r="HJ5" s="19">
        <f t="shared" si="28"/>
        <v>0</v>
      </c>
      <c r="HK5" s="19">
        <v>0</v>
      </c>
      <c r="HL5" s="19">
        <f t="shared" si="29"/>
        <v>0</v>
      </c>
      <c r="HM5" s="19">
        <v>0</v>
      </c>
      <c r="HN5" s="19">
        <f t="shared" si="30"/>
        <v>0</v>
      </c>
      <c r="HO5" s="19">
        <v>0</v>
      </c>
      <c r="HP5" s="19">
        <f t="shared" si="31"/>
        <v>0</v>
      </c>
      <c r="HQ5" s="19">
        <v>0</v>
      </c>
      <c r="HR5" s="19">
        <f t="shared" si="32"/>
        <v>0</v>
      </c>
      <c r="HS5" s="19">
        <v>0</v>
      </c>
      <c r="HT5" s="19">
        <f t="shared" si="33"/>
        <v>0</v>
      </c>
      <c r="HU5" s="19">
        <f t="shared" si="34"/>
        <v>0</v>
      </c>
      <c r="HV5" s="19">
        <f t="shared" si="35"/>
        <v>0</v>
      </c>
      <c r="HW5" s="19">
        <f t="shared" si="36"/>
        <v>0</v>
      </c>
      <c r="HX5" s="19">
        <f t="shared" si="37"/>
        <v>0</v>
      </c>
      <c r="HY5" s="19">
        <f t="shared" si="38"/>
        <v>0</v>
      </c>
      <c r="HZ5" s="19">
        <f t="shared" si="39"/>
        <v>0</v>
      </c>
      <c r="IA5" s="19">
        <f t="shared" si="40"/>
        <v>0</v>
      </c>
      <c r="IB5" s="19">
        <f t="shared" si="41"/>
        <v>0</v>
      </c>
      <c r="IC5" s="19">
        <f t="shared" si="42"/>
        <v>0</v>
      </c>
      <c r="ID5" s="19">
        <f t="shared" si="43"/>
        <v>0</v>
      </c>
      <c r="IE5" s="19">
        <f t="shared" si="44"/>
        <v>0</v>
      </c>
      <c r="IF5" s="19">
        <f t="shared" si="45"/>
        <v>0</v>
      </c>
      <c r="IG5" s="19">
        <f t="shared" si="46"/>
        <v>0</v>
      </c>
      <c r="IH5" s="19">
        <f t="shared" si="47"/>
        <v>0</v>
      </c>
      <c r="II5" s="19">
        <f t="shared" si="48"/>
        <v>0</v>
      </c>
      <c r="IJ5" s="19">
        <f t="shared" si="49"/>
        <v>0</v>
      </c>
      <c r="IK5" s="19">
        <f t="shared" si="50"/>
        <v>0</v>
      </c>
      <c r="IL5" s="19">
        <f t="shared" si="51"/>
        <v>0</v>
      </c>
      <c r="IM5" s="19">
        <f t="shared" si="52"/>
        <v>0</v>
      </c>
      <c r="IN5" s="24">
        <f t="shared" si="53"/>
        <v>0.01</v>
      </c>
      <c r="IO5" s="24">
        <f t="shared" si="54"/>
        <v>1</v>
      </c>
      <c r="IP5" s="24">
        <f t="shared" si="55"/>
        <v>1</v>
      </c>
      <c r="IQ5" s="24">
        <f t="shared" si="56"/>
        <v>1</v>
      </c>
      <c r="IR5" s="24">
        <f t="shared" si="57"/>
        <v>1</v>
      </c>
      <c r="IS5" s="24">
        <f t="shared" si="58"/>
        <v>1</v>
      </c>
      <c r="IT5" s="24">
        <f t="shared" si="59"/>
        <v>1</v>
      </c>
      <c r="IU5" s="24">
        <f t="shared" si="60"/>
        <v>1</v>
      </c>
      <c r="IV5" s="24">
        <f t="shared" si="61"/>
        <v>1</v>
      </c>
      <c r="IW5" s="24">
        <f t="shared" si="62"/>
        <v>1</v>
      </c>
      <c r="IX5" s="24">
        <f t="shared" si="63"/>
        <v>1</v>
      </c>
      <c r="IY5" s="24">
        <f t="shared" si="64"/>
        <v>1</v>
      </c>
      <c r="IZ5" s="24">
        <f t="shared" si="65"/>
        <v>1</v>
      </c>
      <c r="JA5" s="24">
        <f t="shared" si="66"/>
        <v>1</v>
      </c>
      <c r="JB5" s="24">
        <f t="shared" si="67"/>
        <v>1</v>
      </c>
      <c r="JC5" s="24">
        <f t="shared" si="68"/>
        <v>1</v>
      </c>
      <c r="JD5" s="24">
        <f t="shared" si="69"/>
        <v>1</v>
      </c>
      <c r="JE5" s="24">
        <f t="shared" si="70"/>
        <v>1</v>
      </c>
      <c r="JF5" s="24">
        <f t="shared" si="71"/>
        <v>1</v>
      </c>
      <c r="JG5" s="24">
        <f t="shared" si="72"/>
        <v>1</v>
      </c>
    </row>
    <row r="6" spans="1:267" x14ac:dyDescent="0.3">
      <c r="A6" s="19"/>
      <c r="B6" s="19"/>
      <c r="C6" s="19"/>
      <c r="F6" s="19"/>
      <c r="AE6" s="19"/>
      <c r="AF6" s="26"/>
      <c r="AG6" s="25"/>
      <c r="AI6" s="21"/>
      <c r="AJ6" s="26">
        <f t="shared" si="0"/>
        <v>0</v>
      </c>
      <c r="AK6" s="26">
        <f t="shared" si="73"/>
        <v>0</v>
      </c>
      <c r="AL6" s="51">
        <f t="shared" si="74"/>
        <v>0</v>
      </c>
      <c r="AM6" s="23">
        <f t="shared" si="1"/>
        <v>0</v>
      </c>
      <c r="AN6" s="24">
        <v>5</v>
      </c>
      <c r="AO6" s="19">
        <f t="shared" si="2"/>
        <v>0</v>
      </c>
      <c r="AP6" s="19">
        <f t="shared" si="3"/>
        <v>0</v>
      </c>
      <c r="AQ6" s="19">
        <f t="shared" si="4"/>
        <v>0</v>
      </c>
      <c r="AR6" s="19">
        <f t="shared" si="5"/>
        <v>0</v>
      </c>
      <c r="AS6" s="24">
        <f t="shared" si="75"/>
        <v>0</v>
      </c>
      <c r="AT6" s="24">
        <f t="shared" si="6"/>
        <v>0</v>
      </c>
      <c r="AU6" s="24">
        <f t="shared" si="76"/>
        <v>1</v>
      </c>
      <c r="AV6" s="24">
        <f t="shared" si="7"/>
        <v>1</v>
      </c>
      <c r="AW6" s="24">
        <f t="shared" si="77"/>
        <v>0</v>
      </c>
      <c r="AX6" s="24">
        <f t="shared" si="8"/>
        <v>0</v>
      </c>
      <c r="AY6" s="15">
        <f t="shared" si="9"/>
        <v>0</v>
      </c>
      <c r="AZ6" s="39">
        <f t="shared" si="78"/>
        <v>0</v>
      </c>
      <c r="BA6" s="24">
        <f t="shared" si="79"/>
        <v>0</v>
      </c>
      <c r="BB6" s="24">
        <f t="shared" si="83"/>
        <v>1</v>
      </c>
      <c r="BC6" s="24">
        <f t="shared" si="80"/>
        <v>0</v>
      </c>
      <c r="BD6" s="24">
        <f t="shared" si="84"/>
        <v>1</v>
      </c>
      <c r="BE6" s="24">
        <f t="shared" si="81"/>
        <v>0</v>
      </c>
      <c r="BF6" s="15">
        <f t="shared" si="82"/>
        <v>0</v>
      </c>
      <c r="BG6" s="24">
        <f t="shared" si="85"/>
        <v>0</v>
      </c>
      <c r="BH6" s="24">
        <f t="shared" si="86"/>
        <v>0</v>
      </c>
      <c r="BI6" s="24">
        <f t="shared" si="91"/>
        <v>1</v>
      </c>
      <c r="BJ6" s="24">
        <f t="shared" si="87"/>
        <v>0</v>
      </c>
      <c r="BK6" s="24">
        <f t="shared" si="88"/>
        <v>1</v>
      </c>
      <c r="BL6" s="24">
        <f t="shared" si="89"/>
        <v>0</v>
      </c>
      <c r="BM6" s="15">
        <f t="shared" si="90"/>
        <v>0</v>
      </c>
      <c r="BN6" s="24">
        <f t="shared" si="92"/>
        <v>0</v>
      </c>
      <c r="BO6" s="24">
        <f t="shared" si="93"/>
        <v>0</v>
      </c>
      <c r="BP6" s="24">
        <f t="shared" si="94"/>
        <v>1</v>
      </c>
      <c r="BQ6" s="24">
        <f t="shared" si="95"/>
        <v>0</v>
      </c>
      <c r="BR6" s="24">
        <f t="shared" si="96"/>
        <v>1</v>
      </c>
      <c r="BS6" s="24">
        <f t="shared" si="97"/>
        <v>0</v>
      </c>
      <c r="BT6" s="15">
        <f t="shared" si="98"/>
        <v>0</v>
      </c>
      <c r="BU6" s="24">
        <f t="shared" ref="BU6:BU24" si="99">IF(AND(BN6=0,BG6=0,AZ6=0,AS6=0,AM6-AM5&lt;TIME(1,55,0),AM6&gt;CA5+TIME(1,55,0)),IR5,0)</f>
        <v>0</v>
      </c>
      <c r="BV6" s="24">
        <f t="shared" ref="BV6:BV24" si="100">IF(BU6&gt;0,1,0)</f>
        <v>0</v>
      </c>
      <c r="BW6" s="24">
        <f t="shared" ref="BW6:BW24" si="101">IF(BX6&gt;BY6,BX6,BY6)</f>
        <v>1</v>
      </c>
      <c r="BX6" s="24">
        <f t="shared" ref="BX6:BX69" si="102">IF(AND(AH6&gt;0,BU6&gt;0),0,IF(BU6&gt;0,BX5+1,BX5))</f>
        <v>0</v>
      </c>
      <c r="BY6" s="24">
        <f t="shared" ref="BY6:BY24" si="103">IF(BX6=0,BX5+1,0)</f>
        <v>1</v>
      </c>
      <c r="BZ6" s="24">
        <f t="shared" ref="BZ6:BZ69" si="104">IF(AND(AH6&gt;0,BY6&gt;0,BU6&gt;0),1,0)</f>
        <v>0</v>
      </c>
      <c r="CA6" s="15">
        <f t="shared" ref="CA6:CA24" si="105">IF(BU6&lt;&gt;0,AM6,CA5)</f>
        <v>0</v>
      </c>
      <c r="CD6" s="24"/>
      <c r="CH6" s="15"/>
      <c r="CO6" s="15"/>
      <c r="CQ6" s="24"/>
      <c r="CV6" s="15"/>
      <c r="DC6" s="15"/>
      <c r="DJ6" s="15"/>
      <c r="DQ6" s="15"/>
      <c r="DX6" s="15"/>
      <c r="EE6" s="15"/>
      <c r="EL6" s="15"/>
      <c r="ES6" s="15"/>
      <c r="EZ6" s="15"/>
      <c r="FG6" s="15"/>
      <c r="FN6" s="15"/>
      <c r="FU6" s="15"/>
      <c r="FW6" s="24"/>
      <c r="FX6" s="24"/>
      <c r="FY6" s="24"/>
      <c r="FZ6" s="24"/>
      <c r="GA6" s="24"/>
      <c r="GB6" s="15"/>
      <c r="GC6" s="24">
        <f t="shared" si="10"/>
        <v>0</v>
      </c>
      <c r="GD6" s="24">
        <f t="shared" si="11"/>
        <v>1</v>
      </c>
      <c r="GE6" s="24">
        <f t="shared" si="12"/>
        <v>1</v>
      </c>
      <c r="GF6" s="19">
        <f t="shared" si="13"/>
        <v>1</v>
      </c>
      <c r="GG6" s="19">
        <v>0</v>
      </c>
      <c r="GH6" s="19">
        <f t="shared" si="14"/>
        <v>0</v>
      </c>
      <c r="GI6" s="19">
        <v>0</v>
      </c>
      <c r="GJ6" s="19">
        <f t="shared" si="15"/>
        <v>0</v>
      </c>
      <c r="GK6" s="19">
        <v>0</v>
      </c>
      <c r="GL6" s="19">
        <f t="shared" si="16"/>
        <v>0</v>
      </c>
      <c r="GM6" s="19">
        <v>0</v>
      </c>
      <c r="GN6" s="19">
        <f t="shared" si="17"/>
        <v>0</v>
      </c>
      <c r="GO6" s="19">
        <v>0</v>
      </c>
      <c r="GP6" s="19">
        <f t="shared" si="18"/>
        <v>0</v>
      </c>
      <c r="GQ6" s="19">
        <v>0</v>
      </c>
      <c r="GR6" s="19">
        <f t="shared" si="19"/>
        <v>0</v>
      </c>
      <c r="GS6" s="19">
        <v>0</v>
      </c>
      <c r="GT6" s="19">
        <f t="shared" si="20"/>
        <v>0</v>
      </c>
      <c r="GU6" s="19">
        <v>0</v>
      </c>
      <c r="GV6" s="19">
        <f t="shared" si="21"/>
        <v>0</v>
      </c>
      <c r="GW6" s="19">
        <v>0</v>
      </c>
      <c r="GX6" s="19">
        <f t="shared" si="22"/>
        <v>0</v>
      </c>
      <c r="GY6" s="19">
        <v>0</v>
      </c>
      <c r="GZ6" s="19">
        <f t="shared" si="23"/>
        <v>0</v>
      </c>
      <c r="HA6" s="19">
        <v>0</v>
      </c>
      <c r="HB6" s="19">
        <f t="shared" si="24"/>
        <v>0</v>
      </c>
      <c r="HC6" s="19">
        <v>0</v>
      </c>
      <c r="HD6" s="19">
        <f t="shared" si="25"/>
        <v>0</v>
      </c>
      <c r="HE6" s="19">
        <v>0</v>
      </c>
      <c r="HF6" s="19">
        <f t="shared" si="26"/>
        <v>0</v>
      </c>
      <c r="HG6" s="19">
        <v>0</v>
      </c>
      <c r="HH6" s="19">
        <f t="shared" si="27"/>
        <v>0</v>
      </c>
      <c r="HI6" s="19">
        <v>0</v>
      </c>
      <c r="HJ6" s="19">
        <f t="shared" si="28"/>
        <v>0</v>
      </c>
      <c r="HK6" s="19">
        <v>0</v>
      </c>
      <c r="HL6" s="19">
        <f t="shared" si="29"/>
        <v>0</v>
      </c>
      <c r="HM6" s="19">
        <v>0</v>
      </c>
      <c r="HN6" s="19">
        <f t="shared" si="30"/>
        <v>0</v>
      </c>
      <c r="HO6" s="19">
        <v>0</v>
      </c>
      <c r="HP6" s="19">
        <f t="shared" si="31"/>
        <v>0</v>
      </c>
      <c r="HQ6" s="19">
        <v>0</v>
      </c>
      <c r="HR6" s="19">
        <f t="shared" si="32"/>
        <v>0</v>
      </c>
      <c r="HS6" s="19">
        <v>0</v>
      </c>
      <c r="HT6" s="19">
        <f t="shared" si="33"/>
        <v>0</v>
      </c>
      <c r="HU6" s="19">
        <f t="shared" si="34"/>
        <v>0</v>
      </c>
      <c r="HV6" s="19">
        <f t="shared" si="35"/>
        <v>0</v>
      </c>
      <c r="HW6" s="19">
        <f t="shared" si="36"/>
        <v>0</v>
      </c>
      <c r="HX6" s="19">
        <f t="shared" si="37"/>
        <v>0</v>
      </c>
      <c r="HY6" s="19">
        <f t="shared" si="38"/>
        <v>0</v>
      </c>
      <c r="HZ6" s="19">
        <f t="shared" si="39"/>
        <v>0</v>
      </c>
      <c r="IA6" s="19">
        <f t="shared" si="40"/>
        <v>0</v>
      </c>
      <c r="IB6" s="19">
        <f t="shared" si="41"/>
        <v>0</v>
      </c>
      <c r="IC6" s="19">
        <f t="shared" si="42"/>
        <v>0</v>
      </c>
      <c r="ID6" s="19">
        <f t="shared" si="43"/>
        <v>0</v>
      </c>
      <c r="IE6" s="19">
        <f t="shared" si="44"/>
        <v>0</v>
      </c>
      <c r="IF6" s="19">
        <f t="shared" si="45"/>
        <v>0</v>
      </c>
      <c r="IG6" s="19">
        <f t="shared" si="46"/>
        <v>0</v>
      </c>
      <c r="IH6" s="19">
        <f t="shared" si="47"/>
        <v>0</v>
      </c>
      <c r="II6" s="19">
        <f t="shared" si="48"/>
        <v>0</v>
      </c>
      <c r="IJ6" s="19">
        <f t="shared" si="49"/>
        <v>0</v>
      </c>
      <c r="IK6" s="19">
        <f t="shared" si="50"/>
        <v>0</v>
      </c>
      <c r="IL6" s="19">
        <f t="shared" si="51"/>
        <v>0</v>
      </c>
      <c r="IM6" s="19">
        <f t="shared" si="52"/>
        <v>0</v>
      </c>
      <c r="IN6" s="24">
        <f t="shared" si="53"/>
        <v>0.01</v>
      </c>
      <c r="IO6" s="24">
        <f t="shared" si="54"/>
        <v>1</v>
      </c>
      <c r="IP6" s="24">
        <f t="shared" si="55"/>
        <v>1</v>
      </c>
      <c r="IQ6" s="24">
        <f t="shared" si="56"/>
        <v>1</v>
      </c>
      <c r="IR6" s="24">
        <f t="shared" si="57"/>
        <v>1</v>
      </c>
      <c r="IS6" s="24">
        <f t="shared" si="58"/>
        <v>1</v>
      </c>
      <c r="IT6" s="24">
        <f t="shared" si="59"/>
        <v>1</v>
      </c>
      <c r="IU6" s="24">
        <f t="shared" si="60"/>
        <v>1</v>
      </c>
      <c r="IV6" s="24">
        <f t="shared" si="61"/>
        <v>1</v>
      </c>
      <c r="IW6" s="24">
        <f t="shared" si="62"/>
        <v>1</v>
      </c>
      <c r="IX6" s="24">
        <f t="shared" si="63"/>
        <v>1</v>
      </c>
      <c r="IY6" s="24">
        <f t="shared" si="64"/>
        <v>1</v>
      </c>
      <c r="IZ6" s="24">
        <f t="shared" si="65"/>
        <v>1</v>
      </c>
      <c r="JA6" s="24">
        <f t="shared" si="66"/>
        <v>1</v>
      </c>
      <c r="JB6" s="24">
        <f t="shared" si="67"/>
        <v>1</v>
      </c>
      <c r="JC6" s="24">
        <f t="shared" si="68"/>
        <v>1</v>
      </c>
      <c r="JD6" s="24">
        <f t="shared" si="69"/>
        <v>1</v>
      </c>
      <c r="JE6" s="24">
        <f t="shared" si="70"/>
        <v>1</v>
      </c>
      <c r="JF6" s="24">
        <f t="shared" si="71"/>
        <v>1</v>
      </c>
      <c r="JG6" s="24">
        <f t="shared" si="72"/>
        <v>1</v>
      </c>
    </row>
    <row r="7" spans="1:267" x14ac:dyDescent="0.3">
      <c r="A7" s="19"/>
      <c r="B7" s="19"/>
      <c r="C7" s="19"/>
      <c r="F7" s="19"/>
      <c r="AE7" s="19"/>
      <c r="AF7" s="26"/>
      <c r="AG7" s="25"/>
      <c r="AI7" s="21"/>
      <c r="AJ7" s="26">
        <f t="shared" si="0"/>
        <v>0</v>
      </c>
      <c r="AK7" s="26">
        <f t="shared" si="73"/>
        <v>0</v>
      </c>
      <c r="AL7" s="51">
        <f t="shared" si="74"/>
        <v>0</v>
      </c>
      <c r="AM7" s="23">
        <f t="shared" si="1"/>
        <v>0</v>
      </c>
      <c r="AN7" s="24">
        <v>6</v>
      </c>
      <c r="AO7" s="19">
        <f t="shared" si="2"/>
        <v>0</v>
      </c>
      <c r="AP7" s="19">
        <f t="shared" si="3"/>
        <v>0</v>
      </c>
      <c r="AQ7" s="19">
        <f t="shared" si="4"/>
        <v>0</v>
      </c>
      <c r="AR7" s="19">
        <f t="shared" si="5"/>
        <v>0</v>
      </c>
      <c r="AS7" s="24">
        <f t="shared" si="75"/>
        <v>0</v>
      </c>
      <c r="AT7" s="24">
        <f t="shared" si="6"/>
        <v>0</v>
      </c>
      <c r="AU7" s="24">
        <f t="shared" si="76"/>
        <v>1</v>
      </c>
      <c r="AV7" s="24">
        <f t="shared" si="7"/>
        <v>1</v>
      </c>
      <c r="AW7" s="24">
        <f t="shared" si="77"/>
        <v>0</v>
      </c>
      <c r="AX7" s="24">
        <f t="shared" si="8"/>
        <v>0</v>
      </c>
      <c r="AY7" s="15">
        <f t="shared" si="9"/>
        <v>0</v>
      </c>
      <c r="AZ7" s="39">
        <f t="shared" si="78"/>
        <v>0</v>
      </c>
      <c r="BA7" s="24">
        <f t="shared" si="79"/>
        <v>0</v>
      </c>
      <c r="BB7" s="24">
        <f t="shared" si="83"/>
        <v>1</v>
      </c>
      <c r="BC7" s="24">
        <f t="shared" si="80"/>
        <v>0</v>
      </c>
      <c r="BD7" s="24">
        <f t="shared" si="84"/>
        <v>1</v>
      </c>
      <c r="BE7" s="24">
        <f t="shared" si="81"/>
        <v>0</v>
      </c>
      <c r="BF7" s="15">
        <f t="shared" si="82"/>
        <v>0</v>
      </c>
      <c r="BG7" s="24">
        <f t="shared" si="85"/>
        <v>0</v>
      </c>
      <c r="BH7" s="24">
        <f t="shared" si="86"/>
        <v>0</v>
      </c>
      <c r="BI7" s="24">
        <f t="shared" si="91"/>
        <v>1</v>
      </c>
      <c r="BJ7" s="24">
        <f t="shared" si="87"/>
        <v>0</v>
      </c>
      <c r="BK7" s="24">
        <f t="shared" si="88"/>
        <v>1</v>
      </c>
      <c r="BL7" s="24">
        <f t="shared" si="89"/>
        <v>0</v>
      </c>
      <c r="BM7" s="15">
        <f t="shared" si="90"/>
        <v>0</v>
      </c>
      <c r="BN7" s="24">
        <f t="shared" si="92"/>
        <v>0</v>
      </c>
      <c r="BO7" s="24">
        <f t="shared" si="93"/>
        <v>0</v>
      </c>
      <c r="BP7" s="24">
        <f t="shared" si="94"/>
        <v>1</v>
      </c>
      <c r="BQ7" s="24">
        <f t="shared" si="95"/>
        <v>0</v>
      </c>
      <c r="BR7" s="24">
        <f t="shared" si="96"/>
        <v>1</v>
      </c>
      <c r="BS7" s="24">
        <f t="shared" si="97"/>
        <v>0</v>
      </c>
      <c r="BT7" s="15">
        <f t="shared" si="98"/>
        <v>0</v>
      </c>
      <c r="BU7" s="24">
        <f t="shared" si="99"/>
        <v>0</v>
      </c>
      <c r="BV7" s="24">
        <f t="shared" si="100"/>
        <v>0</v>
      </c>
      <c r="BW7" s="24">
        <f t="shared" si="101"/>
        <v>1</v>
      </c>
      <c r="BX7" s="24">
        <f t="shared" si="102"/>
        <v>0</v>
      </c>
      <c r="BY7" s="24">
        <f t="shared" si="103"/>
        <v>1</v>
      </c>
      <c r="BZ7" s="24">
        <f t="shared" si="104"/>
        <v>0</v>
      </c>
      <c r="CA7" s="15">
        <f t="shared" si="105"/>
        <v>0</v>
      </c>
      <c r="CB7" s="24">
        <f t="shared" ref="CB7:CB24" si="106">IF(AND(BU7=0,BN7=0,BG7=0,AZ7=0,AS7=0,AM7-AM6&lt;TIME(1,55,0),AM7&gt;CH6+TIME(1,55,0)),IS6,0)</f>
        <v>0</v>
      </c>
      <c r="CC7" s="24">
        <f t="shared" ref="CC7:CC24" si="107">IF(CB7&gt;0,1,0)</f>
        <v>0</v>
      </c>
      <c r="CD7" s="24">
        <f t="shared" ref="CD7:CD24" si="108">IF(CE7&gt;CF7,CE7,CF7)</f>
        <v>1</v>
      </c>
      <c r="CE7" s="24">
        <f t="shared" ref="CE7:CE70" si="109">IF(AND(AH7&gt;0,CB7&gt;0),0,IF(CB7&gt;0,CE6+1,CE6))</f>
        <v>0</v>
      </c>
      <c r="CF7" s="24">
        <f t="shared" ref="CF7:CF24" si="110">IF(CE7=0,CE6+1,0)</f>
        <v>1</v>
      </c>
      <c r="CG7" s="24">
        <f t="shared" ref="CG7:CG70" si="111">IF(AND(AH7&gt;0,CF7&gt;0,CB7&gt;0),1,0)</f>
        <v>0</v>
      </c>
      <c r="CH7" s="15">
        <f t="shared" ref="CH7:CH24" si="112">IF(CB7&lt;&gt;0,AM7,CH6)</f>
        <v>0</v>
      </c>
      <c r="CO7" s="15"/>
      <c r="CQ7" s="24"/>
      <c r="CV7" s="15"/>
      <c r="DC7" s="15"/>
      <c r="DJ7" s="15"/>
      <c r="DQ7" s="15"/>
      <c r="DX7" s="15"/>
      <c r="EE7" s="15"/>
      <c r="EL7" s="15"/>
      <c r="ES7" s="15"/>
      <c r="EZ7" s="15"/>
      <c r="FG7" s="15"/>
      <c r="FN7" s="15"/>
      <c r="FU7" s="15"/>
      <c r="FW7" s="24"/>
      <c r="FX7" s="24"/>
      <c r="FY7" s="24"/>
      <c r="FZ7" s="24"/>
      <c r="GA7" s="24"/>
      <c r="GB7" s="15"/>
      <c r="GC7" s="24">
        <f t="shared" si="10"/>
        <v>0</v>
      </c>
      <c r="GD7" s="24">
        <f t="shared" si="11"/>
        <v>1</v>
      </c>
      <c r="GE7" s="24">
        <f t="shared" si="12"/>
        <v>1</v>
      </c>
      <c r="GF7" s="19">
        <f t="shared" si="13"/>
        <v>1</v>
      </c>
      <c r="GG7" s="19">
        <v>0</v>
      </c>
      <c r="GH7" s="19">
        <f t="shared" si="14"/>
        <v>0</v>
      </c>
      <c r="GI7" s="19">
        <v>0</v>
      </c>
      <c r="GJ7" s="19">
        <f t="shared" si="15"/>
        <v>0</v>
      </c>
      <c r="GK7" s="19">
        <v>0</v>
      </c>
      <c r="GL7" s="19">
        <f t="shared" si="16"/>
        <v>0</v>
      </c>
      <c r="GM7" s="19">
        <v>0</v>
      </c>
      <c r="GN7" s="19">
        <f t="shared" si="17"/>
        <v>0</v>
      </c>
      <c r="GO7" s="19">
        <v>0</v>
      </c>
      <c r="GP7" s="19">
        <f t="shared" si="18"/>
        <v>0</v>
      </c>
      <c r="GQ7" s="19">
        <v>0</v>
      </c>
      <c r="GR7" s="19">
        <f t="shared" si="19"/>
        <v>0</v>
      </c>
      <c r="GS7" s="19">
        <v>0</v>
      </c>
      <c r="GT7" s="19">
        <f t="shared" si="20"/>
        <v>0</v>
      </c>
      <c r="GU7" s="19">
        <v>0</v>
      </c>
      <c r="GV7" s="19">
        <f t="shared" si="21"/>
        <v>0</v>
      </c>
      <c r="GW7" s="19">
        <v>0</v>
      </c>
      <c r="GX7" s="19">
        <f t="shared" si="22"/>
        <v>0</v>
      </c>
      <c r="GY7" s="19">
        <v>0</v>
      </c>
      <c r="GZ7" s="19">
        <f t="shared" si="23"/>
        <v>0</v>
      </c>
      <c r="HA7" s="19">
        <v>0</v>
      </c>
      <c r="HB7" s="19">
        <f t="shared" si="24"/>
        <v>0</v>
      </c>
      <c r="HC7" s="19">
        <v>0</v>
      </c>
      <c r="HD7" s="19">
        <f t="shared" si="25"/>
        <v>0</v>
      </c>
      <c r="HE7" s="19">
        <v>0</v>
      </c>
      <c r="HF7" s="19">
        <f t="shared" si="26"/>
        <v>0</v>
      </c>
      <c r="HG7" s="19">
        <v>0</v>
      </c>
      <c r="HH7" s="19">
        <f t="shared" si="27"/>
        <v>0</v>
      </c>
      <c r="HI7" s="19">
        <v>0</v>
      </c>
      <c r="HJ7" s="19">
        <f t="shared" si="28"/>
        <v>0</v>
      </c>
      <c r="HK7" s="19">
        <v>0</v>
      </c>
      <c r="HL7" s="19">
        <f t="shared" si="29"/>
        <v>0</v>
      </c>
      <c r="HM7" s="19">
        <v>0</v>
      </c>
      <c r="HN7" s="19">
        <f t="shared" si="30"/>
        <v>0</v>
      </c>
      <c r="HO7" s="19">
        <v>0</v>
      </c>
      <c r="HP7" s="19">
        <f t="shared" si="31"/>
        <v>0</v>
      </c>
      <c r="HQ7" s="19">
        <v>0</v>
      </c>
      <c r="HR7" s="19">
        <f t="shared" si="32"/>
        <v>0</v>
      </c>
      <c r="HS7" s="19">
        <v>0</v>
      </c>
      <c r="HT7" s="19">
        <f t="shared" si="33"/>
        <v>0</v>
      </c>
      <c r="HU7" s="19">
        <f t="shared" si="34"/>
        <v>0</v>
      </c>
      <c r="HV7" s="19">
        <f t="shared" si="35"/>
        <v>0</v>
      </c>
      <c r="HW7" s="19">
        <f t="shared" si="36"/>
        <v>0</v>
      </c>
      <c r="HX7" s="19">
        <f t="shared" si="37"/>
        <v>0</v>
      </c>
      <c r="HY7" s="19">
        <f t="shared" si="38"/>
        <v>0</v>
      </c>
      <c r="HZ7" s="19">
        <f t="shared" si="39"/>
        <v>0</v>
      </c>
      <c r="IA7" s="19">
        <f t="shared" si="40"/>
        <v>0</v>
      </c>
      <c r="IB7" s="19">
        <f t="shared" si="41"/>
        <v>0</v>
      </c>
      <c r="IC7" s="19">
        <f t="shared" si="42"/>
        <v>0</v>
      </c>
      <c r="ID7" s="19">
        <f t="shared" si="43"/>
        <v>0</v>
      </c>
      <c r="IE7" s="19">
        <f t="shared" si="44"/>
        <v>0</v>
      </c>
      <c r="IF7" s="19">
        <f t="shared" si="45"/>
        <v>0</v>
      </c>
      <c r="IG7" s="19">
        <f t="shared" si="46"/>
        <v>0</v>
      </c>
      <c r="IH7" s="19">
        <f t="shared" si="47"/>
        <v>0</v>
      </c>
      <c r="II7" s="19">
        <f t="shared" si="48"/>
        <v>0</v>
      </c>
      <c r="IJ7" s="19">
        <f t="shared" si="49"/>
        <v>0</v>
      </c>
      <c r="IK7" s="19">
        <f t="shared" si="50"/>
        <v>0</v>
      </c>
      <c r="IL7" s="19">
        <f t="shared" si="51"/>
        <v>0</v>
      </c>
      <c r="IM7" s="19">
        <f t="shared" si="52"/>
        <v>0</v>
      </c>
      <c r="IN7" s="24">
        <f t="shared" si="53"/>
        <v>0.01</v>
      </c>
      <c r="IO7" s="24">
        <f t="shared" si="54"/>
        <v>1</v>
      </c>
      <c r="IP7" s="24">
        <f t="shared" si="55"/>
        <v>1</v>
      </c>
      <c r="IQ7" s="24">
        <f t="shared" si="56"/>
        <v>1</v>
      </c>
      <c r="IR7" s="24">
        <f t="shared" si="57"/>
        <v>1</v>
      </c>
      <c r="IS7" s="24">
        <f t="shared" si="58"/>
        <v>1</v>
      </c>
      <c r="IT7" s="24">
        <f t="shared" si="59"/>
        <v>1</v>
      </c>
      <c r="IU7" s="24">
        <f t="shared" si="60"/>
        <v>1</v>
      </c>
      <c r="IV7" s="24">
        <f t="shared" si="61"/>
        <v>1</v>
      </c>
      <c r="IW7" s="24">
        <f t="shared" si="62"/>
        <v>1</v>
      </c>
      <c r="IX7" s="24">
        <f t="shared" si="63"/>
        <v>1</v>
      </c>
      <c r="IY7" s="24">
        <f t="shared" si="64"/>
        <v>1</v>
      </c>
      <c r="IZ7" s="24">
        <f t="shared" si="65"/>
        <v>1</v>
      </c>
      <c r="JA7" s="24">
        <f t="shared" si="66"/>
        <v>1</v>
      </c>
      <c r="JB7" s="24">
        <f t="shared" si="67"/>
        <v>1</v>
      </c>
      <c r="JC7" s="24">
        <f t="shared" si="68"/>
        <v>1</v>
      </c>
      <c r="JD7" s="24">
        <f t="shared" si="69"/>
        <v>1</v>
      </c>
      <c r="JE7" s="24">
        <f t="shared" si="70"/>
        <v>1</v>
      </c>
      <c r="JF7" s="24">
        <f t="shared" si="71"/>
        <v>1</v>
      </c>
      <c r="JG7" s="24">
        <f t="shared" si="72"/>
        <v>1</v>
      </c>
    </row>
    <row r="8" spans="1:267" x14ac:dyDescent="0.3">
      <c r="A8" s="19"/>
      <c r="B8" s="19"/>
      <c r="C8" s="19"/>
      <c r="F8" s="19"/>
      <c r="AE8" s="19"/>
      <c r="AF8" s="26"/>
      <c r="AG8" s="25"/>
      <c r="AI8" s="21"/>
      <c r="AJ8" s="26">
        <f t="shared" si="0"/>
        <v>0</v>
      </c>
      <c r="AK8" s="26">
        <f t="shared" si="73"/>
        <v>0</v>
      </c>
      <c r="AL8" s="51">
        <f t="shared" si="74"/>
        <v>0</v>
      </c>
      <c r="AM8" s="23">
        <f t="shared" si="1"/>
        <v>0</v>
      </c>
      <c r="AN8" s="24">
        <v>7</v>
      </c>
      <c r="AO8" s="19">
        <f t="shared" si="2"/>
        <v>0</v>
      </c>
      <c r="AP8" s="19">
        <f t="shared" si="3"/>
        <v>0</v>
      </c>
      <c r="AQ8" s="19">
        <f t="shared" si="4"/>
        <v>0</v>
      </c>
      <c r="AR8" s="19">
        <f t="shared" si="5"/>
        <v>0</v>
      </c>
      <c r="AS8" s="24">
        <f t="shared" si="75"/>
        <v>0</v>
      </c>
      <c r="AT8" s="24">
        <f t="shared" si="6"/>
        <v>0</v>
      </c>
      <c r="AU8" s="24">
        <f t="shared" si="76"/>
        <v>1</v>
      </c>
      <c r="AV8" s="24">
        <f t="shared" si="7"/>
        <v>1</v>
      </c>
      <c r="AW8" s="24">
        <f t="shared" si="77"/>
        <v>0</v>
      </c>
      <c r="AX8" s="24">
        <f t="shared" si="8"/>
        <v>0</v>
      </c>
      <c r="AY8" s="15">
        <f t="shared" si="9"/>
        <v>0</v>
      </c>
      <c r="AZ8" s="39">
        <f t="shared" si="78"/>
        <v>0</v>
      </c>
      <c r="BA8" s="24">
        <f t="shared" si="79"/>
        <v>0</v>
      </c>
      <c r="BB8" s="24">
        <f t="shared" si="83"/>
        <v>1</v>
      </c>
      <c r="BC8" s="24">
        <f t="shared" si="80"/>
        <v>0</v>
      </c>
      <c r="BD8" s="24">
        <f t="shared" si="84"/>
        <v>1</v>
      </c>
      <c r="BE8" s="24">
        <f t="shared" si="81"/>
        <v>0</v>
      </c>
      <c r="BF8" s="15">
        <f t="shared" si="82"/>
        <v>0</v>
      </c>
      <c r="BG8" s="24">
        <f t="shared" si="85"/>
        <v>0</v>
      </c>
      <c r="BH8" s="24">
        <f t="shared" si="86"/>
        <v>0</v>
      </c>
      <c r="BI8" s="24">
        <f t="shared" si="91"/>
        <v>1</v>
      </c>
      <c r="BJ8" s="24">
        <f t="shared" si="87"/>
        <v>0</v>
      </c>
      <c r="BK8" s="24">
        <f t="shared" si="88"/>
        <v>1</v>
      </c>
      <c r="BL8" s="24">
        <f t="shared" si="89"/>
        <v>0</v>
      </c>
      <c r="BM8" s="15">
        <f t="shared" si="90"/>
        <v>0</v>
      </c>
      <c r="BN8" s="24">
        <f t="shared" si="92"/>
        <v>0</v>
      </c>
      <c r="BO8" s="24">
        <f t="shared" si="93"/>
        <v>0</v>
      </c>
      <c r="BP8" s="24">
        <f t="shared" si="94"/>
        <v>1</v>
      </c>
      <c r="BQ8" s="24">
        <f t="shared" si="95"/>
        <v>0</v>
      </c>
      <c r="BR8" s="24">
        <f t="shared" si="96"/>
        <v>1</v>
      </c>
      <c r="BS8" s="24">
        <f t="shared" si="97"/>
        <v>0</v>
      </c>
      <c r="BT8" s="15">
        <f t="shared" si="98"/>
        <v>0</v>
      </c>
      <c r="BU8" s="24">
        <f t="shared" si="99"/>
        <v>0</v>
      </c>
      <c r="BV8" s="24">
        <f t="shared" si="100"/>
        <v>0</v>
      </c>
      <c r="BW8" s="24">
        <f t="shared" si="101"/>
        <v>1</v>
      </c>
      <c r="BX8" s="24">
        <f t="shared" si="102"/>
        <v>0</v>
      </c>
      <c r="BY8" s="24">
        <f t="shared" si="103"/>
        <v>1</v>
      </c>
      <c r="BZ8" s="24">
        <f t="shared" si="104"/>
        <v>0</v>
      </c>
      <c r="CA8" s="15">
        <f t="shared" si="105"/>
        <v>0</v>
      </c>
      <c r="CB8" s="24">
        <f t="shared" si="106"/>
        <v>0</v>
      </c>
      <c r="CC8" s="24">
        <f t="shared" si="107"/>
        <v>0</v>
      </c>
      <c r="CD8" s="24">
        <f t="shared" si="108"/>
        <v>1</v>
      </c>
      <c r="CE8" s="24">
        <f t="shared" si="109"/>
        <v>0</v>
      </c>
      <c r="CF8" s="24">
        <f t="shared" si="110"/>
        <v>1</v>
      </c>
      <c r="CG8" s="24">
        <f t="shared" si="111"/>
        <v>0</v>
      </c>
      <c r="CH8" s="15">
        <f t="shared" si="112"/>
        <v>0</v>
      </c>
      <c r="CI8" s="24">
        <f t="shared" ref="CI8:CI24" si="113">IF(AND(CB8=0,BU8=0,BN8=0,BG8=0,AZ8=0,AS8=0,AM8-AM7&lt;TIME(1,55,0),AM8&gt;CO7+TIME(1,55,0)),IT7,0)</f>
        <v>0</v>
      </c>
      <c r="CJ8" s="24">
        <f t="shared" ref="CJ8:CJ24" si="114">IF(CI8&gt;0,1,0)</f>
        <v>0</v>
      </c>
      <c r="CK8" s="24">
        <f t="shared" ref="CK8:CK24" si="115">IF(CL8&gt;CM8,CL8,CM8)</f>
        <v>1</v>
      </c>
      <c r="CL8" s="24">
        <f t="shared" ref="CL8:CL71" si="116">IF(AND(AH8&gt;0,CI8&gt;0),0,IF(CI8&gt;0,CL7+1,CL7))</f>
        <v>0</v>
      </c>
      <c r="CM8" s="24">
        <f t="shared" ref="CM8:CM24" si="117">IF(CL8=0,CL7+1,0)</f>
        <v>1</v>
      </c>
      <c r="CN8" s="24">
        <f t="shared" ref="CN8:CN71" si="118">IF(AND(AH8&gt;0,CM8&gt;0,CI8&gt;0),1,0)</f>
        <v>0</v>
      </c>
      <c r="CO8" s="15">
        <f t="shared" ref="CO8:CO24" si="119">IF(CI8&lt;&gt;0,AM8,CO7)</f>
        <v>0</v>
      </c>
      <c r="CQ8" s="24"/>
      <c r="CV8" s="15"/>
      <c r="DC8" s="15"/>
      <c r="DJ8" s="15"/>
      <c r="DQ8" s="15"/>
      <c r="DX8" s="15"/>
      <c r="EE8" s="15"/>
      <c r="EL8" s="15"/>
      <c r="ES8" s="15"/>
      <c r="EZ8" s="15"/>
      <c r="FG8" s="15"/>
      <c r="FN8" s="15"/>
      <c r="FU8" s="15"/>
      <c r="FW8" s="24"/>
      <c r="FX8" s="24"/>
      <c r="FY8" s="24"/>
      <c r="FZ8" s="24"/>
      <c r="GA8" s="24"/>
      <c r="GB8" s="15"/>
      <c r="GC8" s="24">
        <f t="shared" si="10"/>
        <v>0</v>
      </c>
      <c r="GD8" s="24">
        <f t="shared" si="11"/>
        <v>1</v>
      </c>
      <c r="GE8" s="24">
        <f t="shared" si="12"/>
        <v>1</v>
      </c>
      <c r="GF8" s="19">
        <f t="shared" si="13"/>
        <v>1</v>
      </c>
      <c r="GG8" s="19">
        <v>0</v>
      </c>
      <c r="GH8" s="19">
        <f t="shared" si="14"/>
        <v>0</v>
      </c>
      <c r="GI8" s="19">
        <v>0</v>
      </c>
      <c r="GJ8" s="19">
        <f t="shared" si="15"/>
        <v>0</v>
      </c>
      <c r="GK8" s="19">
        <v>0</v>
      </c>
      <c r="GL8" s="19">
        <f t="shared" si="16"/>
        <v>0</v>
      </c>
      <c r="GM8" s="19">
        <v>0</v>
      </c>
      <c r="GN8" s="19">
        <f t="shared" si="17"/>
        <v>0</v>
      </c>
      <c r="GO8" s="19">
        <v>0</v>
      </c>
      <c r="GP8" s="19">
        <f t="shared" si="18"/>
        <v>0</v>
      </c>
      <c r="GQ8" s="19">
        <v>0</v>
      </c>
      <c r="GR8" s="19">
        <f t="shared" si="19"/>
        <v>0</v>
      </c>
      <c r="GS8" s="19">
        <v>0</v>
      </c>
      <c r="GT8" s="19">
        <f t="shared" si="20"/>
        <v>0</v>
      </c>
      <c r="GU8" s="19">
        <v>0</v>
      </c>
      <c r="GV8" s="19">
        <f t="shared" si="21"/>
        <v>0</v>
      </c>
      <c r="GW8" s="19">
        <v>0</v>
      </c>
      <c r="GX8" s="19">
        <f t="shared" si="22"/>
        <v>0</v>
      </c>
      <c r="GY8" s="19">
        <v>0</v>
      </c>
      <c r="GZ8" s="19">
        <f t="shared" si="23"/>
        <v>0</v>
      </c>
      <c r="HA8" s="19">
        <v>0</v>
      </c>
      <c r="HB8" s="19">
        <f t="shared" si="24"/>
        <v>0</v>
      </c>
      <c r="HC8" s="19">
        <v>0</v>
      </c>
      <c r="HD8" s="19">
        <f t="shared" si="25"/>
        <v>0</v>
      </c>
      <c r="HE8" s="19">
        <v>0</v>
      </c>
      <c r="HF8" s="19">
        <f t="shared" si="26"/>
        <v>0</v>
      </c>
      <c r="HG8" s="19">
        <v>0</v>
      </c>
      <c r="HH8" s="19">
        <f t="shared" si="27"/>
        <v>0</v>
      </c>
      <c r="HI8" s="19">
        <v>0</v>
      </c>
      <c r="HJ8" s="19">
        <f t="shared" si="28"/>
        <v>0</v>
      </c>
      <c r="HK8" s="19">
        <v>0</v>
      </c>
      <c r="HL8" s="19">
        <f t="shared" si="29"/>
        <v>0</v>
      </c>
      <c r="HM8" s="19">
        <v>0</v>
      </c>
      <c r="HN8" s="19">
        <f t="shared" si="30"/>
        <v>0</v>
      </c>
      <c r="HO8" s="19">
        <v>0</v>
      </c>
      <c r="HP8" s="19">
        <f t="shared" si="31"/>
        <v>0</v>
      </c>
      <c r="HQ8" s="19">
        <v>0</v>
      </c>
      <c r="HR8" s="19">
        <f t="shared" si="32"/>
        <v>0</v>
      </c>
      <c r="HS8" s="19">
        <v>0</v>
      </c>
      <c r="HT8" s="19">
        <f t="shared" si="33"/>
        <v>0</v>
      </c>
      <c r="HU8" s="19">
        <f t="shared" si="34"/>
        <v>0</v>
      </c>
      <c r="HV8" s="19">
        <f t="shared" si="35"/>
        <v>0</v>
      </c>
      <c r="HW8" s="19">
        <f t="shared" si="36"/>
        <v>0</v>
      </c>
      <c r="HX8" s="19">
        <f t="shared" si="37"/>
        <v>0</v>
      </c>
      <c r="HY8" s="19">
        <f t="shared" si="38"/>
        <v>0</v>
      </c>
      <c r="HZ8" s="19">
        <f t="shared" si="39"/>
        <v>0</v>
      </c>
      <c r="IA8" s="19">
        <f t="shared" si="40"/>
        <v>0</v>
      </c>
      <c r="IB8" s="19">
        <f t="shared" si="41"/>
        <v>0</v>
      </c>
      <c r="IC8" s="19">
        <f t="shared" si="42"/>
        <v>0</v>
      </c>
      <c r="ID8" s="19">
        <f t="shared" si="43"/>
        <v>0</v>
      </c>
      <c r="IE8" s="19">
        <f t="shared" si="44"/>
        <v>0</v>
      </c>
      <c r="IF8" s="19">
        <f t="shared" si="45"/>
        <v>0</v>
      </c>
      <c r="IG8" s="19">
        <f t="shared" si="46"/>
        <v>0</v>
      </c>
      <c r="IH8" s="19">
        <f t="shared" si="47"/>
        <v>0</v>
      </c>
      <c r="II8" s="19">
        <f t="shared" si="48"/>
        <v>0</v>
      </c>
      <c r="IJ8" s="19">
        <f t="shared" si="49"/>
        <v>0</v>
      </c>
      <c r="IK8" s="19">
        <f t="shared" si="50"/>
        <v>0</v>
      </c>
      <c r="IL8" s="19">
        <f t="shared" si="51"/>
        <v>0</v>
      </c>
      <c r="IM8" s="19">
        <f t="shared" si="52"/>
        <v>0</v>
      </c>
      <c r="IN8" s="24">
        <f t="shared" si="53"/>
        <v>0.01</v>
      </c>
      <c r="IO8" s="24">
        <f t="shared" si="54"/>
        <v>1</v>
      </c>
      <c r="IP8" s="24">
        <f t="shared" si="55"/>
        <v>1</v>
      </c>
      <c r="IQ8" s="24">
        <f t="shared" si="56"/>
        <v>1</v>
      </c>
      <c r="IR8" s="24">
        <f t="shared" si="57"/>
        <v>1</v>
      </c>
      <c r="IS8" s="24">
        <f t="shared" si="58"/>
        <v>1</v>
      </c>
      <c r="IT8" s="24">
        <f t="shared" si="59"/>
        <v>1</v>
      </c>
      <c r="IU8" s="24">
        <f t="shared" si="60"/>
        <v>1</v>
      </c>
      <c r="IV8" s="24">
        <f t="shared" si="61"/>
        <v>1</v>
      </c>
      <c r="IW8" s="24">
        <f t="shared" si="62"/>
        <v>1</v>
      </c>
      <c r="IX8" s="24">
        <f t="shared" si="63"/>
        <v>1</v>
      </c>
      <c r="IY8" s="24">
        <f t="shared" si="64"/>
        <v>1</v>
      </c>
      <c r="IZ8" s="24">
        <f t="shared" si="65"/>
        <v>1</v>
      </c>
      <c r="JA8" s="24">
        <f t="shared" si="66"/>
        <v>1</v>
      </c>
      <c r="JB8" s="24">
        <f t="shared" si="67"/>
        <v>1</v>
      </c>
      <c r="JC8" s="24">
        <f t="shared" si="68"/>
        <v>1</v>
      </c>
      <c r="JD8" s="24">
        <f t="shared" si="69"/>
        <v>1</v>
      </c>
      <c r="JE8" s="24">
        <f t="shared" si="70"/>
        <v>1</v>
      </c>
      <c r="JF8" s="24">
        <f t="shared" si="71"/>
        <v>1</v>
      </c>
      <c r="JG8" s="24">
        <f t="shared" si="72"/>
        <v>1</v>
      </c>
    </row>
    <row r="9" spans="1:267" x14ac:dyDescent="0.3">
      <c r="A9" s="19"/>
      <c r="B9" s="19"/>
      <c r="C9" s="19"/>
      <c r="F9" s="19"/>
      <c r="AE9" s="19"/>
      <c r="AF9" s="26"/>
      <c r="AG9" s="25"/>
      <c r="AI9" s="21"/>
      <c r="AJ9" s="26">
        <f t="shared" si="0"/>
        <v>0</v>
      </c>
      <c r="AK9" s="26">
        <f t="shared" si="73"/>
        <v>0</v>
      </c>
      <c r="AL9" s="51">
        <f t="shared" si="74"/>
        <v>0</v>
      </c>
      <c r="AM9" s="23">
        <f t="shared" si="1"/>
        <v>0</v>
      </c>
      <c r="AN9" s="24">
        <v>8</v>
      </c>
      <c r="AO9" s="19">
        <f t="shared" si="2"/>
        <v>0</v>
      </c>
      <c r="AP9" s="19">
        <f t="shared" si="3"/>
        <v>0</v>
      </c>
      <c r="AQ9" s="19">
        <f t="shared" si="4"/>
        <v>0</v>
      </c>
      <c r="AR9" s="19">
        <f t="shared" si="5"/>
        <v>0</v>
      </c>
      <c r="AS9" s="24">
        <f t="shared" si="75"/>
        <v>0</v>
      </c>
      <c r="AT9" s="24">
        <f t="shared" si="6"/>
        <v>0</v>
      </c>
      <c r="AU9" s="24">
        <f t="shared" si="76"/>
        <v>1</v>
      </c>
      <c r="AV9" s="24">
        <f t="shared" si="7"/>
        <v>1</v>
      </c>
      <c r="AW9" s="24">
        <f t="shared" si="77"/>
        <v>0</v>
      </c>
      <c r="AX9" s="24">
        <f t="shared" si="8"/>
        <v>0</v>
      </c>
      <c r="AY9" s="15">
        <f t="shared" si="9"/>
        <v>0</v>
      </c>
      <c r="AZ9" s="39">
        <f t="shared" si="78"/>
        <v>0</v>
      </c>
      <c r="BA9" s="24">
        <f t="shared" si="79"/>
        <v>0</v>
      </c>
      <c r="BB9" s="24">
        <f t="shared" si="83"/>
        <v>1</v>
      </c>
      <c r="BC9" s="24">
        <f t="shared" si="80"/>
        <v>0</v>
      </c>
      <c r="BD9" s="24">
        <f t="shared" si="84"/>
        <v>1</v>
      </c>
      <c r="BE9" s="24">
        <f t="shared" si="81"/>
        <v>0</v>
      </c>
      <c r="BF9" s="15">
        <f t="shared" si="82"/>
        <v>0</v>
      </c>
      <c r="BG9" s="24">
        <f t="shared" si="85"/>
        <v>0</v>
      </c>
      <c r="BH9" s="24">
        <f t="shared" si="86"/>
        <v>0</v>
      </c>
      <c r="BI9" s="24">
        <f t="shared" si="91"/>
        <v>1</v>
      </c>
      <c r="BJ9" s="24">
        <f t="shared" si="87"/>
        <v>0</v>
      </c>
      <c r="BK9" s="24">
        <f t="shared" si="88"/>
        <v>1</v>
      </c>
      <c r="BL9" s="24">
        <f t="shared" si="89"/>
        <v>0</v>
      </c>
      <c r="BM9" s="15">
        <f t="shared" si="90"/>
        <v>0</v>
      </c>
      <c r="BN9" s="24">
        <f t="shared" si="92"/>
        <v>0</v>
      </c>
      <c r="BO9" s="24">
        <f t="shared" si="93"/>
        <v>0</v>
      </c>
      <c r="BP9" s="24">
        <f t="shared" si="94"/>
        <v>1</v>
      </c>
      <c r="BQ9" s="24">
        <f t="shared" si="95"/>
        <v>0</v>
      </c>
      <c r="BR9" s="24">
        <f t="shared" si="96"/>
        <v>1</v>
      </c>
      <c r="BS9" s="24">
        <f t="shared" si="97"/>
        <v>0</v>
      </c>
      <c r="BT9" s="15">
        <f t="shared" si="98"/>
        <v>0</v>
      </c>
      <c r="BU9" s="24">
        <f t="shared" si="99"/>
        <v>0</v>
      </c>
      <c r="BV9" s="24">
        <f t="shared" si="100"/>
        <v>0</v>
      </c>
      <c r="BW9" s="24">
        <f t="shared" si="101"/>
        <v>1</v>
      </c>
      <c r="BX9" s="24">
        <f t="shared" si="102"/>
        <v>0</v>
      </c>
      <c r="BY9" s="24">
        <f t="shared" si="103"/>
        <v>1</v>
      </c>
      <c r="BZ9" s="24">
        <f t="shared" si="104"/>
        <v>0</v>
      </c>
      <c r="CA9" s="15">
        <f t="shared" si="105"/>
        <v>0</v>
      </c>
      <c r="CB9" s="24">
        <f t="shared" si="106"/>
        <v>0</v>
      </c>
      <c r="CC9" s="24">
        <f t="shared" si="107"/>
        <v>0</v>
      </c>
      <c r="CD9" s="24">
        <f t="shared" si="108"/>
        <v>1</v>
      </c>
      <c r="CE9" s="24">
        <f t="shared" si="109"/>
        <v>0</v>
      </c>
      <c r="CF9" s="24">
        <f t="shared" si="110"/>
        <v>1</v>
      </c>
      <c r="CG9" s="24">
        <f t="shared" si="111"/>
        <v>0</v>
      </c>
      <c r="CH9" s="15">
        <f t="shared" si="112"/>
        <v>0</v>
      </c>
      <c r="CI9" s="24">
        <f t="shared" si="113"/>
        <v>0</v>
      </c>
      <c r="CJ9" s="24">
        <f t="shared" si="114"/>
        <v>0</v>
      </c>
      <c r="CK9" s="24">
        <f t="shared" si="115"/>
        <v>1</v>
      </c>
      <c r="CL9" s="24">
        <f t="shared" si="116"/>
        <v>0</v>
      </c>
      <c r="CM9" s="24">
        <f t="shared" si="117"/>
        <v>1</v>
      </c>
      <c r="CN9" s="24">
        <f t="shared" si="118"/>
        <v>0</v>
      </c>
      <c r="CO9" s="15">
        <f t="shared" si="119"/>
        <v>0</v>
      </c>
      <c r="CP9" s="24">
        <f t="shared" ref="CP9:CP24" si="120">IF(AND(CI9=0,CB9=0,BU9=0,BN9=0,BG9=0,AZ9=0,AS9=0,AM9-AM8&lt;TIME(1,55,0),AM9&gt;CV8+TIME(1,55,0)),IU8,0)</f>
        <v>0</v>
      </c>
      <c r="CQ9" s="24">
        <f t="shared" ref="CQ9:CQ24" si="121">IF(CP9&gt;0,1,0)</f>
        <v>0</v>
      </c>
      <c r="CR9" s="24">
        <f t="shared" ref="CR9:CR24" si="122">IF(CS9&gt;CT9,CS9,CT9)</f>
        <v>1</v>
      </c>
      <c r="CS9" s="24">
        <f t="shared" ref="CS9:CS72" si="123">IF(AND(AH9&gt;0,CP9&gt;0),0,IF(CP9&gt;0,CS8+1,CS8))</f>
        <v>0</v>
      </c>
      <c r="CT9" s="24">
        <f t="shared" ref="CT9:CT24" si="124">IF(CS9=0,CS8+1,0)</f>
        <v>1</v>
      </c>
      <c r="CU9" s="24">
        <f t="shared" ref="CU9:CU72" si="125">IF(AND(AH9&gt;0,CT9&gt;0,CP9&gt;0),1,0)</f>
        <v>0</v>
      </c>
      <c r="CV9" s="15">
        <f t="shared" ref="CV9:CV24" si="126">IF(CP9&lt;&gt;0,AM9,CV8)</f>
        <v>0</v>
      </c>
      <c r="DC9" s="15"/>
      <c r="DJ9" s="15"/>
      <c r="DQ9" s="15"/>
      <c r="DX9" s="15"/>
      <c r="EE9" s="15"/>
      <c r="EL9" s="15"/>
      <c r="ES9" s="15"/>
      <c r="EZ9" s="15"/>
      <c r="FG9" s="15"/>
      <c r="FN9" s="15"/>
      <c r="FU9" s="15"/>
      <c r="FW9" s="24"/>
      <c r="FX9" s="24"/>
      <c r="FY9" s="24"/>
      <c r="FZ9" s="24"/>
      <c r="GA9" s="24"/>
      <c r="GB9" s="15"/>
      <c r="GC9" s="24">
        <f t="shared" si="10"/>
        <v>0</v>
      </c>
      <c r="GD9" s="24">
        <f t="shared" si="11"/>
        <v>1</v>
      </c>
      <c r="GE9" s="24">
        <f t="shared" si="12"/>
        <v>1</v>
      </c>
      <c r="GF9" s="19">
        <f t="shared" si="13"/>
        <v>1</v>
      </c>
      <c r="GG9" s="19">
        <v>0</v>
      </c>
      <c r="GH9" s="19">
        <f t="shared" si="14"/>
        <v>0</v>
      </c>
      <c r="GI9" s="19">
        <v>0</v>
      </c>
      <c r="GJ9" s="19">
        <f t="shared" si="15"/>
        <v>0</v>
      </c>
      <c r="GK9" s="19">
        <v>0</v>
      </c>
      <c r="GL9" s="19">
        <f t="shared" si="16"/>
        <v>0</v>
      </c>
      <c r="GM9" s="19">
        <v>0</v>
      </c>
      <c r="GN9" s="19">
        <f t="shared" si="17"/>
        <v>0</v>
      </c>
      <c r="GO9" s="19">
        <v>0</v>
      </c>
      <c r="GP9" s="19">
        <f t="shared" si="18"/>
        <v>0</v>
      </c>
      <c r="GQ9" s="19">
        <v>0</v>
      </c>
      <c r="GR9" s="19">
        <f t="shared" si="19"/>
        <v>0</v>
      </c>
      <c r="GS9" s="19">
        <v>0</v>
      </c>
      <c r="GT9" s="19">
        <f t="shared" si="20"/>
        <v>0</v>
      </c>
      <c r="GU9" s="19">
        <v>0</v>
      </c>
      <c r="GV9" s="19">
        <f t="shared" si="21"/>
        <v>0</v>
      </c>
      <c r="GW9" s="19">
        <v>0</v>
      </c>
      <c r="GX9" s="19">
        <f t="shared" si="22"/>
        <v>0</v>
      </c>
      <c r="GY9" s="19">
        <v>0</v>
      </c>
      <c r="GZ9" s="19">
        <f t="shared" si="23"/>
        <v>0</v>
      </c>
      <c r="HA9" s="19">
        <v>0</v>
      </c>
      <c r="HB9" s="19">
        <f t="shared" si="24"/>
        <v>0</v>
      </c>
      <c r="HC9" s="19">
        <v>0</v>
      </c>
      <c r="HD9" s="19">
        <f t="shared" si="25"/>
        <v>0</v>
      </c>
      <c r="HE9" s="19">
        <v>0</v>
      </c>
      <c r="HF9" s="19">
        <f t="shared" si="26"/>
        <v>0</v>
      </c>
      <c r="HG9" s="19">
        <v>0</v>
      </c>
      <c r="HH9" s="19">
        <f t="shared" si="27"/>
        <v>0</v>
      </c>
      <c r="HI9" s="19">
        <v>0</v>
      </c>
      <c r="HJ9" s="19">
        <f t="shared" si="28"/>
        <v>0</v>
      </c>
      <c r="HK9" s="19">
        <v>0</v>
      </c>
      <c r="HL9" s="19">
        <f t="shared" si="29"/>
        <v>0</v>
      </c>
      <c r="HM9" s="19">
        <v>0</v>
      </c>
      <c r="HN9" s="19">
        <f t="shared" si="30"/>
        <v>0</v>
      </c>
      <c r="HO9" s="19">
        <v>0</v>
      </c>
      <c r="HP9" s="19">
        <f t="shared" si="31"/>
        <v>0</v>
      </c>
      <c r="HQ9" s="19">
        <v>0</v>
      </c>
      <c r="HR9" s="19">
        <f t="shared" si="32"/>
        <v>0</v>
      </c>
      <c r="HS9" s="19">
        <v>0</v>
      </c>
      <c r="HT9" s="19">
        <f t="shared" si="33"/>
        <v>0</v>
      </c>
      <c r="HU9" s="19">
        <f t="shared" si="34"/>
        <v>0</v>
      </c>
      <c r="HV9" s="19">
        <f t="shared" si="35"/>
        <v>0</v>
      </c>
      <c r="HW9" s="19">
        <f t="shared" si="36"/>
        <v>0</v>
      </c>
      <c r="HX9" s="19">
        <f t="shared" si="37"/>
        <v>0</v>
      </c>
      <c r="HY9" s="19">
        <f t="shared" si="38"/>
        <v>0</v>
      </c>
      <c r="HZ9" s="19">
        <f t="shared" si="39"/>
        <v>0</v>
      </c>
      <c r="IA9" s="19">
        <f t="shared" si="40"/>
        <v>0</v>
      </c>
      <c r="IB9" s="19">
        <f t="shared" si="41"/>
        <v>0</v>
      </c>
      <c r="IC9" s="19">
        <f t="shared" si="42"/>
        <v>0</v>
      </c>
      <c r="ID9" s="19">
        <f t="shared" si="43"/>
        <v>0</v>
      </c>
      <c r="IE9" s="19">
        <f t="shared" si="44"/>
        <v>0</v>
      </c>
      <c r="IF9" s="19">
        <f t="shared" si="45"/>
        <v>0</v>
      </c>
      <c r="IG9" s="19">
        <f t="shared" si="46"/>
        <v>0</v>
      </c>
      <c r="IH9" s="19">
        <f t="shared" si="47"/>
        <v>0</v>
      </c>
      <c r="II9" s="19">
        <f t="shared" si="48"/>
        <v>0</v>
      </c>
      <c r="IJ9" s="19">
        <f t="shared" si="49"/>
        <v>0</v>
      </c>
      <c r="IK9" s="19">
        <f t="shared" si="50"/>
        <v>0</v>
      </c>
      <c r="IL9" s="19">
        <f t="shared" si="51"/>
        <v>0</v>
      </c>
      <c r="IM9" s="19">
        <f t="shared" si="52"/>
        <v>0</v>
      </c>
      <c r="IN9" s="24">
        <f t="shared" si="53"/>
        <v>0.01</v>
      </c>
      <c r="IO9" s="24">
        <f t="shared" si="54"/>
        <v>1</v>
      </c>
      <c r="IP9" s="24">
        <f t="shared" si="55"/>
        <v>1</v>
      </c>
      <c r="IQ9" s="24">
        <f t="shared" si="56"/>
        <v>1</v>
      </c>
      <c r="IR9" s="24">
        <f t="shared" si="57"/>
        <v>1</v>
      </c>
      <c r="IS9" s="24">
        <f t="shared" si="58"/>
        <v>1</v>
      </c>
      <c r="IT9" s="24">
        <f t="shared" si="59"/>
        <v>1</v>
      </c>
      <c r="IU9" s="24">
        <f t="shared" si="60"/>
        <v>1</v>
      </c>
      <c r="IV9" s="24">
        <f t="shared" si="61"/>
        <v>1</v>
      </c>
      <c r="IW9" s="24">
        <f t="shared" si="62"/>
        <v>1</v>
      </c>
      <c r="IX9" s="24">
        <f t="shared" si="63"/>
        <v>1</v>
      </c>
      <c r="IY9" s="24">
        <f t="shared" si="64"/>
        <v>1</v>
      </c>
      <c r="IZ9" s="24">
        <f t="shared" si="65"/>
        <v>1</v>
      </c>
      <c r="JA9" s="24">
        <f t="shared" si="66"/>
        <v>1</v>
      </c>
      <c r="JB9" s="24">
        <f t="shared" si="67"/>
        <v>1</v>
      </c>
      <c r="JC9" s="24">
        <f t="shared" si="68"/>
        <v>1</v>
      </c>
      <c r="JD9" s="24">
        <f t="shared" si="69"/>
        <v>1</v>
      </c>
      <c r="JE9" s="24">
        <f t="shared" si="70"/>
        <v>1</v>
      </c>
      <c r="JF9" s="24">
        <f t="shared" si="71"/>
        <v>1</v>
      </c>
      <c r="JG9" s="24">
        <f t="shared" si="72"/>
        <v>1</v>
      </c>
    </row>
    <row r="10" spans="1:267" x14ac:dyDescent="0.3">
      <c r="A10" s="19"/>
      <c r="B10" s="19"/>
      <c r="C10" s="19"/>
      <c r="F10" s="19"/>
      <c r="AE10" s="19"/>
      <c r="AF10" s="26"/>
      <c r="AG10" s="25"/>
      <c r="AI10" s="21"/>
      <c r="AJ10" s="26">
        <f t="shared" si="0"/>
        <v>0</v>
      </c>
      <c r="AK10" s="26">
        <f t="shared" si="73"/>
        <v>0</v>
      </c>
      <c r="AL10" s="51">
        <f t="shared" si="74"/>
        <v>0</v>
      </c>
      <c r="AM10" s="23">
        <f t="shared" si="1"/>
        <v>0</v>
      </c>
      <c r="AN10" s="24">
        <v>9</v>
      </c>
      <c r="AO10" s="19">
        <f t="shared" si="2"/>
        <v>0</v>
      </c>
      <c r="AP10" s="19">
        <f t="shared" si="3"/>
        <v>0</v>
      </c>
      <c r="AQ10" s="19">
        <f t="shared" si="4"/>
        <v>0</v>
      </c>
      <c r="AR10" s="19">
        <f t="shared" si="5"/>
        <v>0</v>
      </c>
      <c r="AS10" s="24">
        <f t="shared" si="75"/>
        <v>0</v>
      </c>
      <c r="AT10" s="24">
        <f t="shared" si="6"/>
        <v>0</v>
      </c>
      <c r="AU10" s="24">
        <f t="shared" si="76"/>
        <v>1</v>
      </c>
      <c r="AV10" s="24">
        <f t="shared" si="7"/>
        <v>1</v>
      </c>
      <c r="AW10" s="24">
        <f t="shared" si="77"/>
        <v>0</v>
      </c>
      <c r="AX10" s="24">
        <f t="shared" si="8"/>
        <v>0</v>
      </c>
      <c r="AY10" s="15">
        <f t="shared" si="9"/>
        <v>0</v>
      </c>
      <c r="AZ10" s="39">
        <f t="shared" si="78"/>
        <v>0</v>
      </c>
      <c r="BA10" s="24">
        <f t="shared" si="79"/>
        <v>0</v>
      </c>
      <c r="BB10" s="24">
        <f t="shared" si="83"/>
        <v>1</v>
      </c>
      <c r="BC10" s="24">
        <f t="shared" si="80"/>
        <v>0</v>
      </c>
      <c r="BD10" s="24">
        <f t="shared" si="84"/>
        <v>1</v>
      </c>
      <c r="BE10" s="24">
        <f t="shared" si="81"/>
        <v>0</v>
      </c>
      <c r="BF10" s="15">
        <f t="shared" si="82"/>
        <v>0</v>
      </c>
      <c r="BG10" s="24">
        <f t="shared" si="85"/>
        <v>0</v>
      </c>
      <c r="BH10" s="24">
        <f t="shared" si="86"/>
        <v>0</v>
      </c>
      <c r="BI10" s="24">
        <f t="shared" si="91"/>
        <v>1</v>
      </c>
      <c r="BJ10" s="24">
        <f t="shared" si="87"/>
        <v>0</v>
      </c>
      <c r="BK10" s="24">
        <f t="shared" si="88"/>
        <v>1</v>
      </c>
      <c r="BL10" s="24">
        <f t="shared" si="89"/>
        <v>0</v>
      </c>
      <c r="BM10" s="15">
        <f t="shared" si="90"/>
        <v>0</v>
      </c>
      <c r="BN10" s="24">
        <f t="shared" si="92"/>
        <v>0</v>
      </c>
      <c r="BO10" s="24">
        <f t="shared" si="93"/>
        <v>0</v>
      </c>
      <c r="BP10" s="24">
        <f t="shared" si="94"/>
        <v>1</v>
      </c>
      <c r="BQ10" s="24">
        <f t="shared" si="95"/>
        <v>0</v>
      </c>
      <c r="BR10" s="24">
        <f t="shared" si="96"/>
        <v>1</v>
      </c>
      <c r="BS10" s="24">
        <f t="shared" si="97"/>
        <v>0</v>
      </c>
      <c r="BT10" s="15">
        <f t="shared" si="98"/>
        <v>0</v>
      </c>
      <c r="BU10" s="24">
        <f t="shared" si="99"/>
        <v>0</v>
      </c>
      <c r="BV10" s="24">
        <f t="shared" si="100"/>
        <v>0</v>
      </c>
      <c r="BW10" s="24">
        <f t="shared" si="101"/>
        <v>1</v>
      </c>
      <c r="BX10" s="24">
        <f t="shared" si="102"/>
        <v>0</v>
      </c>
      <c r="BY10" s="24">
        <f t="shared" si="103"/>
        <v>1</v>
      </c>
      <c r="BZ10" s="24">
        <f t="shared" si="104"/>
        <v>0</v>
      </c>
      <c r="CA10" s="15">
        <f t="shared" si="105"/>
        <v>0</v>
      </c>
      <c r="CB10" s="24">
        <f t="shared" si="106"/>
        <v>0</v>
      </c>
      <c r="CC10" s="24">
        <f t="shared" si="107"/>
        <v>0</v>
      </c>
      <c r="CD10" s="24">
        <f t="shared" si="108"/>
        <v>1</v>
      </c>
      <c r="CE10" s="24">
        <f t="shared" si="109"/>
        <v>0</v>
      </c>
      <c r="CF10" s="24">
        <f t="shared" si="110"/>
        <v>1</v>
      </c>
      <c r="CG10" s="24">
        <f t="shared" si="111"/>
        <v>0</v>
      </c>
      <c r="CH10" s="15">
        <f t="shared" si="112"/>
        <v>0</v>
      </c>
      <c r="CI10" s="24">
        <f t="shared" si="113"/>
        <v>0</v>
      </c>
      <c r="CJ10" s="24">
        <f t="shared" si="114"/>
        <v>0</v>
      </c>
      <c r="CK10" s="24">
        <f t="shared" si="115"/>
        <v>1</v>
      </c>
      <c r="CL10" s="24">
        <f t="shared" si="116"/>
        <v>0</v>
      </c>
      <c r="CM10" s="24">
        <f t="shared" si="117"/>
        <v>1</v>
      </c>
      <c r="CN10" s="24">
        <f t="shared" si="118"/>
        <v>0</v>
      </c>
      <c r="CO10" s="15">
        <f t="shared" si="119"/>
        <v>0</v>
      </c>
      <c r="CP10" s="24">
        <f t="shared" si="120"/>
        <v>0</v>
      </c>
      <c r="CQ10" s="24">
        <f t="shared" si="121"/>
        <v>0</v>
      </c>
      <c r="CR10" s="24">
        <f t="shared" si="122"/>
        <v>1</v>
      </c>
      <c r="CS10" s="24">
        <f t="shared" si="123"/>
        <v>0</v>
      </c>
      <c r="CT10" s="24">
        <f t="shared" si="124"/>
        <v>1</v>
      </c>
      <c r="CU10" s="24">
        <f t="shared" si="125"/>
        <v>0</v>
      </c>
      <c r="CV10" s="15">
        <f t="shared" si="126"/>
        <v>0</v>
      </c>
      <c r="CW10" s="24">
        <f t="shared" ref="CW10:CW24" si="127">IF(AND(CP10=0,CI10=0,CB10=0,BU10=0,BN10=0,BG10=0,AZ10=0,AS10=0,AM10-AM9&lt;TIME(1,55,0),AM10&gt;DC9+TIME(1,55,0)),IV9,0)</f>
        <v>0</v>
      </c>
      <c r="CX10" s="24">
        <f t="shared" ref="CX10:CX24" si="128">IF(CW10&gt;0,1,0)</f>
        <v>0</v>
      </c>
      <c r="CY10" s="24">
        <f t="shared" ref="CY10:CY24" si="129">IF(CZ10&gt;DA10,CZ10,DA10)</f>
        <v>1</v>
      </c>
      <c r="CZ10" s="24">
        <f t="shared" ref="CZ10:CZ73" si="130">IF(AND(AH10&gt;0,CW10&gt;0),0,IF(CW10&gt;0,CZ9+1,CZ9))</f>
        <v>0</v>
      </c>
      <c r="DA10" s="24">
        <f t="shared" ref="DA10:DA24" si="131">IF(CZ10=0,CZ9+1,0)</f>
        <v>1</v>
      </c>
      <c r="DB10" s="24">
        <f t="shared" ref="DB10:DB73" si="132">IF(AND(AH10&gt;0,DA10&gt;0,CW10&gt;0),1,0)</f>
        <v>0</v>
      </c>
      <c r="DC10" s="15">
        <f t="shared" ref="DC10:DC24" si="133">IF(CW10&lt;&gt;0,AM10,DC9)</f>
        <v>0</v>
      </c>
      <c r="DJ10" s="15"/>
      <c r="DQ10" s="15"/>
      <c r="DX10" s="15"/>
      <c r="EE10" s="15"/>
      <c r="EL10" s="15"/>
      <c r="ES10" s="15"/>
      <c r="EZ10" s="15"/>
      <c r="FG10" s="15"/>
      <c r="FN10" s="15"/>
      <c r="FU10" s="15"/>
      <c r="FW10" s="24"/>
      <c r="FX10" s="24"/>
      <c r="FY10" s="24"/>
      <c r="FZ10" s="24"/>
      <c r="GA10" s="24"/>
      <c r="GB10" s="15"/>
      <c r="GC10" s="24">
        <f t="shared" si="10"/>
        <v>0</v>
      </c>
      <c r="GD10" s="24">
        <f t="shared" si="11"/>
        <v>1</v>
      </c>
      <c r="GE10" s="24">
        <f t="shared" si="12"/>
        <v>1</v>
      </c>
      <c r="GF10" s="19">
        <f t="shared" si="13"/>
        <v>1</v>
      </c>
      <c r="GG10" s="19">
        <v>0</v>
      </c>
      <c r="GH10" s="19">
        <f t="shared" si="14"/>
        <v>0</v>
      </c>
      <c r="GI10" s="19">
        <v>0</v>
      </c>
      <c r="GJ10" s="19">
        <f t="shared" si="15"/>
        <v>0</v>
      </c>
      <c r="GK10" s="19">
        <v>0</v>
      </c>
      <c r="GL10" s="19">
        <f t="shared" si="16"/>
        <v>0</v>
      </c>
      <c r="GM10" s="19">
        <v>0</v>
      </c>
      <c r="GN10" s="19">
        <f t="shared" si="17"/>
        <v>0</v>
      </c>
      <c r="GO10" s="19">
        <v>0</v>
      </c>
      <c r="GP10" s="19">
        <f t="shared" si="18"/>
        <v>0</v>
      </c>
      <c r="GQ10" s="19">
        <v>0</v>
      </c>
      <c r="GR10" s="19">
        <f t="shared" si="19"/>
        <v>0</v>
      </c>
      <c r="GS10" s="19">
        <v>0</v>
      </c>
      <c r="GT10" s="19">
        <f t="shared" si="20"/>
        <v>0</v>
      </c>
      <c r="GU10" s="19">
        <v>0</v>
      </c>
      <c r="GV10" s="19">
        <f t="shared" si="21"/>
        <v>0</v>
      </c>
      <c r="GW10" s="19">
        <v>0</v>
      </c>
      <c r="GX10" s="19">
        <f t="shared" si="22"/>
        <v>0</v>
      </c>
      <c r="GY10" s="19">
        <v>0</v>
      </c>
      <c r="GZ10" s="19">
        <f t="shared" si="23"/>
        <v>0</v>
      </c>
      <c r="HA10" s="19">
        <v>0</v>
      </c>
      <c r="HB10" s="19">
        <f t="shared" si="24"/>
        <v>0</v>
      </c>
      <c r="HC10" s="19">
        <v>0</v>
      </c>
      <c r="HD10" s="19">
        <f t="shared" si="25"/>
        <v>0</v>
      </c>
      <c r="HE10" s="19">
        <v>0</v>
      </c>
      <c r="HF10" s="19">
        <f t="shared" si="26"/>
        <v>0</v>
      </c>
      <c r="HG10" s="19">
        <v>0</v>
      </c>
      <c r="HH10" s="19">
        <f t="shared" si="27"/>
        <v>0</v>
      </c>
      <c r="HI10" s="19">
        <v>0</v>
      </c>
      <c r="HJ10" s="19">
        <f t="shared" si="28"/>
        <v>0</v>
      </c>
      <c r="HK10" s="19">
        <v>0</v>
      </c>
      <c r="HL10" s="19">
        <f t="shared" si="29"/>
        <v>0</v>
      </c>
      <c r="HM10" s="19">
        <v>0</v>
      </c>
      <c r="HN10" s="19">
        <f t="shared" si="30"/>
        <v>0</v>
      </c>
      <c r="HO10" s="19">
        <v>0</v>
      </c>
      <c r="HP10" s="19">
        <f t="shared" si="31"/>
        <v>0</v>
      </c>
      <c r="HQ10" s="19">
        <v>0</v>
      </c>
      <c r="HR10" s="19">
        <f t="shared" si="32"/>
        <v>0</v>
      </c>
      <c r="HS10" s="19">
        <v>0</v>
      </c>
      <c r="HT10" s="19">
        <f t="shared" si="33"/>
        <v>0</v>
      </c>
      <c r="HU10" s="19">
        <f t="shared" si="34"/>
        <v>0</v>
      </c>
      <c r="HV10" s="19">
        <f t="shared" si="35"/>
        <v>0</v>
      </c>
      <c r="HW10" s="19">
        <f t="shared" si="36"/>
        <v>0</v>
      </c>
      <c r="HX10" s="19">
        <f t="shared" si="37"/>
        <v>0</v>
      </c>
      <c r="HY10" s="19">
        <f t="shared" si="38"/>
        <v>0</v>
      </c>
      <c r="HZ10" s="19">
        <f t="shared" si="39"/>
        <v>0</v>
      </c>
      <c r="IA10" s="19">
        <f t="shared" si="40"/>
        <v>0</v>
      </c>
      <c r="IB10" s="19">
        <f t="shared" si="41"/>
        <v>0</v>
      </c>
      <c r="IC10" s="19">
        <f t="shared" si="42"/>
        <v>0</v>
      </c>
      <c r="ID10" s="19">
        <f t="shared" si="43"/>
        <v>0</v>
      </c>
      <c r="IE10" s="19">
        <f t="shared" si="44"/>
        <v>0</v>
      </c>
      <c r="IF10" s="19">
        <f t="shared" si="45"/>
        <v>0</v>
      </c>
      <c r="IG10" s="19">
        <f t="shared" si="46"/>
        <v>0</v>
      </c>
      <c r="IH10" s="19">
        <f t="shared" si="47"/>
        <v>0</v>
      </c>
      <c r="II10" s="19">
        <f t="shared" si="48"/>
        <v>0</v>
      </c>
      <c r="IJ10" s="19">
        <f t="shared" si="49"/>
        <v>0</v>
      </c>
      <c r="IK10" s="19">
        <f t="shared" si="50"/>
        <v>0</v>
      </c>
      <c r="IL10" s="19">
        <f t="shared" si="51"/>
        <v>0</v>
      </c>
      <c r="IM10" s="19">
        <f t="shared" si="52"/>
        <v>0</v>
      </c>
      <c r="IN10" s="24">
        <f t="shared" si="53"/>
        <v>0.01</v>
      </c>
      <c r="IO10" s="24">
        <f t="shared" si="54"/>
        <v>1</v>
      </c>
      <c r="IP10" s="24">
        <f t="shared" si="55"/>
        <v>1</v>
      </c>
      <c r="IQ10" s="24">
        <f t="shared" si="56"/>
        <v>1</v>
      </c>
      <c r="IR10" s="24">
        <f t="shared" si="57"/>
        <v>1</v>
      </c>
      <c r="IS10" s="24">
        <f t="shared" si="58"/>
        <v>1</v>
      </c>
      <c r="IT10" s="24">
        <f t="shared" si="59"/>
        <v>1</v>
      </c>
      <c r="IU10" s="24">
        <f t="shared" si="60"/>
        <v>1</v>
      </c>
      <c r="IV10" s="24">
        <f t="shared" si="61"/>
        <v>1</v>
      </c>
      <c r="IW10" s="24">
        <f t="shared" si="62"/>
        <v>1</v>
      </c>
      <c r="IX10" s="24">
        <f t="shared" si="63"/>
        <v>1</v>
      </c>
      <c r="IY10" s="24">
        <f t="shared" si="64"/>
        <v>1</v>
      </c>
      <c r="IZ10" s="24">
        <f t="shared" si="65"/>
        <v>1</v>
      </c>
      <c r="JA10" s="24">
        <f t="shared" si="66"/>
        <v>1</v>
      </c>
      <c r="JB10" s="24">
        <f t="shared" si="67"/>
        <v>1</v>
      </c>
      <c r="JC10" s="24">
        <f t="shared" si="68"/>
        <v>1</v>
      </c>
      <c r="JD10" s="24">
        <f t="shared" si="69"/>
        <v>1</v>
      </c>
      <c r="JE10" s="24">
        <f t="shared" si="70"/>
        <v>1</v>
      </c>
      <c r="JF10" s="24">
        <f t="shared" si="71"/>
        <v>1</v>
      </c>
      <c r="JG10" s="24">
        <f t="shared" si="72"/>
        <v>1</v>
      </c>
    </row>
    <row r="11" spans="1:267" x14ac:dyDescent="0.3">
      <c r="A11" s="19"/>
      <c r="B11" s="19"/>
      <c r="C11" s="19"/>
      <c r="F11" s="19"/>
      <c r="AE11" s="19"/>
      <c r="AF11" s="26"/>
      <c r="AG11" s="25"/>
      <c r="AI11" s="21"/>
      <c r="AJ11" s="26">
        <f t="shared" si="0"/>
        <v>0</v>
      </c>
      <c r="AK11" s="26">
        <f t="shared" si="73"/>
        <v>0</v>
      </c>
      <c r="AL11" s="51">
        <f t="shared" si="74"/>
        <v>0</v>
      </c>
      <c r="AM11" s="23">
        <f t="shared" si="1"/>
        <v>0</v>
      </c>
      <c r="AN11" s="24">
        <v>10</v>
      </c>
      <c r="AO11" s="19">
        <f t="shared" si="2"/>
        <v>0</v>
      </c>
      <c r="AP11" s="19">
        <f t="shared" si="3"/>
        <v>0</v>
      </c>
      <c r="AQ11" s="19">
        <f t="shared" si="4"/>
        <v>0</v>
      </c>
      <c r="AR11" s="19">
        <f t="shared" si="5"/>
        <v>0</v>
      </c>
      <c r="AS11" s="24">
        <f t="shared" si="75"/>
        <v>0</v>
      </c>
      <c r="AT11" s="24">
        <f t="shared" si="6"/>
        <v>0</v>
      </c>
      <c r="AU11" s="24">
        <f t="shared" si="76"/>
        <v>1</v>
      </c>
      <c r="AV11" s="24">
        <f t="shared" si="7"/>
        <v>1</v>
      </c>
      <c r="AW11" s="24">
        <f t="shared" si="77"/>
        <v>0</v>
      </c>
      <c r="AX11" s="24">
        <f t="shared" si="8"/>
        <v>0</v>
      </c>
      <c r="AY11" s="15">
        <f t="shared" si="9"/>
        <v>0</v>
      </c>
      <c r="AZ11" s="39">
        <f t="shared" si="78"/>
        <v>0</v>
      </c>
      <c r="BA11" s="24">
        <f t="shared" si="79"/>
        <v>0</v>
      </c>
      <c r="BB11" s="24">
        <f t="shared" si="83"/>
        <v>1</v>
      </c>
      <c r="BC11" s="24">
        <f t="shared" si="80"/>
        <v>0</v>
      </c>
      <c r="BD11" s="24">
        <f t="shared" si="84"/>
        <v>1</v>
      </c>
      <c r="BE11" s="24">
        <f t="shared" si="81"/>
        <v>0</v>
      </c>
      <c r="BF11" s="15">
        <f t="shared" si="82"/>
        <v>0</v>
      </c>
      <c r="BG11" s="24">
        <f t="shared" si="85"/>
        <v>0</v>
      </c>
      <c r="BH11" s="24">
        <f t="shared" si="86"/>
        <v>0</v>
      </c>
      <c r="BI11" s="24">
        <f t="shared" si="91"/>
        <v>1</v>
      </c>
      <c r="BJ11" s="24">
        <f t="shared" si="87"/>
        <v>0</v>
      </c>
      <c r="BK11" s="24">
        <f t="shared" si="88"/>
        <v>1</v>
      </c>
      <c r="BL11" s="24">
        <f t="shared" si="89"/>
        <v>0</v>
      </c>
      <c r="BM11" s="15">
        <f t="shared" si="90"/>
        <v>0</v>
      </c>
      <c r="BN11" s="24">
        <f t="shared" si="92"/>
        <v>0</v>
      </c>
      <c r="BO11" s="24">
        <f t="shared" si="93"/>
        <v>0</v>
      </c>
      <c r="BP11" s="24">
        <f t="shared" si="94"/>
        <v>1</v>
      </c>
      <c r="BQ11" s="24">
        <f t="shared" si="95"/>
        <v>0</v>
      </c>
      <c r="BR11" s="24">
        <f t="shared" si="96"/>
        <v>1</v>
      </c>
      <c r="BS11" s="24">
        <f t="shared" si="97"/>
        <v>0</v>
      </c>
      <c r="BT11" s="15">
        <f t="shared" si="98"/>
        <v>0</v>
      </c>
      <c r="BU11" s="24">
        <f t="shared" si="99"/>
        <v>0</v>
      </c>
      <c r="BV11" s="24">
        <f t="shared" si="100"/>
        <v>0</v>
      </c>
      <c r="BW11" s="24">
        <f t="shared" si="101"/>
        <v>1</v>
      </c>
      <c r="BX11" s="24">
        <f t="shared" si="102"/>
        <v>0</v>
      </c>
      <c r="BY11" s="24">
        <f t="shared" si="103"/>
        <v>1</v>
      </c>
      <c r="BZ11" s="24">
        <f t="shared" si="104"/>
        <v>0</v>
      </c>
      <c r="CA11" s="15">
        <f t="shared" si="105"/>
        <v>0</v>
      </c>
      <c r="CB11" s="24">
        <f t="shared" si="106"/>
        <v>0</v>
      </c>
      <c r="CC11" s="24">
        <f t="shared" si="107"/>
        <v>0</v>
      </c>
      <c r="CD11" s="24">
        <f t="shared" si="108"/>
        <v>1</v>
      </c>
      <c r="CE11" s="24">
        <f t="shared" si="109"/>
        <v>0</v>
      </c>
      <c r="CF11" s="24">
        <f t="shared" si="110"/>
        <v>1</v>
      </c>
      <c r="CG11" s="24">
        <f t="shared" si="111"/>
        <v>0</v>
      </c>
      <c r="CH11" s="15">
        <f t="shared" si="112"/>
        <v>0</v>
      </c>
      <c r="CI11" s="24">
        <f t="shared" si="113"/>
        <v>0</v>
      </c>
      <c r="CJ11" s="24">
        <f t="shared" si="114"/>
        <v>0</v>
      </c>
      <c r="CK11" s="24">
        <f t="shared" si="115"/>
        <v>1</v>
      </c>
      <c r="CL11" s="24">
        <f t="shared" si="116"/>
        <v>0</v>
      </c>
      <c r="CM11" s="24">
        <f t="shared" si="117"/>
        <v>1</v>
      </c>
      <c r="CN11" s="24">
        <f t="shared" si="118"/>
        <v>0</v>
      </c>
      <c r="CO11" s="15">
        <f t="shared" si="119"/>
        <v>0</v>
      </c>
      <c r="CP11" s="24">
        <f t="shared" si="120"/>
        <v>0</v>
      </c>
      <c r="CQ11" s="24">
        <f t="shared" si="121"/>
        <v>0</v>
      </c>
      <c r="CR11" s="24">
        <f t="shared" si="122"/>
        <v>1</v>
      </c>
      <c r="CS11" s="24">
        <f t="shared" si="123"/>
        <v>0</v>
      </c>
      <c r="CT11" s="24">
        <f t="shared" si="124"/>
        <v>1</v>
      </c>
      <c r="CU11" s="24">
        <f t="shared" si="125"/>
        <v>0</v>
      </c>
      <c r="CV11" s="15">
        <f t="shared" si="126"/>
        <v>0</v>
      </c>
      <c r="CW11" s="24">
        <f t="shared" si="127"/>
        <v>0</v>
      </c>
      <c r="CX11" s="24">
        <f t="shared" si="128"/>
        <v>0</v>
      </c>
      <c r="CY11" s="24">
        <f t="shared" si="129"/>
        <v>1</v>
      </c>
      <c r="CZ11" s="24">
        <f t="shared" si="130"/>
        <v>0</v>
      </c>
      <c r="DA11" s="24">
        <f t="shared" si="131"/>
        <v>1</v>
      </c>
      <c r="DB11" s="24">
        <f t="shared" si="132"/>
        <v>0</v>
      </c>
      <c r="DC11" s="15">
        <f t="shared" si="133"/>
        <v>0</v>
      </c>
      <c r="DD11" s="24">
        <f t="shared" ref="DD11:DD24" si="134">IF(AND(CW11=0,CP11=0,CI11=0,CB11=0,BU11=0,BN11=0,BG11=0,AZ11=0,AS11=0,AM11-AM10&lt;TIME(1,55,0),AM11&gt;DJ10+TIME(1,55,0)),IW10,0)</f>
        <v>0</v>
      </c>
      <c r="DE11" s="24">
        <f t="shared" ref="DE11:DE24" si="135">IF(DD11&gt;0,1,0)</f>
        <v>0</v>
      </c>
      <c r="DF11" s="24">
        <f t="shared" ref="DF11:DF24" si="136">IF(DG11&gt;DH11,DG11,DH11)</f>
        <v>1</v>
      </c>
      <c r="DG11" s="24">
        <f t="shared" ref="DG11:DG74" si="137">IF(AND(AH11&gt;0,DD11&gt;0),0,IF(DD11&gt;0,DG10+1,DG10))</f>
        <v>0</v>
      </c>
      <c r="DH11" s="24">
        <f t="shared" ref="DH11:DH24" si="138">IF(DG11=0,DG10+1,0)</f>
        <v>1</v>
      </c>
      <c r="DI11" s="24">
        <f t="shared" ref="DI11:DI74" si="139">IF(AND(AH11&gt;0,DH11&gt;0,DD11&gt;0),1,0)</f>
        <v>0</v>
      </c>
      <c r="DJ11" s="15">
        <f t="shared" ref="DJ11:DJ24" si="140">IF(DD11&lt;&gt;0,AM11,DJ10)</f>
        <v>0</v>
      </c>
      <c r="DQ11" s="15"/>
      <c r="DX11" s="15"/>
      <c r="EE11" s="15"/>
      <c r="EL11" s="15"/>
      <c r="ES11" s="15"/>
      <c r="EZ11" s="15"/>
      <c r="FG11" s="15"/>
      <c r="FN11" s="15"/>
      <c r="FU11" s="15"/>
      <c r="FW11" s="24"/>
      <c r="FX11" s="24"/>
      <c r="FY11" s="24"/>
      <c r="FZ11" s="24"/>
      <c r="GA11" s="24"/>
      <c r="GB11" s="15"/>
      <c r="GC11" s="24">
        <f t="shared" si="10"/>
        <v>0</v>
      </c>
      <c r="GD11" s="24">
        <f t="shared" si="11"/>
        <v>1</v>
      </c>
      <c r="GE11" s="24">
        <f t="shared" si="12"/>
        <v>1</v>
      </c>
      <c r="GF11" s="19">
        <f t="shared" si="13"/>
        <v>1</v>
      </c>
      <c r="GG11" s="19">
        <v>0</v>
      </c>
      <c r="GH11" s="19">
        <f t="shared" si="14"/>
        <v>0</v>
      </c>
      <c r="GI11" s="19">
        <v>0</v>
      </c>
      <c r="GJ11" s="19">
        <f t="shared" si="15"/>
        <v>0</v>
      </c>
      <c r="GK11" s="19">
        <v>0</v>
      </c>
      <c r="GL11" s="19">
        <f t="shared" si="16"/>
        <v>0</v>
      </c>
      <c r="GM11" s="19">
        <v>0</v>
      </c>
      <c r="GN11" s="19">
        <f t="shared" si="17"/>
        <v>0</v>
      </c>
      <c r="GO11" s="19">
        <v>0</v>
      </c>
      <c r="GP11" s="19">
        <f t="shared" si="18"/>
        <v>0</v>
      </c>
      <c r="GQ11" s="19">
        <v>0</v>
      </c>
      <c r="GR11" s="19">
        <f t="shared" si="19"/>
        <v>0</v>
      </c>
      <c r="GS11" s="19">
        <v>0</v>
      </c>
      <c r="GT11" s="19">
        <f t="shared" si="20"/>
        <v>0</v>
      </c>
      <c r="GU11" s="19">
        <v>0</v>
      </c>
      <c r="GV11" s="19">
        <f t="shared" si="21"/>
        <v>0</v>
      </c>
      <c r="GW11" s="19">
        <v>0</v>
      </c>
      <c r="GX11" s="19">
        <f t="shared" si="22"/>
        <v>0</v>
      </c>
      <c r="GY11" s="19">
        <v>0</v>
      </c>
      <c r="GZ11" s="19">
        <f t="shared" si="23"/>
        <v>0</v>
      </c>
      <c r="HA11" s="19">
        <v>0</v>
      </c>
      <c r="HB11" s="19">
        <f t="shared" si="24"/>
        <v>0</v>
      </c>
      <c r="HC11" s="19">
        <v>0</v>
      </c>
      <c r="HD11" s="19">
        <f t="shared" si="25"/>
        <v>0</v>
      </c>
      <c r="HE11" s="19">
        <v>0</v>
      </c>
      <c r="HF11" s="19">
        <f t="shared" si="26"/>
        <v>0</v>
      </c>
      <c r="HG11" s="19">
        <v>0</v>
      </c>
      <c r="HH11" s="19">
        <f t="shared" si="27"/>
        <v>0</v>
      </c>
      <c r="HI11" s="19">
        <v>0</v>
      </c>
      <c r="HJ11" s="19">
        <f t="shared" si="28"/>
        <v>0</v>
      </c>
      <c r="HK11" s="19">
        <v>0</v>
      </c>
      <c r="HL11" s="19">
        <f t="shared" si="29"/>
        <v>0</v>
      </c>
      <c r="HM11" s="19">
        <v>0</v>
      </c>
      <c r="HN11" s="19">
        <f t="shared" si="30"/>
        <v>0</v>
      </c>
      <c r="HO11" s="19">
        <v>0</v>
      </c>
      <c r="HP11" s="19">
        <f t="shared" si="31"/>
        <v>0</v>
      </c>
      <c r="HQ11" s="19">
        <v>0</v>
      </c>
      <c r="HR11" s="19">
        <f t="shared" si="32"/>
        <v>0</v>
      </c>
      <c r="HS11" s="19">
        <v>0</v>
      </c>
      <c r="HT11" s="19">
        <f t="shared" si="33"/>
        <v>0</v>
      </c>
      <c r="HU11" s="19">
        <f t="shared" si="34"/>
        <v>0</v>
      </c>
      <c r="HV11" s="19">
        <f t="shared" si="35"/>
        <v>0</v>
      </c>
      <c r="HW11" s="19">
        <f t="shared" si="36"/>
        <v>0</v>
      </c>
      <c r="HX11" s="19">
        <f t="shared" si="37"/>
        <v>0</v>
      </c>
      <c r="HY11" s="19">
        <f t="shared" si="38"/>
        <v>0</v>
      </c>
      <c r="HZ11" s="19">
        <f t="shared" si="39"/>
        <v>0</v>
      </c>
      <c r="IA11" s="19">
        <f t="shared" si="40"/>
        <v>0</v>
      </c>
      <c r="IB11" s="19">
        <f t="shared" si="41"/>
        <v>0</v>
      </c>
      <c r="IC11" s="19">
        <f t="shared" si="42"/>
        <v>0</v>
      </c>
      <c r="ID11" s="19">
        <f t="shared" si="43"/>
        <v>0</v>
      </c>
      <c r="IE11" s="19">
        <f t="shared" si="44"/>
        <v>0</v>
      </c>
      <c r="IF11" s="19">
        <f t="shared" si="45"/>
        <v>0</v>
      </c>
      <c r="IG11" s="19">
        <f t="shared" si="46"/>
        <v>0</v>
      </c>
      <c r="IH11" s="19">
        <f t="shared" si="47"/>
        <v>0</v>
      </c>
      <c r="II11" s="19">
        <f t="shared" si="48"/>
        <v>0</v>
      </c>
      <c r="IJ11" s="19">
        <f t="shared" si="49"/>
        <v>0</v>
      </c>
      <c r="IK11" s="19">
        <f t="shared" si="50"/>
        <v>0</v>
      </c>
      <c r="IL11" s="19">
        <f t="shared" si="51"/>
        <v>0</v>
      </c>
      <c r="IM11" s="19">
        <f t="shared" si="52"/>
        <v>0</v>
      </c>
      <c r="IN11" s="24">
        <f t="shared" si="53"/>
        <v>0.01</v>
      </c>
      <c r="IO11" s="24">
        <f t="shared" si="54"/>
        <v>1</v>
      </c>
      <c r="IP11" s="24">
        <f t="shared" si="55"/>
        <v>1</v>
      </c>
      <c r="IQ11" s="24">
        <f t="shared" si="56"/>
        <v>1</v>
      </c>
      <c r="IR11" s="24">
        <f t="shared" si="57"/>
        <v>1</v>
      </c>
      <c r="IS11" s="24">
        <f t="shared" si="58"/>
        <v>1</v>
      </c>
      <c r="IT11" s="24">
        <f t="shared" si="59"/>
        <v>1</v>
      </c>
      <c r="IU11" s="24">
        <f t="shared" si="60"/>
        <v>1</v>
      </c>
      <c r="IV11" s="24">
        <f t="shared" si="61"/>
        <v>1</v>
      </c>
      <c r="IW11" s="24">
        <f t="shared" si="62"/>
        <v>1</v>
      </c>
      <c r="IX11" s="24">
        <f t="shared" si="63"/>
        <v>1</v>
      </c>
      <c r="IY11" s="24">
        <f t="shared" si="64"/>
        <v>1</v>
      </c>
      <c r="IZ11" s="24">
        <f t="shared" si="65"/>
        <v>1</v>
      </c>
      <c r="JA11" s="24">
        <f t="shared" si="66"/>
        <v>1</v>
      </c>
      <c r="JB11" s="24">
        <f t="shared" si="67"/>
        <v>1</v>
      </c>
      <c r="JC11" s="24">
        <f t="shared" si="68"/>
        <v>1</v>
      </c>
      <c r="JD11" s="24">
        <f t="shared" si="69"/>
        <v>1</v>
      </c>
      <c r="JE11" s="24">
        <f t="shared" si="70"/>
        <v>1</v>
      </c>
      <c r="JF11" s="24">
        <f t="shared" si="71"/>
        <v>1</v>
      </c>
      <c r="JG11" s="24">
        <f t="shared" si="72"/>
        <v>1</v>
      </c>
    </row>
    <row r="12" spans="1:267" x14ac:dyDescent="0.3">
      <c r="A12" s="19"/>
      <c r="B12" s="19"/>
      <c r="C12" s="19"/>
      <c r="F12" s="19"/>
      <c r="AE12" s="19"/>
      <c r="AF12" s="26"/>
      <c r="AG12" s="25"/>
      <c r="AI12" s="21"/>
      <c r="AJ12" s="26">
        <f t="shared" si="0"/>
        <v>0</v>
      </c>
      <c r="AK12" s="26">
        <f t="shared" si="73"/>
        <v>0</v>
      </c>
      <c r="AL12" s="51">
        <f t="shared" si="74"/>
        <v>0</v>
      </c>
      <c r="AM12" s="23">
        <f t="shared" si="1"/>
        <v>0</v>
      </c>
      <c r="AN12" s="24">
        <v>11</v>
      </c>
      <c r="AO12" s="19">
        <f t="shared" si="2"/>
        <v>0</v>
      </c>
      <c r="AP12" s="19">
        <f t="shared" si="3"/>
        <v>0</v>
      </c>
      <c r="AQ12" s="19">
        <f t="shared" si="4"/>
        <v>0</v>
      </c>
      <c r="AR12" s="19">
        <f t="shared" si="5"/>
        <v>0</v>
      </c>
      <c r="AS12" s="24">
        <f t="shared" si="75"/>
        <v>0</v>
      </c>
      <c r="AT12" s="24">
        <f t="shared" si="6"/>
        <v>0</v>
      </c>
      <c r="AU12" s="24">
        <f t="shared" si="76"/>
        <v>1</v>
      </c>
      <c r="AV12" s="24">
        <f t="shared" si="7"/>
        <v>1</v>
      </c>
      <c r="AW12" s="24">
        <f t="shared" si="77"/>
        <v>0</v>
      </c>
      <c r="AX12" s="24">
        <f t="shared" si="8"/>
        <v>0</v>
      </c>
      <c r="AY12" s="15">
        <f t="shared" si="9"/>
        <v>0</v>
      </c>
      <c r="AZ12" s="39">
        <f t="shared" si="78"/>
        <v>0</v>
      </c>
      <c r="BA12" s="24">
        <f t="shared" si="79"/>
        <v>0</v>
      </c>
      <c r="BB12" s="24">
        <f t="shared" si="83"/>
        <v>1</v>
      </c>
      <c r="BC12" s="24">
        <f t="shared" si="80"/>
        <v>0</v>
      </c>
      <c r="BD12" s="24">
        <f t="shared" si="84"/>
        <v>1</v>
      </c>
      <c r="BE12" s="24">
        <f t="shared" si="81"/>
        <v>0</v>
      </c>
      <c r="BF12" s="15">
        <f t="shared" si="82"/>
        <v>0</v>
      </c>
      <c r="BG12" s="24">
        <f t="shared" si="85"/>
        <v>0</v>
      </c>
      <c r="BH12" s="24">
        <f t="shared" si="86"/>
        <v>0</v>
      </c>
      <c r="BI12" s="24">
        <f t="shared" si="91"/>
        <v>1</v>
      </c>
      <c r="BJ12" s="24">
        <f t="shared" si="87"/>
        <v>0</v>
      </c>
      <c r="BK12" s="24">
        <f t="shared" si="88"/>
        <v>1</v>
      </c>
      <c r="BL12" s="24">
        <f t="shared" si="89"/>
        <v>0</v>
      </c>
      <c r="BM12" s="15">
        <f t="shared" si="90"/>
        <v>0</v>
      </c>
      <c r="BN12" s="24">
        <f t="shared" si="92"/>
        <v>0</v>
      </c>
      <c r="BO12" s="24">
        <f t="shared" si="93"/>
        <v>0</v>
      </c>
      <c r="BP12" s="24">
        <f t="shared" si="94"/>
        <v>1</v>
      </c>
      <c r="BQ12" s="24">
        <f t="shared" si="95"/>
        <v>0</v>
      </c>
      <c r="BR12" s="24">
        <f t="shared" si="96"/>
        <v>1</v>
      </c>
      <c r="BS12" s="24">
        <f t="shared" si="97"/>
        <v>0</v>
      </c>
      <c r="BT12" s="15">
        <f t="shared" si="98"/>
        <v>0</v>
      </c>
      <c r="BU12" s="24">
        <f t="shared" si="99"/>
        <v>0</v>
      </c>
      <c r="BV12" s="24">
        <f t="shared" si="100"/>
        <v>0</v>
      </c>
      <c r="BW12" s="24">
        <f t="shared" si="101"/>
        <v>1</v>
      </c>
      <c r="BX12" s="24">
        <f t="shared" si="102"/>
        <v>0</v>
      </c>
      <c r="BY12" s="24">
        <f t="shared" si="103"/>
        <v>1</v>
      </c>
      <c r="BZ12" s="24">
        <f t="shared" si="104"/>
        <v>0</v>
      </c>
      <c r="CA12" s="15">
        <f t="shared" si="105"/>
        <v>0</v>
      </c>
      <c r="CB12" s="24">
        <f t="shared" si="106"/>
        <v>0</v>
      </c>
      <c r="CC12" s="24">
        <f t="shared" si="107"/>
        <v>0</v>
      </c>
      <c r="CD12" s="24">
        <f t="shared" si="108"/>
        <v>1</v>
      </c>
      <c r="CE12" s="24">
        <f t="shared" si="109"/>
        <v>0</v>
      </c>
      <c r="CF12" s="24">
        <f t="shared" si="110"/>
        <v>1</v>
      </c>
      <c r="CG12" s="24">
        <f t="shared" si="111"/>
        <v>0</v>
      </c>
      <c r="CH12" s="15">
        <f t="shared" si="112"/>
        <v>0</v>
      </c>
      <c r="CI12" s="24">
        <f t="shared" si="113"/>
        <v>0</v>
      </c>
      <c r="CJ12" s="24">
        <f t="shared" si="114"/>
        <v>0</v>
      </c>
      <c r="CK12" s="24">
        <f t="shared" si="115"/>
        <v>1</v>
      </c>
      <c r="CL12" s="24">
        <f t="shared" si="116"/>
        <v>0</v>
      </c>
      <c r="CM12" s="24">
        <f t="shared" si="117"/>
        <v>1</v>
      </c>
      <c r="CN12" s="24">
        <f t="shared" si="118"/>
        <v>0</v>
      </c>
      <c r="CO12" s="15">
        <f t="shared" si="119"/>
        <v>0</v>
      </c>
      <c r="CP12" s="24">
        <f t="shared" si="120"/>
        <v>0</v>
      </c>
      <c r="CQ12" s="24">
        <f t="shared" si="121"/>
        <v>0</v>
      </c>
      <c r="CR12" s="24">
        <f t="shared" si="122"/>
        <v>1</v>
      </c>
      <c r="CS12" s="24">
        <f t="shared" si="123"/>
        <v>0</v>
      </c>
      <c r="CT12" s="24">
        <f t="shared" si="124"/>
        <v>1</v>
      </c>
      <c r="CU12" s="24">
        <f t="shared" si="125"/>
        <v>0</v>
      </c>
      <c r="CV12" s="15">
        <f t="shared" si="126"/>
        <v>0</v>
      </c>
      <c r="CW12" s="24">
        <f t="shared" si="127"/>
        <v>0</v>
      </c>
      <c r="CX12" s="24">
        <f t="shared" si="128"/>
        <v>0</v>
      </c>
      <c r="CY12" s="24">
        <f t="shared" si="129"/>
        <v>1</v>
      </c>
      <c r="CZ12" s="24">
        <f t="shared" si="130"/>
        <v>0</v>
      </c>
      <c r="DA12" s="24">
        <f t="shared" si="131"/>
        <v>1</v>
      </c>
      <c r="DB12" s="24">
        <f t="shared" si="132"/>
        <v>0</v>
      </c>
      <c r="DC12" s="15">
        <f t="shared" si="133"/>
        <v>0</v>
      </c>
      <c r="DD12" s="24">
        <f t="shared" si="134"/>
        <v>0</v>
      </c>
      <c r="DE12" s="24">
        <f t="shared" si="135"/>
        <v>0</v>
      </c>
      <c r="DF12" s="24">
        <f t="shared" si="136"/>
        <v>1</v>
      </c>
      <c r="DG12" s="24">
        <f t="shared" si="137"/>
        <v>0</v>
      </c>
      <c r="DH12" s="24">
        <f t="shared" si="138"/>
        <v>1</v>
      </c>
      <c r="DI12" s="24">
        <f t="shared" si="139"/>
        <v>0</v>
      </c>
      <c r="DJ12" s="15">
        <f t="shared" si="140"/>
        <v>0</v>
      </c>
      <c r="DK12" s="24">
        <f t="shared" ref="DK12:DK24" si="141">IF(AND(DD12=0,CW12=0,CP12=0,CI12=0,CB12=0,BU12=0,BN12=0,BG12=0,AZ12=0,AS12=0,AM12-AM11&lt;TIME(1,55,0),AM12&gt;DQ11+TIME(1,55,0)),IX11,0)</f>
        <v>0</v>
      </c>
      <c r="DL12" s="24">
        <f t="shared" ref="DL12:DL24" si="142">IF(DK12&lt;&gt;0,1,0)</f>
        <v>0</v>
      </c>
      <c r="DM12" s="24">
        <f t="shared" ref="DM12:DM24" si="143">IF(DN12&gt;DO12,DN12,DO12)</f>
        <v>1</v>
      </c>
      <c r="DN12" s="24">
        <f t="shared" ref="DN12:DN75" si="144">IF(AND(AH12&gt;0,DK12&gt;0),0,IF(DK12&gt;0,DN11+1,DN11))</f>
        <v>0</v>
      </c>
      <c r="DO12" s="24">
        <f t="shared" ref="DO12:DO24" si="145">IF(DN12=0,DN11+1,0)</f>
        <v>1</v>
      </c>
      <c r="DP12" s="24">
        <f t="shared" ref="DP12:DP75" si="146">IF(AND(AH12&gt;0,DO12&gt;0,DK12&gt;0),1,0)</f>
        <v>0</v>
      </c>
      <c r="DQ12" s="15">
        <f t="shared" ref="DQ12:DQ24" si="147">IF(DK12&lt;&gt;0,AM12,DQ11)</f>
        <v>0</v>
      </c>
      <c r="DX12" s="15"/>
      <c r="EE12" s="15"/>
      <c r="EL12" s="15"/>
      <c r="ES12" s="15"/>
      <c r="EZ12" s="15"/>
      <c r="FG12" s="15"/>
      <c r="FN12" s="15"/>
      <c r="FU12" s="15"/>
      <c r="FW12" s="24"/>
      <c r="FX12" s="24"/>
      <c r="FY12" s="24"/>
      <c r="FZ12" s="24"/>
      <c r="GA12" s="24"/>
      <c r="GB12" s="15"/>
      <c r="GC12" s="24">
        <f t="shared" si="10"/>
        <v>0</v>
      </c>
      <c r="GD12" s="24">
        <f t="shared" si="11"/>
        <v>1</v>
      </c>
      <c r="GE12" s="24">
        <f t="shared" si="12"/>
        <v>1</v>
      </c>
      <c r="GF12" s="19">
        <f t="shared" si="13"/>
        <v>1</v>
      </c>
      <c r="GG12" s="19">
        <v>0</v>
      </c>
      <c r="GH12" s="19">
        <f t="shared" si="14"/>
        <v>0</v>
      </c>
      <c r="GI12" s="19">
        <v>0</v>
      </c>
      <c r="GJ12" s="19">
        <f t="shared" si="15"/>
        <v>0</v>
      </c>
      <c r="GK12" s="19">
        <v>0</v>
      </c>
      <c r="GL12" s="19">
        <f t="shared" si="16"/>
        <v>0</v>
      </c>
      <c r="GM12" s="19">
        <v>0</v>
      </c>
      <c r="GN12" s="19">
        <f t="shared" si="17"/>
        <v>0</v>
      </c>
      <c r="GO12" s="19">
        <v>0</v>
      </c>
      <c r="GP12" s="19">
        <f t="shared" si="18"/>
        <v>0</v>
      </c>
      <c r="GQ12" s="19">
        <v>0</v>
      </c>
      <c r="GR12" s="19">
        <f t="shared" si="19"/>
        <v>0</v>
      </c>
      <c r="GS12" s="19">
        <v>0</v>
      </c>
      <c r="GT12" s="19">
        <f t="shared" si="20"/>
        <v>0</v>
      </c>
      <c r="GU12" s="19">
        <v>0</v>
      </c>
      <c r="GV12" s="19">
        <f t="shared" si="21"/>
        <v>0</v>
      </c>
      <c r="GW12" s="19">
        <v>0</v>
      </c>
      <c r="GX12" s="19">
        <f t="shared" si="22"/>
        <v>0</v>
      </c>
      <c r="GY12" s="19">
        <v>0</v>
      </c>
      <c r="GZ12" s="19">
        <f t="shared" si="23"/>
        <v>0</v>
      </c>
      <c r="HA12" s="19">
        <v>0</v>
      </c>
      <c r="HB12" s="19">
        <f t="shared" si="24"/>
        <v>0</v>
      </c>
      <c r="HC12" s="19">
        <v>0</v>
      </c>
      <c r="HD12" s="19">
        <f t="shared" si="25"/>
        <v>0</v>
      </c>
      <c r="HE12" s="19">
        <v>0</v>
      </c>
      <c r="HF12" s="19">
        <f t="shared" si="26"/>
        <v>0</v>
      </c>
      <c r="HG12" s="19">
        <v>0</v>
      </c>
      <c r="HH12" s="19">
        <f t="shared" si="27"/>
        <v>0</v>
      </c>
      <c r="HI12" s="19">
        <v>0</v>
      </c>
      <c r="HJ12" s="19">
        <f t="shared" si="28"/>
        <v>0</v>
      </c>
      <c r="HK12" s="19">
        <v>0</v>
      </c>
      <c r="HL12" s="19">
        <f t="shared" si="29"/>
        <v>0</v>
      </c>
      <c r="HM12" s="19">
        <v>0</v>
      </c>
      <c r="HN12" s="19">
        <f t="shared" si="30"/>
        <v>0</v>
      </c>
      <c r="HO12" s="19">
        <v>0</v>
      </c>
      <c r="HP12" s="19">
        <f t="shared" si="31"/>
        <v>0</v>
      </c>
      <c r="HQ12" s="19">
        <v>0</v>
      </c>
      <c r="HR12" s="19">
        <f t="shared" si="32"/>
        <v>0</v>
      </c>
      <c r="HS12" s="19">
        <v>0</v>
      </c>
      <c r="HT12" s="19">
        <f t="shared" si="33"/>
        <v>0</v>
      </c>
      <c r="HU12" s="19">
        <f t="shared" si="34"/>
        <v>0</v>
      </c>
      <c r="HV12" s="19">
        <f t="shared" si="35"/>
        <v>0</v>
      </c>
      <c r="HW12" s="19">
        <f t="shared" si="36"/>
        <v>0</v>
      </c>
      <c r="HX12" s="19">
        <f t="shared" si="37"/>
        <v>0</v>
      </c>
      <c r="HY12" s="19">
        <f t="shared" si="38"/>
        <v>0</v>
      </c>
      <c r="HZ12" s="19">
        <f t="shared" si="39"/>
        <v>0</v>
      </c>
      <c r="IA12" s="19">
        <f t="shared" si="40"/>
        <v>0</v>
      </c>
      <c r="IB12" s="19">
        <f t="shared" si="41"/>
        <v>0</v>
      </c>
      <c r="IC12" s="19">
        <f t="shared" si="42"/>
        <v>0</v>
      </c>
      <c r="ID12" s="19">
        <f t="shared" si="43"/>
        <v>0</v>
      </c>
      <c r="IE12" s="19">
        <f t="shared" si="44"/>
        <v>0</v>
      </c>
      <c r="IF12" s="19">
        <f t="shared" si="45"/>
        <v>0</v>
      </c>
      <c r="IG12" s="19">
        <f t="shared" si="46"/>
        <v>0</v>
      </c>
      <c r="IH12" s="19">
        <f t="shared" si="47"/>
        <v>0</v>
      </c>
      <c r="II12" s="19">
        <f t="shared" si="48"/>
        <v>0</v>
      </c>
      <c r="IJ12" s="19">
        <f t="shared" si="49"/>
        <v>0</v>
      </c>
      <c r="IK12" s="19">
        <f t="shared" si="50"/>
        <v>0</v>
      </c>
      <c r="IL12" s="19">
        <f t="shared" si="51"/>
        <v>0</v>
      </c>
      <c r="IM12" s="19">
        <f t="shared" si="52"/>
        <v>0</v>
      </c>
      <c r="IN12" s="24">
        <f t="shared" si="53"/>
        <v>0.01</v>
      </c>
      <c r="IO12" s="24">
        <f t="shared" si="54"/>
        <v>1</v>
      </c>
      <c r="IP12" s="24">
        <f t="shared" si="55"/>
        <v>1</v>
      </c>
      <c r="IQ12" s="24">
        <f t="shared" si="56"/>
        <v>1</v>
      </c>
      <c r="IR12" s="24">
        <f t="shared" si="57"/>
        <v>1</v>
      </c>
      <c r="IS12" s="24">
        <f t="shared" si="58"/>
        <v>1</v>
      </c>
      <c r="IT12" s="24">
        <f t="shared" si="59"/>
        <v>1</v>
      </c>
      <c r="IU12" s="24">
        <f t="shared" si="60"/>
        <v>1</v>
      </c>
      <c r="IV12" s="24">
        <f t="shared" si="61"/>
        <v>1</v>
      </c>
      <c r="IW12" s="24">
        <f t="shared" si="62"/>
        <v>1</v>
      </c>
      <c r="IX12" s="24">
        <f t="shared" si="63"/>
        <v>1</v>
      </c>
      <c r="IY12" s="24">
        <f t="shared" si="64"/>
        <v>1</v>
      </c>
      <c r="IZ12" s="24">
        <f t="shared" si="65"/>
        <v>1</v>
      </c>
      <c r="JA12" s="24">
        <f t="shared" si="66"/>
        <v>1</v>
      </c>
      <c r="JB12" s="24">
        <f t="shared" si="67"/>
        <v>1</v>
      </c>
      <c r="JC12" s="24">
        <f t="shared" si="68"/>
        <v>1</v>
      </c>
      <c r="JD12" s="24">
        <f t="shared" si="69"/>
        <v>1</v>
      </c>
      <c r="JE12" s="24">
        <f t="shared" si="70"/>
        <v>1</v>
      </c>
      <c r="JF12" s="24">
        <f t="shared" si="71"/>
        <v>1</v>
      </c>
      <c r="JG12" s="24">
        <f t="shared" si="72"/>
        <v>1</v>
      </c>
    </row>
    <row r="13" spans="1:267" x14ac:dyDescent="0.3">
      <c r="A13" s="19"/>
      <c r="B13" s="19"/>
      <c r="C13" s="19"/>
      <c r="F13" s="19"/>
      <c r="AE13" s="19"/>
      <c r="AF13" s="26"/>
      <c r="AG13" s="25"/>
      <c r="AI13" s="21"/>
      <c r="AJ13" s="26">
        <f t="shared" si="0"/>
        <v>0</v>
      </c>
      <c r="AK13" s="26">
        <f t="shared" si="73"/>
        <v>0</v>
      </c>
      <c r="AL13" s="51">
        <f t="shared" si="74"/>
        <v>0</v>
      </c>
      <c r="AM13" s="23">
        <f t="shared" si="1"/>
        <v>0</v>
      </c>
      <c r="AN13" s="24">
        <v>12</v>
      </c>
      <c r="AO13" s="19">
        <f t="shared" si="2"/>
        <v>0</v>
      </c>
      <c r="AP13" s="19">
        <f t="shared" si="3"/>
        <v>0</v>
      </c>
      <c r="AQ13" s="19">
        <f t="shared" si="4"/>
        <v>0</v>
      </c>
      <c r="AR13" s="19">
        <f t="shared" si="5"/>
        <v>0</v>
      </c>
      <c r="AS13" s="24">
        <f t="shared" si="75"/>
        <v>0</v>
      </c>
      <c r="AT13" s="24">
        <f t="shared" si="6"/>
        <v>0</v>
      </c>
      <c r="AU13" s="24">
        <f t="shared" si="76"/>
        <v>1</v>
      </c>
      <c r="AV13" s="24">
        <f t="shared" si="7"/>
        <v>1</v>
      </c>
      <c r="AW13" s="24">
        <f t="shared" si="77"/>
        <v>0</v>
      </c>
      <c r="AX13" s="24">
        <f t="shared" si="8"/>
        <v>0</v>
      </c>
      <c r="AY13" s="15">
        <f t="shared" si="9"/>
        <v>0</v>
      </c>
      <c r="AZ13" s="39">
        <f t="shared" si="78"/>
        <v>0</v>
      </c>
      <c r="BA13" s="24">
        <f t="shared" si="79"/>
        <v>0</v>
      </c>
      <c r="BB13" s="24">
        <f t="shared" si="83"/>
        <v>1</v>
      </c>
      <c r="BC13" s="24">
        <f t="shared" si="80"/>
        <v>0</v>
      </c>
      <c r="BD13" s="24">
        <f t="shared" si="84"/>
        <v>1</v>
      </c>
      <c r="BE13" s="24">
        <f t="shared" si="81"/>
        <v>0</v>
      </c>
      <c r="BF13" s="15">
        <f t="shared" si="82"/>
        <v>0</v>
      </c>
      <c r="BG13" s="24">
        <f t="shared" si="85"/>
        <v>0</v>
      </c>
      <c r="BH13" s="24">
        <f t="shared" si="86"/>
        <v>0</v>
      </c>
      <c r="BI13" s="24">
        <f t="shared" si="91"/>
        <v>1</v>
      </c>
      <c r="BJ13" s="24">
        <f t="shared" si="87"/>
        <v>0</v>
      </c>
      <c r="BK13" s="24">
        <f t="shared" si="88"/>
        <v>1</v>
      </c>
      <c r="BL13" s="24">
        <f t="shared" si="89"/>
        <v>0</v>
      </c>
      <c r="BM13" s="15">
        <f t="shared" si="90"/>
        <v>0</v>
      </c>
      <c r="BN13" s="24">
        <f t="shared" si="92"/>
        <v>0</v>
      </c>
      <c r="BO13" s="24">
        <f t="shared" si="93"/>
        <v>0</v>
      </c>
      <c r="BP13" s="24">
        <f t="shared" si="94"/>
        <v>1</v>
      </c>
      <c r="BQ13" s="24">
        <f t="shared" si="95"/>
        <v>0</v>
      </c>
      <c r="BR13" s="24">
        <f t="shared" si="96"/>
        <v>1</v>
      </c>
      <c r="BS13" s="24">
        <f t="shared" si="97"/>
        <v>0</v>
      </c>
      <c r="BT13" s="15">
        <f t="shared" si="98"/>
        <v>0</v>
      </c>
      <c r="BU13" s="24">
        <f t="shared" si="99"/>
        <v>0</v>
      </c>
      <c r="BV13" s="24">
        <f t="shared" si="100"/>
        <v>0</v>
      </c>
      <c r="BW13" s="24">
        <f t="shared" si="101"/>
        <v>1</v>
      </c>
      <c r="BX13" s="24">
        <f t="shared" si="102"/>
        <v>0</v>
      </c>
      <c r="BY13" s="24">
        <f t="shared" si="103"/>
        <v>1</v>
      </c>
      <c r="BZ13" s="24">
        <f t="shared" si="104"/>
        <v>0</v>
      </c>
      <c r="CA13" s="15">
        <f t="shared" si="105"/>
        <v>0</v>
      </c>
      <c r="CB13" s="24">
        <f t="shared" si="106"/>
        <v>0</v>
      </c>
      <c r="CC13" s="24">
        <f t="shared" si="107"/>
        <v>0</v>
      </c>
      <c r="CD13" s="24">
        <f t="shared" si="108"/>
        <v>1</v>
      </c>
      <c r="CE13" s="24">
        <f t="shared" si="109"/>
        <v>0</v>
      </c>
      <c r="CF13" s="24">
        <f t="shared" si="110"/>
        <v>1</v>
      </c>
      <c r="CG13" s="24">
        <f t="shared" si="111"/>
        <v>0</v>
      </c>
      <c r="CH13" s="15">
        <f t="shared" si="112"/>
        <v>0</v>
      </c>
      <c r="CI13" s="24">
        <f t="shared" si="113"/>
        <v>0</v>
      </c>
      <c r="CJ13" s="24">
        <f t="shared" si="114"/>
        <v>0</v>
      </c>
      <c r="CK13" s="24">
        <f t="shared" si="115"/>
        <v>1</v>
      </c>
      <c r="CL13" s="24">
        <f t="shared" si="116"/>
        <v>0</v>
      </c>
      <c r="CM13" s="24">
        <f t="shared" si="117"/>
        <v>1</v>
      </c>
      <c r="CN13" s="24">
        <f t="shared" si="118"/>
        <v>0</v>
      </c>
      <c r="CO13" s="15">
        <f t="shared" si="119"/>
        <v>0</v>
      </c>
      <c r="CP13" s="24">
        <f t="shared" si="120"/>
        <v>0</v>
      </c>
      <c r="CQ13" s="24">
        <f t="shared" si="121"/>
        <v>0</v>
      </c>
      <c r="CR13" s="24">
        <f t="shared" si="122"/>
        <v>1</v>
      </c>
      <c r="CS13" s="24">
        <f t="shared" si="123"/>
        <v>0</v>
      </c>
      <c r="CT13" s="24">
        <f t="shared" si="124"/>
        <v>1</v>
      </c>
      <c r="CU13" s="24">
        <f t="shared" si="125"/>
        <v>0</v>
      </c>
      <c r="CV13" s="15">
        <f t="shared" si="126"/>
        <v>0</v>
      </c>
      <c r="CW13" s="24">
        <f t="shared" si="127"/>
        <v>0</v>
      </c>
      <c r="CX13" s="24">
        <f t="shared" si="128"/>
        <v>0</v>
      </c>
      <c r="CY13" s="24">
        <f t="shared" si="129"/>
        <v>1</v>
      </c>
      <c r="CZ13" s="24">
        <f t="shared" si="130"/>
        <v>0</v>
      </c>
      <c r="DA13" s="24">
        <f t="shared" si="131"/>
        <v>1</v>
      </c>
      <c r="DB13" s="24">
        <f t="shared" si="132"/>
        <v>0</v>
      </c>
      <c r="DC13" s="15">
        <f t="shared" si="133"/>
        <v>0</v>
      </c>
      <c r="DD13" s="24">
        <f t="shared" si="134"/>
        <v>0</v>
      </c>
      <c r="DE13" s="24">
        <f t="shared" si="135"/>
        <v>0</v>
      </c>
      <c r="DF13" s="24">
        <f t="shared" si="136"/>
        <v>1</v>
      </c>
      <c r="DG13" s="24">
        <f t="shared" si="137"/>
        <v>0</v>
      </c>
      <c r="DH13" s="24">
        <f t="shared" si="138"/>
        <v>1</v>
      </c>
      <c r="DI13" s="24">
        <f t="shared" si="139"/>
        <v>0</v>
      </c>
      <c r="DJ13" s="15">
        <f t="shared" si="140"/>
        <v>0</v>
      </c>
      <c r="DK13" s="24">
        <f t="shared" si="141"/>
        <v>0</v>
      </c>
      <c r="DL13" s="24">
        <f t="shared" si="142"/>
        <v>0</v>
      </c>
      <c r="DM13" s="24">
        <f t="shared" si="143"/>
        <v>1</v>
      </c>
      <c r="DN13" s="24">
        <f t="shared" si="144"/>
        <v>0</v>
      </c>
      <c r="DO13" s="24">
        <f t="shared" si="145"/>
        <v>1</v>
      </c>
      <c r="DP13" s="24">
        <f t="shared" si="146"/>
        <v>0</v>
      </c>
      <c r="DQ13" s="15">
        <f t="shared" si="147"/>
        <v>0</v>
      </c>
      <c r="DR13" s="24">
        <f t="shared" ref="DR13:DR24" si="148">IF(AND(DK13=0,DD13=0,CW13=0,CP13=0,CI13=0,CB13=0,BU13=0,BN13=0,BG13=0,AZ13=0,AS13=0,AM13-AM12&lt;TIME(1,55,0),AM13&gt;DX12+TIME(1,55,0)),IY12,0)</f>
        <v>0</v>
      </c>
      <c r="DS13" s="24">
        <f t="shared" ref="DS13:DS24" si="149">IF(DR13&lt;&gt;0,1,0)</f>
        <v>0</v>
      </c>
      <c r="DT13" s="24">
        <f t="shared" ref="DT13:DT24" si="150">IF(DU13&gt;DV13,DU13,DV13)</f>
        <v>1</v>
      </c>
      <c r="DU13" s="24">
        <f t="shared" ref="DU13:DU76" si="151">IF(AND(AH13&gt;0,DR13&gt;0),0,IF(DR13&gt;0,DU12+1,DU12))</f>
        <v>0</v>
      </c>
      <c r="DV13" s="24">
        <f t="shared" ref="DV13:DV24" si="152">IF(DU13=0,DU12+1,0)</f>
        <v>1</v>
      </c>
      <c r="DW13" s="24">
        <f t="shared" ref="DW13:DW76" si="153">IF(AND(AH13&gt;0,DV13&gt;0,DR13&gt;0),1,0)</f>
        <v>0</v>
      </c>
      <c r="DX13" s="15">
        <f t="shared" ref="DX13:DX24" si="154">IF(DR13&lt;&gt;0,AM13,DX12)</f>
        <v>0</v>
      </c>
      <c r="EE13" s="15"/>
      <c r="EL13" s="15"/>
      <c r="ES13" s="15"/>
      <c r="EZ13" s="15"/>
      <c r="FG13" s="15"/>
      <c r="FN13" s="15"/>
      <c r="FU13" s="15"/>
      <c r="FW13" s="24"/>
      <c r="FX13" s="24"/>
      <c r="FY13" s="24"/>
      <c r="FZ13" s="24"/>
      <c r="GA13" s="24"/>
      <c r="GB13" s="15"/>
      <c r="GC13" s="24">
        <f t="shared" si="10"/>
        <v>0</v>
      </c>
      <c r="GD13" s="24">
        <f t="shared" si="11"/>
        <v>1</v>
      </c>
      <c r="GE13" s="24">
        <f t="shared" si="12"/>
        <v>1</v>
      </c>
      <c r="GF13" s="19">
        <f t="shared" si="13"/>
        <v>1</v>
      </c>
      <c r="GG13" s="19">
        <v>0</v>
      </c>
      <c r="GH13" s="19">
        <f t="shared" si="14"/>
        <v>0</v>
      </c>
      <c r="GI13" s="19">
        <v>0</v>
      </c>
      <c r="GJ13" s="19">
        <f t="shared" si="15"/>
        <v>0</v>
      </c>
      <c r="GK13" s="19">
        <v>0</v>
      </c>
      <c r="GL13" s="19">
        <f t="shared" si="16"/>
        <v>0</v>
      </c>
      <c r="GM13" s="19">
        <v>0</v>
      </c>
      <c r="GN13" s="19">
        <f t="shared" si="17"/>
        <v>0</v>
      </c>
      <c r="GO13" s="19">
        <v>0</v>
      </c>
      <c r="GP13" s="19">
        <f t="shared" si="18"/>
        <v>0</v>
      </c>
      <c r="GQ13" s="19">
        <v>0</v>
      </c>
      <c r="GR13" s="19">
        <f t="shared" si="19"/>
        <v>0</v>
      </c>
      <c r="GS13" s="19">
        <v>0</v>
      </c>
      <c r="GT13" s="19">
        <f t="shared" si="20"/>
        <v>0</v>
      </c>
      <c r="GU13" s="19">
        <v>0</v>
      </c>
      <c r="GV13" s="19">
        <f t="shared" si="21"/>
        <v>0</v>
      </c>
      <c r="GW13" s="19">
        <v>0</v>
      </c>
      <c r="GX13" s="19">
        <f t="shared" si="22"/>
        <v>0</v>
      </c>
      <c r="GY13" s="19">
        <v>0</v>
      </c>
      <c r="GZ13" s="19">
        <f t="shared" si="23"/>
        <v>0</v>
      </c>
      <c r="HA13" s="19">
        <v>0</v>
      </c>
      <c r="HB13" s="19">
        <f t="shared" si="24"/>
        <v>0</v>
      </c>
      <c r="HC13" s="19">
        <v>0</v>
      </c>
      <c r="HD13" s="19">
        <f t="shared" si="25"/>
        <v>0</v>
      </c>
      <c r="HE13" s="19">
        <v>0</v>
      </c>
      <c r="HF13" s="19">
        <f t="shared" si="26"/>
        <v>0</v>
      </c>
      <c r="HG13" s="19">
        <v>0</v>
      </c>
      <c r="HH13" s="19">
        <f t="shared" si="27"/>
        <v>0</v>
      </c>
      <c r="HI13" s="19">
        <v>0</v>
      </c>
      <c r="HJ13" s="19">
        <f t="shared" si="28"/>
        <v>0</v>
      </c>
      <c r="HK13" s="19">
        <v>0</v>
      </c>
      <c r="HL13" s="19">
        <f t="shared" si="29"/>
        <v>0</v>
      </c>
      <c r="HM13" s="19">
        <v>0</v>
      </c>
      <c r="HN13" s="19">
        <f t="shared" si="30"/>
        <v>0</v>
      </c>
      <c r="HO13" s="19">
        <v>0</v>
      </c>
      <c r="HP13" s="19">
        <f t="shared" si="31"/>
        <v>0</v>
      </c>
      <c r="HQ13" s="19">
        <v>0</v>
      </c>
      <c r="HR13" s="19">
        <f t="shared" si="32"/>
        <v>0</v>
      </c>
      <c r="HS13" s="19">
        <v>0</v>
      </c>
      <c r="HT13" s="19">
        <f t="shared" si="33"/>
        <v>0</v>
      </c>
      <c r="HU13" s="19">
        <f t="shared" si="34"/>
        <v>0</v>
      </c>
      <c r="HV13" s="19">
        <f t="shared" si="35"/>
        <v>0</v>
      </c>
      <c r="HW13" s="19">
        <f t="shared" si="36"/>
        <v>0</v>
      </c>
      <c r="HX13" s="19">
        <f t="shared" si="37"/>
        <v>0</v>
      </c>
      <c r="HY13" s="19">
        <f t="shared" si="38"/>
        <v>0</v>
      </c>
      <c r="HZ13" s="19">
        <f t="shared" si="39"/>
        <v>0</v>
      </c>
      <c r="IA13" s="19">
        <f t="shared" si="40"/>
        <v>0</v>
      </c>
      <c r="IB13" s="19">
        <f t="shared" si="41"/>
        <v>0</v>
      </c>
      <c r="IC13" s="19">
        <f t="shared" si="42"/>
        <v>0</v>
      </c>
      <c r="ID13" s="19">
        <f t="shared" si="43"/>
        <v>0</v>
      </c>
      <c r="IE13" s="19">
        <f t="shared" si="44"/>
        <v>0</v>
      </c>
      <c r="IF13" s="19">
        <f t="shared" si="45"/>
        <v>0</v>
      </c>
      <c r="IG13" s="19">
        <f t="shared" si="46"/>
        <v>0</v>
      </c>
      <c r="IH13" s="19">
        <f t="shared" si="47"/>
        <v>0</v>
      </c>
      <c r="II13" s="19">
        <f t="shared" si="48"/>
        <v>0</v>
      </c>
      <c r="IJ13" s="19">
        <f t="shared" si="49"/>
        <v>0</v>
      </c>
      <c r="IK13" s="19">
        <f t="shared" si="50"/>
        <v>0</v>
      </c>
      <c r="IL13" s="19">
        <f t="shared" si="51"/>
        <v>0</v>
      </c>
      <c r="IM13" s="19">
        <f t="shared" si="52"/>
        <v>0</v>
      </c>
      <c r="IN13" s="24">
        <f t="shared" si="53"/>
        <v>0.01</v>
      </c>
      <c r="IO13" s="24">
        <f t="shared" si="54"/>
        <v>1</v>
      </c>
      <c r="IP13" s="24">
        <f t="shared" si="55"/>
        <v>1</v>
      </c>
      <c r="IQ13" s="24">
        <f t="shared" si="56"/>
        <v>1</v>
      </c>
      <c r="IR13" s="24">
        <f t="shared" si="57"/>
        <v>1</v>
      </c>
      <c r="IS13" s="24">
        <f t="shared" si="58"/>
        <v>1</v>
      </c>
      <c r="IT13" s="24">
        <f t="shared" si="59"/>
        <v>1</v>
      </c>
      <c r="IU13" s="24">
        <f t="shared" si="60"/>
        <v>1</v>
      </c>
      <c r="IV13" s="24">
        <f t="shared" si="61"/>
        <v>1</v>
      </c>
      <c r="IW13" s="24">
        <f t="shared" si="62"/>
        <v>1</v>
      </c>
      <c r="IX13" s="24">
        <f t="shared" si="63"/>
        <v>1</v>
      </c>
      <c r="IY13" s="24">
        <f t="shared" si="64"/>
        <v>1</v>
      </c>
      <c r="IZ13" s="24">
        <f t="shared" si="65"/>
        <v>1</v>
      </c>
      <c r="JA13" s="24">
        <f t="shared" si="66"/>
        <v>1</v>
      </c>
      <c r="JB13" s="24">
        <f t="shared" si="67"/>
        <v>1</v>
      </c>
      <c r="JC13" s="24">
        <f t="shared" si="68"/>
        <v>1</v>
      </c>
      <c r="JD13" s="24">
        <f t="shared" si="69"/>
        <v>1</v>
      </c>
      <c r="JE13" s="24">
        <f t="shared" si="70"/>
        <v>1</v>
      </c>
      <c r="JF13" s="24">
        <f t="shared" si="71"/>
        <v>1</v>
      </c>
      <c r="JG13" s="24">
        <f t="shared" si="72"/>
        <v>1</v>
      </c>
    </row>
    <row r="14" spans="1:267" x14ac:dyDescent="0.3">
      <c r="A14" s="19"/>
      <c r="B14" s="19"/>
      <c r="C14" s="19"/>
      <c r="AF14" s="26"/>
      <c r="AG14" s="25"/>
      <c r="AI14" s="21"/>
      <c r="AJ14" s="26">
        <f t="shared" si="0"/>
        <v>0</v>
      </c>
      <c r="AK14" s="26">
        <f t="shared" si="73"/>
        <v>0</v>
      </c>
      <c r="AL14" s="51">
        <f t="shared" si="74"/>
        <v>0</v>
      </c>
      <c r="AM14" s="23">
        <f t="shared" si="1"/>
        <v>0</v>
      </c>
      <c r="AN14" s="24">
        <v>13</v>
      </c>
      <c r="AO14" s="19">
        <f t="shared" si="2"/>
        <v>0</v>
      </c>
      <c r="AP14" s="19">
        <f t="shared" si="3"/>
        <v>0</v>
      </c>
      <c r="AQ14" s="19">
        <f t="shared" si="4"/>
        <v>0</v>
      </c>
      <c r="AR14" s="19">
        <f t="shared" si="5"/>
        <v>0</v>
      </c>
      <c r="AS14" s="24">
        <f t="shared" si="75"/>
        <v>0</v>
      </c>
      <c r="AT14" s="24">
        <f t="shared" si="6"/>
        <v>0</v>
      </c>
      <c r="AU14" s="24">
        <f t="shared" si="76"/>
        <v>1</v>
      </c>
      <c r="AV14" s="24">
        <f t="shared" si="7"/>
        <v>1</v>
      </c>
      <c r="AW14" s="24">
        <f t="shared" si="77"/>
        <v>0</v>
      </c>
      <c r="AX14" s="24">
        <f t="shared" si="8"/>
        <v>0</v>
      </c>
      <c r="AY14" s="15">
        <f t="shared" si="9"/>
        <v>0</v>
      </c>
      <c r="AZ14" s="39">
        <f t="shared" si="78"/>
        <v>0</v>
      </c>
      <c r="BA14" s="24">
        <f t="shared" si="79"/>
        <v>0</v>
      </c>
      <c r="BB14" s="24">
        <f t="shared" si="83"/>
        <v>1</v>
      </c>
      <c r="BC14" s="24">
        <f t="shared" si="80"/>
        <v>0</v>
      </c>
      <c r="BD14" s="24">
        <f t="shared" si="84"/>
        <v>1</v>
      </c>
      <c r="BE14" s="24">
        <f t="shared" si="81"/>
        <v>0</v>
      </c>
      <c r="BF14" s="15">
        <f t="shared" si="82"/>
        <v>0</v>
      </c>
      <c r="BG14" s="24">
        <f t="shared" si="85"/>
        <v>0</v>
      </c>
      <c r="BH14" s="24">
        <f t="shared" si="86"/>
        <v>0</v>
      </c>
      <c r="BI14" s="24">
        <f t="shared" si="91"/>
        <v>1</v>
      </c>
      <c r="BJ14" s="24">
        <f t="shared" si="87"/>
        <v>0</v>
      </c>
      <c r="BK14" s="24">
        <f t="shared" si="88"/>
        <v>1</v>
      </c>
      <c r="BL14" s="24">
        <f t="shared" si="89"/>
        <v>0</v>
      </c>
      <c r="BM14" s="15">
        <f t="shared" si="90"/>
        <v>0</v>
      </c>
      <c r="BN14" s="24">
        <f t="shared" si="92"/>
        <v>0</v>
      </c>
      <c r="BO14" s="24">
        <f t="shared" si="93"/>
        <v>0</v>
      </c>
      <c r="BP14" s="24">
        <f t="shared" si="94"/>
        <v>1</v>
      </c>
      <c r="BQ14" s="24">
        <f t="shared" si="95"/>
        <v>0</v>
      </c>
      <c r="BR14" s="24">
        <f t="shared" si="96"/>
        <v>1</v>
      </c>
      <c r="BS14" s="24">
        <f t="shared" si="97"/>
        <v>0</v>
      </c>
      <c r="BT14" s="15">
        <f t="shared" si="98"/>
        <v>0</v>
      </c>
      <c r="BU14" s="24">
        <f t="shared" si="99"/>
        <v>0</v>
      </c>
      <c r="BV14" s="24">
        <f t="shared" si="100"/>
        <v>0</v>
      </c>
      <c r="BW14" s="24">
        <f t="shared" si="101"/>
        <v>1</v>
      </c>
      <c r="BX14" s="24">
        <f t="shared" si="102"/>
        <v>0</v>
      </c>
      <c r="BY14" s="24">
        <f t="shared" si="103"/>
        <v>1</v>
      </c>
      <c r="BZ14" s="24">
        <f t="shared" si="104"/>
        <v>0</v>
      </c>
      <c r="CA14" s="15">
        <f t="shared" si="105"/>
        <v>0</v>
      </c>
      <c r="CB14" s="24">
        <f t="shared" si="106"/>
        <v>0</v>
      </c>
      <c r="CC14" s="24">
        <f t="shared" si="107"/>
        <v>0</v>
      </c>
      <c r="CD14" s="24">
        <f t="shared" si="108"/>
        <v>1</v>
      </c>
      <c r="CE14" s="24">
        <f t="shared" si="109"/>
        <v>0</v>
      </c>
      <c r="CF14" s="24">
        <f t="shared" si="110"/>
        <v>1</v>
      </c>
      <c r="CG14" s="24">
        <f t="shared" si="111"/>
        <v>0</v>
      </c>
      <c r="CH14" s="15">
        <f t="shared" si="112"/>
        <v>0</v>
      </c>
      <c r="CI14" s="24">
        <f t="shared" si="113"/>
        <v>0</v>
      </c>
      <c r="CJ14" s="24">
        <f t="shared" si="114"/>
        <v>0</v>
      </c>
      <c r="CK14" s="24">
        <f t="shared" si="115"/>
        <v>1</v>
      </c>
      <c r="CL14" s="24">
        <f t="shared" si="116"/>
        <v>0</v>
      </c>
      <c r="CM14" s="24">
        <f t="shared" si="117"/>
        <v>1</v>
      </c>
      <c r="CN14" s="24">
        <f t="shared" si="118"/>
        <v>0</v>
      </c>
      <c r="CO14" s="15">
        <f t="shared" si="119"/>
        <v>0</v>
      </c>
      <c r="CP14" s="24">
        <f t="shared" si="120"/>
        <v>0</v>
      </c>
      <c r="CQ14" s="24">
        <f t="shared" si="121"/>
        <v>0</v>
      </c>
      <c r="CR14" s="24">
        <f t="shared" si="122"/>
        <v>1</v>
      </c>
      <c r="CS14" s="24">
        <f t="shared" si="123"/>
        <v>0</v>
      </c>
      <c r="CT14" s="24">
        <f t="shared" si="124"/>
        <v>1</v>
      </c>
      <c r="CU14" s="24">
        <f t="shared" si="125"/>
        <v>0</v>
      </c>
      <c r="CV14" s="15">
        <f t="shared" si="126"/>
        <v>0</v>
      </c>
      <c r="CW14" s="24">
        <f t="shared" si="127"/>
        <v>0</v>
      </c>
      <c r="CX14" s="24">
        <f t="shared" si="128"/>
        <v>0</v>
      </c>
      <c r="CY14" s="24">
        <f t="shared" si="129"/>
        <v>1</v>
      </c>
      <c r="CZ14" s="24">
        <f t="shared" si="130"/>
        <v>0</v>
      </c>
      <c r="DA14" s="24">
        <f t="shared" si="131"/>
        <v>1</v>
      </c>
      <c r="DB14" s="24">
        <f t="shared" si="132"/>
        <v>0</v>
      </c>
      <c r="DC14" s="15">
        <f t="shared" si="133"/>
        <v>0</v>
      </c>
      <c r="DD14" s="24">
        <f t="shared" si="134"/>
        <v>0</v>
      </c>
      <c r="DE14" s="24">
        <f t="shared" si="135"/>
        <v>0</v>
      </c>
      <c r="DF14" s="24">
        <f t="shared" si="136"/>
        <v>1</v>
      </c>
      <c r="DG14" s="24">
        <f t="shared" si="137"/>
        <v>0</v>
      </c>
      <c r="DH14" s="24">
        <f t="shared" si="138"/>
        <v>1</v>
      </c>
      <c r="DI14" s="24">
        <f t="shared" si="139"/>
        <v>0</v>
      </c>
      <c r="DJ14" s="15">
        <f t="shared" si="140"/>
        <v>0</v>
      </c>
      <c r="DK14" s="24">
        <f t="shared" si="141"/>
        <v>0</v>
      </c>
      <c r="DL14" s="24">
        <f t="shared" si="142"/>
        <v>0</v>
      </c>
      <c r="DM14" s="24">
        <f t="shared" si="143"/>
        <v>1</v>
      </c>
      <c r="DN14" s="24">
        <f t="shared" si="144"/>
        <v>0</v>
      </c>
      <c r="DO14" s="24">
        <f t="shared" si="145"/>
        <v>1</v>
      </c>
      <c r="DP14" s="24">
        <f t="shared" si="146"/>
        <v>0</v>
      </c>
      <c r="DQ14" s="15">
        <f t="shared" si="147"/>
        <v>0</v>
      </c>
      <c r="DR14" s="24">
        <f t="shared" si="148"/>
        <v>0</v>
      </c>
      <c r="DS14" s="24">
        <f t="shared" si="149"/>
        <v>0</v>
      </c>
      <c r="DT14" s="24">
        <f t="shared" si="150"/>
        <v>1</v>
      </c>
      <c r="DU14" s="24">
        <f t="shared" si="151"/>
        <v>0</v>
      </c>
      <c r="DV14" s="24">
        <f t="shared" si="152"/>
        <v>1</v>
      </c>
      <c r="DW14" s="24">
        <f t="shared" si="153"/>
        <v>0</v>
      </c>
      <c r="DX14" s="15">
        <f t="shared" si="154"/>
        <v>0</v>
      </c>
      <c r="DY14" s="24">
        <f t="shared" ref="DY14:DY24" si="155">IF(AND(DR14=0,DK14=0,DD14=0,CW14=0,CP14=0,CI14=0,CB14=0,BU14=0,BN14=0,BG14=0,AZ14=0,AS14=0,AM14-AM13&lt;TIME(1,55,0),AM14&gt;EE13+TIME(1,55,0)),IZ13,0)</f>
        <v>0</v>
      </c>
      <c r="DZ14" s="24">
        <f t="shared" ref="DZ14:DZ24" si="156">IF(DY14&lt;&gt;0,1,0)</f>
        <v>0</v>
      </c>
      <c r="EA14" s="24">
        <f t="shared" ref="EA14:EA24" si="157">IF(EB14&gt;EC14,EB14,EC14)</f>
        <v>1</v>
      </c>
      <c r="EB14" s="24">
        <f t="shared" ref="EB14:EB77" si="158">IF(AND(AH14&gt;0,DY14&gt;0),0,IF(DY14&gt;0,EB13+1,EB13))</f>
        <v>0</v>
      </c>
      <c r="EC14" s="24">
        <f t="shared" ref="EC14:EC24" si="159">IF(EB14=0,EB13+1,0)</f>
        <v>1</v>
      </c>
      <c r="ED14" s="24">
        <f t="shared" ref="ED14:ED77" si="160">IF(AND(AH14&gt;0,EC14&gt;0,DY14&gt;0),1,0)</f>
        <v>0</v>
      </c>
      <c r="EE14" s="15">
        <f t="shared" ref="EE14:EE24" si="161">IF(DY14&lt;&gt;0,AM14,EE13)</f>
        <v>0</v>
      </c>
      <c r="EL14" s="15"/>
      <c r="ES14" s="15"/>
      <c r="EZ14" s="15"/>
      <c r="FG14" s="15"/>
      <c r="FN14" s="15"/>
      <c r="FU14" s="15"/>
      <c r="FW14" s="24"/>
      <c r="FX14" s="24"/>
      <c r="FY14" s="24"/>
      <c r="FZ14" s="24"/>
      <c r="GA14" s="24"/>
      <c r="GB14" s="15"/>
      <c r="GC14" s="24">
        <f t="shared" si="10"/>
        <v>0</v>
      </c>
      <c r="GD14" s="24">
        <f t="shared" si="11"/>
        <v>1</v>
      </c>
      <c r="GE14" s="24">
        <f t="shared" si="12"/>
        <v>1</v>
      </c>
      <c r="GF14" s="19">
        <f t="shared" si="13"/>
        <v>1</v>
      </c>
      <c r="GG14" s="19">
        <v>0</v>
      </c>
      <c r="GH14" s="19">
        <f t="shared" si="14"/>
        <v>0</v>
      </c>
      <c r="GI14" s="19">
        <v>0</v>
      </c>
      <c r="GJ14" s="19">
        <f t="shared" si="15"/>
        <v>0</v>
      </c>
      <c r="GK14" s="19">
        <v>0</v>
      </c>
      <c r="GL14" s="19">
        <f t="shared" si="16"/>
        <v>0</v>
      </c>
      <c r="GM14" s="19">
        <v>0</v>
      </c>
      <c r="GN14" s="19">
        <f t="shared" si="17"/>
        <v>0</v>
      </c>
      <c r="GO14" s="19">
        <v>0</v>
      </c>
      <c r="GP14" s="19">
        <f t="shared" si="18"/>
        <v>0</v>
      </c>
      <c r="GQ14" s="19">
        <v>0</v>
      </c>
      <c r="GR14" s="19">
        <f t="shared" si="19"/>
        <v>0</v>
      </c>
      <c r="GS14" s="19">
        <v>0</v>
      </c>
      <c r="GT14" s="19">
        <f t="shared" si="20"/>
        <v>0</v>
      </c>
      <c r="GU14" s="19">
        <v>0</v>
      </c>
      <c r="GV14" s="19">
        <f t="shared" si="21"/>
        <v>0</v>
      </c>
      <c r="GW14" s="19">
        <v>0</v>
      </c>
      <c r="GX14" s="19">
        <f t="shared" si="22"/>
        <v>0</v>
      </c>
      <c r="GY14" s="19">
        <v>0</v>
      </c>
      <c r="GZ14" s="19">
        <f t="shared" si="23"/>
        <v>0</v>
      </c>
      <c r="HA14" s="19">
        <v>0</v>
      </c>
      <c r="HB14" s="19">
        <f t="shared" si="24"/>
        <v>0</v>
      </c>
      <c r="HC14" s="19">
        <v>0</v>
      </c>
      <c r="HD14" s="19">
        <f t="shared" si="25"/>
        <v>0</v>
      </c>
      <c r="HE14" s="19">
        <v>0</v>
      </c>
      <c r="HF14" s="19">
        <f t="shared" si="26"/>
        <v>0</v>
      </c>
      <c r="HG14" s="19">
        <v>0</v>
      </c>
      <c r="HH14" s="19">
        <f t="shared" si="27"/>
        <v>0</v>
      </c>
      <c r="HI14" s="19">
        <v>0</v>
      </c>
      <c r="HJ14" s="19">
        <f t="shared" si="28"/>
        <v>0</v>
      </c>
      <c r="HK14" s="19">
        <v>0</v>
      </c>
      <c r="HL14" s="19">
        <f t="shared" si="29"/>
        <v>0</v>
      </c>
      <c r="HM14" s="19">
        <v>0</v>
      </c>
      <c r="HN14" s="19">
        <f t="shared" si="30"/>
        <v>0</v>
      </c>
      <c r="HO14" s="19">
        <v>0</v>
      </c>
      <c r="HP14" s="19">
        <f t="shared" si="31"/>
        <v>0</v>
      </c>
      <c r="HQ14" s="19">
        <v>0</v>
      </c>
      <c r="HR14" s="19">
        <f t="shared" si="32"/>
        <v>0</v>
      </c>
      <c r="HS14" s="19">
        <v>0</v>
      </c>
      <c r="HT14" s="19">
        <f t="shared" si="33"/>
        <v>0</v>
      </c>
      <c r="HU14" s="19">
        <f t="shared" si="34"/>
        <v>0</v>
      </c>
      <c r="HV14" s="19">
        <f t="shared" si="35"/>
        <v>0</v>
      </c>
      <c r="HW14" s="19">
        <f t="shared" si="36"/>
        <v>0</v>
      </c>
      <c r="HX14" s="19">
        <f t="shared" si="37"/>
        <v>0</v>
      </c>
      <c r="HY14" s="19">
        <f t="shared" si="38"/>
        <v>0</v>
      </c>
      <c r="HZ14" s="19">
        <f t="shared" si="39"/>
        <v>0</v>
      </c>
      <c r="IA14" s="19">
        <f t="shared" si="40"/>
        <v>0</v>
      </c>
      <c r="IB14" s="19">
        <f t="shared" si="41"/>
        <v>0</v>
      </c>
      <c r="IC14" s="19">
        <f t="shared" si="42"/>
        <v>0</v>
      </c>
      <c r="ID14" s="19">
        <f t="shared" si="43"/>
        <v>0</v>
      </c>
      <c r="IE14" s="19">
        <f t="shared" si="44"/>
        <v>0</v>
      </c>
      <c r="IF14" s="19">
        <f t="shared" si="45"/>
        <v>0</v>
      </c>
      <c r="IG14" s="19">
        <f t="shared" si="46"/>
        <v>0</v>
      </c>
      <c r="IH14" s="19">
        <f t="shared" si="47"/>
        <v>0</v>
      </c>
      <c r="II14" s="19">
        <f t="shared" si="48"/>
        <v>0</v>
      </c>
      <c r="IJ14" s="19">
        <f t="shared" si="49"/>
        <v>0</v>
      </c>
      <c r="IK14" s="19">
        <f t="shared" si="50"/>
        <v>0</v>
      </c>
      <c r="IL14" s="19">
        <f t="shared" si="51"/>
        <v>0</v>
      </c>
      <c r="IM14" s="19">
        <f t="shared" si="52"/>
        <v>0</v>
      </c>
      <c r="IN14" s="24">
        <f t="shared" si="53"/>
        <v>0.01</v>
      </c>
      <c r="IO14" s="24">
        <f t="shared" si="54"/>
        <v>1</v>
      </c>
      <c r="IP14" s="24">
        <f t="shared" si="55"/>
        <v>1</v>
      </c>
      <c r="IQ14" s="24">
        <f t="shared" si="56"/>
        <v>1</v>
      </c>
      <c r="IR14" s="24">
        <f t="shared" si="57"/>
        <v>1</v>
      </c>
      <c r="IS14" s="24">
        <f t="shared" si="58"/>
        <v>1</v>
      </c>
      <c r="IT14" s="24">
        <f t="shared" si="59"/>
        <v>1</v>
      </c>
      <c r="IU14" s="24">
        <f t="shared" si="60"/>
        <v>1</v>
      </c>
      <c r="IV14" s="24">
        <f t="shared" si="61"/>
        <v>1</v>
      </c>
      <c r="IW14" s="24">
        <f t="shared" si="62"/>
        <v>1</v>
      </c>
      <c r="IX14" s="24">
        <f t="shared" si="63"/>
        <v>1</v>
      </c>
      <c r="IY14" s="24">
        <f t="shared" si="64"/>
        <v>1</v>
      </c>
      <c r="IZ14" s="24">
        <f t="shared" si="65"/>
        <v>1</v>
      </c>
      <c r="JA14" s="24">
        <f t="shared" si="66"/>
        <v>1</v>
      </c>
      <c r="JB14" s="24">
        <f t="shared" si="67"/>
        <v>1</v>
      </c>
      <c r="JC14" s="24">
        <f t="shared" si="68"/>
        <v>1</v>
      </c>
      <c r="JD14" s="24">
        <f t="shared" si="69"/>
        <v>1</v>
      </c>
      <c r="JE14" s="24">
        <f t="shared" si="70"/>
        <v>1</v>
      </c>
      <c r="JF14" s="24">
        <f t="shared" si="71"/>
        <v>1</v>
      </c>
      <c r="JG14" s="24">
        <f t="shared" si="72"/>
        <v>1</v>
      </c>
    </row>
    <row r="15" spans="1:267" x14ac:dyDescent="0.3">
      <c r="A15" s="19"/>
      <c r="B15" s="19"/>
      <c r="C15" s="19"/>
      <c r="AF15" s="26"/>
      <c r="AG15" s="25"/>
      <c r="AI15" s="21"/>
      <c r="AJ15" s="26">
        <f t="shared" si="0"/>
        <v>0</v>
      </c>
      <c r="AK15" s="26">
        <f t="shared" si="73"/>
        <v>0</v>
      </c>
      <c r="AL15" s="51">
        <f t="shared" si="74"/>
        <v>0</v>
      </c>
      <c r="AM15" s="23">
        <f t="shared" si="1"/>
        <v>0</v>
      </c>
      <c r="AN15" s="24">
        <v>14</v>
      </c>
      <c r="AO15" s="19">
        <f t="shared" si="2"/>
        <v>0</v>
      </c>
      <c r="AP15" s="19">
        <f t="shared" si="3"/>
        <v>0</v>
      </c>
      <c r="AQ15" s="19">
        <f t="shared" si="4"/>
        <v>0</v>
      </c>
      <c r="AR15" s="19">
        <f t="shared" si="5"/>
        <v>0</v>
      </c>
      <c r="AS15" s="24">
        <f t="shared" si="75"/>
        <v>0</v>
      </c>
      <c r="AT15" s="24">
        <f t="shared" si="6"/>
        <v>0</v>
      </c>
      <c r="AU15" s="24">
        <f t="shared" si="76"/>
        <v>1</v>
      </c>
      <c r="AV15" s="24">
        <f t="shared" si="7"/>
        <v>1</v>
      </c>
      <c r="AW15" s="24">
        <f t="shared" si="77"/>
        <v>0</v>
      </c>
      <c r="AX15" s="24">
        <f t="shared" si="8"/>
        <v>0</v>
      </c>
      <c r="AY15" s="15">
        <f t="shared" si="9"/>
        <v>0</v>
      </c>
      <c r="AZ15" s="39">
        <f t="shared" si="78"/>
        <v>0</v>
      </c>
      <c r="BA15" s="24">
        <f t="shared" si="79"/>
        <v>0</v>
      </c>
      <c r="BB15" s="24">
        <f t="shared" si="83"/>
        <v>1</v>
      </c>
      <c r="BC15" s="24">
        <f t="shared" si="80"/>
        <v>0</v>
      </c>
      <c r="BD15" s="24">
        <f t="shared" si="84"/>
        <v>1</v>
      </c>
      <c r="BE15" s="24">
        <f t="shared" si="81"/>
        <v>0</v>
      </c>
      <c r="BF15" s="15">
        <f t="shared" si="82"/>
        <v>0</v>
      </c>
      <c r="BG15" s="24">
        <f t="shared" si="85"/>
        <v>0</v>
      </c>
      <c r="BH15" s="24">
        <f t="shared" si="86"/>
        <v>0</v>
      </c>
      <c r="BI15" s="24">
        <f t="shared" si="91"/>
        <v>1</v>
      </c>
      <c r="BJ15" s="24">
        <f t="shared" si="87"/>
        <v>0</v>
      </c>
      <c r="BK15" s="24">
        <f t="shared" si="88"/>
        <v>1</v>
      </c>
      <c r="BL15" s="24">
        <f t="shared" si="89"/>
        <v>0</v>
      </c>
      <c r="BM15" s="15">
        <f t="shared" si="90"/>
        <v>0</v>
      </c>
      <c r="BN15" s="24">
        <f t="shared" si="92"/>
        <v>0</v>
      </c>
      <c r="BO15" s="24">
        <f t="shared" si="93"/>
        <v>0</v>
      </c>
      <c r="BP15" s="24">
        <f t="shared" si="94"/>
        <v>1</v>
      </c>
      <c r="BQ15" s="24">
        <f t="shared" si="95"/>
        <v>0</v>
      </c>
      <c r="BR15" s="24">
        <f t="shared" si="96"/>
        <v>1</v>
      </c>
      <c r="BS15" s="24">
        <f t="shared" si="97"/>
        <v>0</v>
      </c>
      <c r="BT15" s="15">
        <f t="shared" si="98"/>
        <v>0</v>
      </c>
      <c r="BU15" s="24">
        <f t="shared" si="99"/>
        <v>0</v>
      </c>
      <c r="BV15" s="24">
        <f t="shared" si="100"/>
        <v>0</v>
      </c>
      <c r="BW15" s="24">
        <f t="shared" si="101"/>
        <v>1</v>
      </c>
      <c r="BX15" s="24">
        <f t="shared" si="102"/>
        <v>0</v>
      </c>
      <c r="BY15" s="24">
        <f t="shared" si="103"/>
        <v>1</v>
      </c>
      <c r="BZ15" s="24">
        <f t="shared" si="104"/>
        <v>0</v>
      </c>
      <c r="CA15" s="15">
        <f t="shared" si="105"/>
        <v>0</v>
      </c>
      <c r="CB15" s="24">
        <f t="shared" si="106"/>
        <v>0</v>
      </c>
      <c r="CC15" s="24">
        <f t="shared" si="107"/>
        <v>0</v>
      </c>
      <c r="CD15" s="24">
        <f t="shared" si="108"/>
        <v>1</v>
      </c>
      <c r="CE15" s="24">
        <f t="shared" si="109"/>
        <v>0</v>
      </c>
      <c r="CF15" s="24">
        <f t="shared" si="110"/>
        <v>1</v>
      </c>
      <c r="CG15" s="24">
        <f t="shared" si="111"/>
        <v>0</v>
      </c>
      <c r="CH15" s="15">
        <f t="shared" si="112"/>
        <v>0</v>
      </c>
      <c r="CI15" s="24">
        <f t="shared" si="113"/>
        <v>0</v>
      </c>
      <c r="CJ15" s="24">
        <f t="shared" si="114"/>
        <v>0</v>
      </c>
      <c r="CK15" s="24">
        <f t="shared" si="115"/>
        <v>1</v>
      </c>
      <c r="CL15" s="24">
        <f t="shared" si="116"/>
        <v>0</v>
      </c>
      <c r="CM15" s="24">
        <f t="shared" si="117"/>
        <v>1</v>
      </c>
      <c r="CN15" s="24">
        <f t="shared" si="118"/>
        <v>0</v>
      </c>
      <c r="CO15" s="15">
        <f t="shared" si="119"/>
        <v>0</v>
      </c>
      <c r="CP15" s="24">
        <f t="shared" si="120"/>
        <v>0</v>
      </c>
      <c r="CQ15" s="24">
        <f t="shared" si="121"/>
        <v>0</v>
      </c>
      <c r="CR15" s="24">
        <f t="shared" si="122"/>
        <v>1</v>
      </c>
      <c r="CS15" s="24">
        <f t="shared" si="123"/>
        <v>0</v>
      </c>
      <c r="CT15" s="24">
        <f t="shared" si="124"/>
        <v>1</v>
      </c>
      <c r="CU15" s="24">
        <f t="shared" si="125"/>
        <v>0</v>
      </c>
      <c r="CV15" s="15">
        <f t="shared" si="126"/>
        <v>0</v>
      </c>
      <c r="CW15" s="24">
        <f t="shared" si="127"/>
        <v>0</v>
      </c>
      <c r="CX15" s="24">
        <f t="shared" si="128"/>
        <v>0</v>
      </c>
      <c r="CY15" s="24">
        <f t="shared" si="129"/>
        <v>1</v>
      </c>
      <c r="CZ15" s="24">
        <f t="shared" si="130"/>
        <v>0</v>
      </c>
      <c r="DA15" s="24">
        <f t="shared" si="131"/>
        <v>1</v>
      </c>
      <c r="DB15" s="24">
        <f t="shared" si="132"/>
        <v>0</v>
      </c>
      <c r="DC15" s="15">
        <f t="shared" si="133"/>
        <v>0</v>
      </c>
      <c r="DD15" s="24">
        <f t="shared" si="134"/>
        <v>0</v>
      </c>
      <c r="DE15" s="24">
        <f t="shared" si="135"/>
        <v>0</v>
      </c>
      <c r="DF15" s="24">
        <f t="shared" si="136"/>
        <v>1</v>
      </c>
      <c r="DG15" s="24">
        <f t="shared" si="137"/>
        <v>0</v>
      </c>
      <c r="DH15" s="24">
        <f t="shared" si="138"/>
        <v>1</v>
      </c>
      <c r="DI15" s="24">
        <f t="shared" si="139"/>
        <v>0</v>
      </c>
      <c r="DJ15" s="15">
        <f t="shared" si="140"/>
        <v>0</v>
      </c>
      <c r="DK15" s="24">
        <f t="shared" si="141"/>
        <v>0</v>
      </c>
      <c r="DL15" s="24">
        <f t="shared" si="142"/>
        <v>0</v>
      </c>
      <c r="DM15" s="24">
        <f t="shared" si="143"/>
        <v>1</v>
      </c>
      <c r="DN15" s="24">
        <f t="shared" si="144"/>
        <v>0</v>
      </c>
      <c r="DO15" s="24">
        <f t="shared" si="145"/>
        <v>1</v>
      </c>
      <c r="DP15" s="24">
        <f t="shared" si="146"/>
        <v>0</v>
      </c>
      <c r="DQ15" s="15">
        <f t="shared" si="147"/>
        <v>0</v>
      </c>
      <c r="DR15" s="24">
        <f t="shared" si="148"/>
        <v>0</v>
      </c>
      <c r="DS15" s="24">
        <f t="shared" si="149"/>
        <v>0</v>
      </c>
      <c r="DT15" s="24">
        <f t="shared" si="150"/>
        <v>1</v>
      </c>
      <c r="DU15" s="24">
        <f t="shared" si="151"/>
        <v>0</v>
      </c>
      <c r="DV15" s="24">
        <f t="shared" si="152"/>
        <v>1</v>
      </c>
      <c r="DW15" s="24">
        <f t="shared" si="153"/>
        <v>0</v>
      </c>
      <c r="DX15" s="15">
        <f t="shared" si="154"/>
        <v>0</v>
      </c>
      <c r="DY15" s="24">
        <f t="shared" si="155"/>
        <v>0</v>
      </c>
      <c r="DZ15" s="24">
        <f t="shared" si="156"/>
        <v>0</v>
      </c>
      <c r="EA15" s="24">
        <f t="shared" si="157"/>
        <v>1</v>
      </c>
      <c r="EB15" s="24">
        <f t="shared" si="158"/>
        <v>0</v>
      </c>
      <c r="EC15" s="24">
        <f t="shared" si="159"/>
        <v>1</v>
      </c>
      <c r="ED15" s="24">
        <f t="shared" si="160"/>
        <v>0</v>
      </c>
      <c r="EE15" s="15">
        <f t="shared" si="161"/>
        <v>0</v>
      </c>
      <c r="EF15" s="24">
        <f t="shared" ref="EF15:EF24" si="162">IF(AND(DY15=0,DR15=0,DK15=0,DD15=0,CW15=0,CP15=0,CI15=0,CB15=0,BU15=0,BN15=0,BG15=0,AZ15=0,AS15=0,AM15-AM14&lt;TIME(1,55,0),AM15&gt;EL14+TIME(1,55,0)),JA14,0)</f>
        <v>0</v>
      </c>
      <c r="EG15" s="24">
        <f t="shared" ref="EG15:EG24" si="163">IF(EF15&lt;&gt;0,1,0)</f>
        <v>0</v>
      </c>
      <c r="EH15" s="24">
        <f t="shared" ref="EH15:EH24" si="164">IF(EI15&gt;EJ15,EI15,EJ15)</f>
        <v>1</v>
      </c>
      <c r="EI15" s="24">
        <f t="shared" ref="EI15:EI78" si="165">IF(AND(AH15&gt;0,EF15&gt;0),0,IF(EF15&gt;0,EI14+1,EI14))</f>
        <v>0</v>
      </c>
      <c r="EJ15" s="24">
        <f t="shared" ref="EJ15:EJ24" si="166">IF(EI15=0,EI14+1,0)</f>
        <v>1</v>
      </c>
      <c r="EK15" s="24">
        <f t="shared" ref="EK15:EK78" si="167">IF(AND(AH15&gt;0,EJ15&gt;0,EF15&gt;0),1,0)</f>
        <v>0</v>
      </c>
      <c r="EL15" s="15">
        <f t="shared" ref="EL15:EL24" si="168">IF(EF15&lt;&gt;0,AM15,EL14)</f>
        <v>0</v>
      </c>
      <c r="ES15" s="15"/>
      <c r="EZ15" s="15"/>
      <c r="FG15" s="15"/>
      <c r="FN15" s="15"/>
      <c r="FU15" s="15"/>
      <c r="FW15" s="24"/>
      <c r="FX15" s="24"/>
      <c r="FY15" s="24"/>
      <c r="FZ15" s="24"/>
      <c r="GA15" s="24"/>
      <c r="GB15" s="15"/>
      <c r="GC15" s="24">
        <f t="shared" si="10"/>
        <v>0</v>
      </c>
      <c r="GD15" s="24">
        <f t="shared" si="11"/>
        <v>1</v>
      </c>
      <c r="GE15" s="24">
        <f t="shared" si="12"/>
        <v>1</v>
      </c>
      <c r="GF15" s="19">
        <f t="shared" si="13"/>
        <v>1</v>
      </c>
      <c r="GG15" s="19">
        <v>0</v>
      </c>
      <c r="GH15" s="19">
        <f t="shared" si="14"/>
        <v>0</v>
      </c>
      <c r="GI15" s="19">
        <v>0</v>
      </c>
      <c r="GJ15" s="19">
        <f t="shared" si="15"/>
        <v>0</v>
      </c>
      <c r="GK15" s="19">
        <v>0</v>
      </c>
      <c r="GL15" s="19">
        <f t="shared" si="16"/>
        <v>0</v>
      </c>
      <c r="GM15" s="19">
        <v>0</v>
      </c>
      <c r="GN15" s="19">
        <f t="shared" si="17"/>
        <v>0</v>
      </c>
      <c r="GO15" s="19">
        <v>0</v>
      </c>
      <c r="GP15" s="19">
        <f t="shared" si="18"/>
        <v>0</v>
      </c>
      <c r="GQ15" s="19">
        <v>0</v>
      </c>
      <c r="GR15" s="19">
        <f t="shared" si="19"/>
        <v>0</v>
      </c>
      <c r="GS15" s="19">
        <v>0</v>
      </c>
      <c r="GT15" s="19">
        <f t="shared" si="20"/>
        <v>0</v>
      </c>
      <c r="GU15" s="19">
        <v>0</v>
      </c>
      <c r="GV15" s="19">
        <f t="shared" si="21"/>
        <v>0</v>
      </c>
      <c r="GW15" s="19">
        <v>0</v>
      </c>
      <c r="GX15" s="19">
        <f t="shared" si="22"/>
        <v>0</v>
      </c>
      <c r="GY15" s="19">
        <v>0</v>
      </c>
      <c r="GZ15" s="19">
        <f t="shared" si="23"/>
        <v>0</v>
      </c>
      <c r="HA15" s="19">
        <v>0</v>
      </c>
      <c r="HB15" s="19">
        <f t="shared" si="24"/>
        <v>0</v>
      </c>
      <c r="HC15" s="19">
        <v>0</v>
      </c>
      <c r="HD15" s="19">
        <f t="shared" si="25"/>
        <v>0</v>
      </c>
      <c r="HE15" s="19">
        <v>0</v>
      </c>
      <c r="HF15" s="19">
        <f t="shared" si="26"/>
        <v>0</v>
      </c>
      <c r="HG15" s="19">
        <v>0</v>
      </c>
      <c r="HH15" s="19">
        <f t="shared" si="27"/>
        <v>0</v>
      </c>
      <c r="HI15" s="19">
        <v>0</v>
      </c>
      <c r="HJ15" s="19">
        <f t="shared" si="28"/>
        <v>0</v>
      </c>
      <c r="HK15" s="19">
        <v>0</v>
      </c>
      <c r="HL15" s="19">
        <f t="shared" si="29"/>
        <v>0</v>
      </c>
      <c r="HM15" s="19">
        <v>0</v>
      </c>
      <c r="HN15" s="19">
        <f t="shared" si="30"/>
        <v>0</v>
      </c>
      <c r="HO15" s="19">
        <v>0</v>
      </c>
      <c r="HP15" s="19">
        <f t="shared" si="31"/>
        <v>0</v>
      </c>
      <c r="HQ15" s="19">
        <v>0</v>
      </c>
      <c r="HR15" s="19">
        <f t="shared" si="32"/>
        <v>0</v>
      </c>
      <c r="HS15" s="19">
        <v>0</v>
      </c>
      <c r="HT15" s="19">
        <f t="shared" si="33"/>
        <v>0</v>
      </c>
      <c r="HU15" s="19">
        <f t="shared" si="34"/>
        <v>0</v>
      </c>
      <c r="HV15" s="19">
        <f t="shared" si="35"/>
        <v>0</v>
      </c>
      <c r="HW15" s="19">
        <f t="shared" si="36"/>
        <v>0</v>
      </c>
      <c r="HX15" s="19">
        <f t="shared" si="37"/>
        <v>0</v>
      </c>
      <c r="HY15" s="19">
        <f t="shared" si="38"/>
        <v>0</v>
      </c>
      <c r="HZ15" s="19">
        <f t="shared" si="39"/>
        <v>0</v>
      </c>
      <c r="IA15" s="19">
        <f t="shared" si="40"/>
        <v>0</v>
      </c>
      <c r="IB15" s="19">
        <f t="shared" si="41"/>
        <v>0</v>
      </c>
      <c r="IC15" s="19">
        <f t="shared" si="42"/>
        <v>0</v>
      </c>
      <c r="ID15" s="19">
        <f t="shared" si="43"/>
        <v>0</v>
      </c>
      <c r="IE15" s="19">
        <f t="shared" si="44"/>
        <v>0</v>
      </c>
      <c r="IF15" s="19">
        <f t="shared" si="45"/>
        <v>0</v>
      </c>
      <c r="IG15" s="19">
        <f t="shared" si="46"/>
        <v>0</v>
      </c>
      <c r="IH15" s="19">
        <f t="shared" si="47"/>
        <v>0</v>
      </c>
      <c r="II15" s="19">
        <f t="shared" si="48"/>
        <v>0</v>
      </c>
      <c r="IJ15" s="19">
        <f t="shared" si="49"/>
        <v>0</v>
      </c>
      <c r="IK15" s="19">
        <f t="shared" si="50"/>
        <v>0</v>
      </c>
      <c r="IL15" s="19">
        <f t="shared" si="51"/>
        <v>0</v>
      </c>
      <c r="IM15" s="19">
        <f t="shared" si="52"/>
        <v>0</v>
      </c>
      <c r="IN15" s="24">
        <f t="shared" si="53"/>
        <v>0.01</v>
      </c>
      <c r="IO15" s="24">
        <f t="shared" si="54"/>
        <v>1</v>
      </c>
      <c r="IP15" s="24">
        <f t="shared" si="55"/>
        <v>1</v>
      </c>
      <c r="IQ15" s="24">
        <f t="shared" si="56"/>
        <v>1</v>
      </c>
      <c r="IR15" s="24">
        <f t="shared" si="57"/>
        <v>1</v>
      </c>
      <c r="IS15" s="24">
        <f t="shared" si="58"/>
        <v>1</v>
      </c>
      <c r="IT15" s="24">
        <f t="shared" si="59"/>
        <v>1</v>
      </c>
      <c r="IU15" s="24">
        <f t="shared" si="60"/>
        <v>1</v>
      </c>
      <c r="IV15" s="24">
        <f t="shared" si="61"/>
        <v>1</v>
      </c>
      <c r="IW15" s="24">
        <f t="shared" si="62"/>
        <v>1</v>
      </c>
      <c r="IX15" s="24">
        <f t="shared" si="63"/>
        <v>1</v>
      </c>
      <c r="IY15" s="24">
        <f t="shared" si="64"/>
        <v>1</v>
      </c>
      <c r="IZ15" s="24">
        <f t="shared" si="65"/>
        <v>1</v>
      </c>
      <c r="JA15" s="24">
        <f t="shared" si="66"/>
        <v>1</v>
      </c>
      <c r="JB15" s="24">
        <f t="shared" si="67"/>
        <v>1</v>
      </c>
      <c r="JC15" s="24">
        <f t="shared" si="68"/>
        <v>1</v>
      </c>
      <c r="JD15" s="24">
        <f t="shared" si="69"/>
        <v>1</v>
      </c>
      <c r="JE15" s="24">
        <f t="shared" si="70"/>
        <v>1</v>
      </c>
      <c r="JF15" s="24">
        <f t="shared" si="71"/>
        <v>1</v>
      </c>
      <c r="JG15" s="24">
        <f t="shared" si="72"/>
        <v>1</v>
      </c>
    </row>
    <row r="16" spans="1:267" x14ac:dyDescent="0.3">
      <c r="A16" s="19"/>
      <c r="B16" s="19"/>
      <c r="C16" s="19"/>
      <c r="AF16" s="26"/>
      <c r="AG16" s="25"/>
      <c r="AI16" s="21"/>
      <c r="AJ16" s="26">
        <f t="shared" si="0"/>
        <v>0</v>
      </c>
      <c r="AK16" s="26">
        <f t="shared" si="73"/>
        <v>0</v>
      </c>
      <c r="AL16" s="51">
        <f t="shared" si="74"/>
        <v>0</v>
      </c>
      <c r="AM16" s="23">
        <f t="shared" si="1"/>
        <v>0</v>
      </c>
      <c r="AN16" s="24">
        <v>15</v>
      </c>
      <c r="AO16" s="19">
        <f t="shared" si="2"/>
        <v>0</v>
      </c>
      <c r="AP16" s="19">
        <f t="shared" si="3"/>
        <v>0</v>
      </c>
      <c r="AQ16" s="19">
        <f t="shared" si="4"/>
        <v>0</v>
      </c>
      <c r="AR16" s="19">
        <f t="shared" si="5"/>
        <v>0</v>
      </c>
      <c r="AS16" s="24">
        <f t="shared" si="75"/>
        <v>0</v>
      </c>
      <c r="AT16" s="24">
        <f t="shared" si="6"/>
        <v>0</v>
      </c>
      <c r="AU16" s="24">
        <f t="shared" si="76"/>
        <v>1</v>
      </c>
      <c r="AV16" s="24">
        <f t="shared" si="7"/>
        <v>1</v>
      </c>
      <c r="AW16" s="24">
        <f t="shared" si="77"/>
        <v>0</v>
      </c>
      <c r="AX16" s="24">
        <f t="shared" si="8"/>
        <v>0</v>
      </c>
      <c r="AY16" s="15">
        <f t="shared" si="9"/>
        <v>0</v>
      </c>
      <c r="AZ16" s="39">
        <f t="shared" si="78"/>
        <v>0</v>
      </c>
      <c r="BA16" s="24">
        <f t="shared" si="79"/>
        <v>0</v>
      </c>
      <c r="BB16" s="24">
        <f t="shared" si="83"/>
        <v>1</v>
      </c>
      <c r="BC16" s="24">
        <f t="shared" si="80"/>
        <v>0</v>
      </c>
      <c r="BD16" s="24">
        <f t="shared" si="84"/>
        <v>1</v>
      </c>
      <c r="BE16" s="24">
        <f t="shared" si="81"/>
        <v>0</v>
      </c>
      <c r="BF16" s="15">
        <f t="shared" si="82"/>
        <v>0</v>
      </c>
      <c r="BG16" s="24">
        <f t="shared" si="85"/>
        <v>0</v>
      </c>
      <c r="BH16" s="24">
        <f t="shared" si="86"/>
        <v>0</v>
      </c>
      <c r="BI16" s="24">
        <f t="shared" si="91"/>
        <v>1</v>
      </c>
      <c r="BJ16" s="24">
        <f t="shared" si="87"/>
        <v>0</v>
      </c>
      <c r="BK16" s="24">
        <f t="shared" si="88"/>
        <v>1</v>
      </c>
      <c r="BL16" s="24">
        <f t="shared" si="89"/>
        <v>0</v>
      </c>
      <c r="BM16" s="15">
        <f t="shared" si="90"/>
        <v>0</v>
      </c>
      <c r="BN16" s="24">
        <f t="shared" si="92"/>
        <v>0</v>
      </c>
      <c r="BO16" s="24">
        <f t="shared" si="93"/>
        <v>0</v>
      </c>
      <c r="BP16" s="24">
        <f t="shared" si="94"/>
        <v>1</v>
      </c>
      <c r="BQ16" s="24">
        <f t="shared" si="95"/>
        <v>0</v>
      </c>
      <c r="BR16" s="24">
        <f t="shared" si="96"/>
        <v>1</v>
      </c>
      <c r="BS16" s="24">
        <f t="shared" si="97"/>
        <v>0</v>
      </c>
      <c r="BT16" s="15">
        <f t="shared" si="98"/>
        <v>0</v>
      </c>
      <c r="BU16" s="24">
        <f t="shared" si="99"/>
        <v>0</v>
      </c>
      <c r="BV16" s="24">
        <f t="shared" si="100"/>
        <v>0</v>
      </c>
      <c r="BW16" s="24">
        <f t="shared" si="101"/>
        <v>1</v>
      </c>
      <c r="BX16" s="24">
        <f t="shared" si="102"/>
        <v>0</v>
      </c>
      <c r="BY16" s="24">
        <f t="shared" si="103"/>
        <v>1</v>
      </c>
      <c r="BZ16" s="24">
        <f t="shared" si="104"/>
        <v>0</v>
      </c>
      <c r="CA16" s="15">
        <f t="shared" si="105"/>
        <v>0</v>
      </c>
      <c r="CB16" s="24">
        <f t="shared" si="106"/>
        <v>0</v>
      </c>
      <c r="CC16" s="24">
        <f t="shared" si="107"/>
        <v>0</v>
      </c>
      <c r="CD16" s="24">
        <f t="shared" si="108"/>
        <v>1</v>
      </c>
      <c r="CE16" s="24">
        <f t="shared" si="109"/>
        <v>0</v>
      </c>
      <c r="CF16" s="24">
        <f t="shared" si="110"/>
        <v>1</v>
      </c>
      <c r="CG16" s="24">
        <f t="shared" si="111"/>
        <v>0</v>
      </c>
      <c r="CH16" s="15">
        <f t="shared" si="112"/>
        <v>0</v>
      </c>
      <c r="CI16" s="24">
        <f t="shared" si="113"/>
        <v>0</v>
      </c>
      <c r="CJ16" s="24">
        <f t="shared" si="114"/>
        <v>0</v>
      </c>
      <c r="CK16" s="24">
        <f t="shared" si="115"/>
        <v>1</v>
      </c>
      <c r="CL16" s="24">
        <f t="shared" si="116"/>
        <v>0</v>
      </c>
      <c r="CM16" s="24">
        <f t="shared" si="117"/>
        <v>1</v>
      </c>
      <c r="CN16" s="24">
        <f t="shared" si="118"/>
        <v>0</v>
      </c>
      <c r="CO16" s="15">
        <f t="shared" si="119"/>
        <v>0</v>
      </c>
      <c r="CP16" s="24">
        <f t="shared" si="120"/>
        <v>0</v>
      </c>
      <c r="CQ16" s="24">
        <f t="shared" si="121"/>
        <v>0</v>
      </c>
      <c r="CR16" s="24">
        <f t="shared" si="122"/>
        <v>1</v>
      </c>
      <c r="CS16" s="24">
        <f t="shared" si="123"/>
        <v>0</v>
      </c>
      <c r="CT16" s="24">
        <f t="shared" si="124"/>
        <v>1</v>
      </c>
      <c r="CU16" s="24">
        <f t="shared" si="125"/>
        <v>0</v>
      </c>
      <c r="CV16" s="15">
        <f t="shared" si="126"/>
        <v>0</v>
      </c>
      <c r="CW16" s="24">
        <f t="shared" si="127"/>
        <v>0</v>
      </c>
      <c r="CX16" s="24">
        <f t="shared" si="128"/>
        <v>0</v>
      </c>
      <c r="CY16" s="24">
        <f t="shared" si="129"/>
        <v>1</v>
      </c>
      <c r="CZ16" s="24">
        <f t="shared" si="130"/>
        <v>0</v>
      </c>
      <c r="DA16" s="24">
        <f t="shared" si="131"/>
        <v>1</v>
      </c>
      <c r="DB16" s="24">
        <f t="shared" si="132"/>
        <v>0</v>
      </c>
      <c r="DC16" s="15">
        <f t="shared" si="133"/>
        <v>0</v>
      </c>
      <c r="DD16" s="24">
        <f t="shared" si="134"/>
        <v>0</v>
      </c>
      <c r="DE16" s="24">
        <f t="shared" si="135"/>
        <v>0</v>
      </c>
      <c r="DF16" s="24">
        <f t="shared" si="136"/>
        <v>1</v>
      </c>
      <c r="DG16" s="24">
        <f t="shared" si="137"/>
        <v>0</v>
      </c>
      <c r="DH16" s="24">
        <f t="shared" si="138"/>
        <v>1</v>
      </c>
      <c r="DI16" s="24">
        <f t="shared" si="139"/>
        <v>0</v>
      </c>
      <c r="DJ16" s="15">
        <f t="shared" si="140"/>
        <v>0</v>
      </c>
      <c r="DK16" s="24">
        <f t="shared" si="141"/>
        <v>0</v>
      </c>
      <c r="DL16" s="24">
        <f t="shared" si="142"/>
        <v>0</v>
      </c>
      <c r="DM16" s="24">
        <f t="shared" si="143"/>
        <v>1</v>
      </c>
      <c r="DN16" s="24">
        <f t="shared" si="144"/>
        <v>0</v>
      </c>
      <c r="DO16" s="24">
        <f t="shared" si="145"/>
        <v>1</v>
      </c>
      <c r="DP16" s="24">
        <f t="shared" si="146"/>
        <v>0</v>
      </c>
      <c r="DQ16" s="15">
        <f t="shared" si="147"/>
        <v>0</v>
      </c>
      <c r="DR16" s="24">
        <f t="shared" si="148"/>
        <v>0</v>
      </c>
      <c r="DS16" s="24">
        <f t="shared" si="149"/>
        <v>0</v>
      </c>
      <c r="DT16" s="24">
        <f t="shared" si="150"/>
        <v>1</v>
      </c>
      <c r="DU16" s="24">
        <f t="shared" si="151"/>
        <v>0</v>
      </c>
      <c r="DV16" s="24">
        <f t="shared" si="152"/>
        <v>1</v>
      </c>
      <c r="DW16" s="24">
        <f t="shared" si="153"/>
        <v>0</v>
      </c>
      <c r="DX16" s="15">
        <f t="shared" si="154"/>
        <v>0</v>
      </c>
      <c r="DY16" s="24">
        <f t="shared" si="155"/>
        <v>0</v>
      </c>
      <c r="DZ16" s="24">
        <f t="shared" si="156"/>
        <v>0</v>
      </c>
      <c r="EA16" s="24">
        <f t="shared" si="157"/>
        <v>1</v>
      </c>
      <c r="EB16" s="24">
        <f t="shared" si="158"/>
        <v>0</v>
      </c>
      <c r="EC16" s="24">
        <f t="shared" si="159"/>
        <v>1</v>
      </c>
      <c r="ED16" s="24">
        <f t="shared" si="160"/>
        <v>0</v>
      </c>
      <c r="EE16" s="15">
        <f t="shared" si="161"/>
        <v>0</v>
      </c>
      <c r="EF16" s="24">
        <f t="shared" si="162"/>
        <v>0</v>
      </c>
      <c r="EG16" s="24">
        <f t="shared" si="163"/>
        <v>0</v>
      </c>
      <c r="EH16" s="24">
        <f t="shared" si="164"/>
        <v>1</v>
      </c>
      <c r="EI16" s="24">
        <f t="shared" si="165"/>
        <v>0</v>
      </c>
      <c r="EJ16" s="24">
        <f t="shared" si="166"/>
        <v>1</v>
      </c>
      <c r="EK16" s="24">
        <f t="shared" si="167"/>
        <v>0</v>
      </c>
      <c r="EL16" s="15">
        <f t="shared" si="168"/>
        <v>0</v>
      </c>
      <c r="EM16" s="24">
        <f t="shared" ref="EM16:EM24" si="169">IF(AND(EF16=0,DY16=0,DR16=0,DK16=0,DD16=0,CW16=0,CP16=0,CI16=0,CB16=0,BU16=0,BN16=0,BG16=0,AZ16=0,AS16=0,AM16-AM15&lt;TIME(1,55,0),AM16&gt;ES15+TIME(1,55,0)),JB15,0)</f>
        <v>0</v>
      </c>
      <c r="EN16" s="24">
        <f t="shared" ref="EN16:EN24" si="170">IF(EM16&lt;&gt;0,1,0)</f>
        <v>0</v>
      </c>
      <c r="EO16" s="24">
        <f t="shared" ref="EO16:EO24" si="171">IF(EP16&gt;EQ16,EP16,EQ16)</f>
        <v>1</v>
      </c>
      <c r="EP16" s="24">
        <f t="shared" ref="EP16:EP79" si="172">IF(AND(AH16&gt;0,EM16&gt;0),0,IF(EM16&gt;0,EP15+1,EP15))</f>
        <v>0</v>
      </c>
      <c r="EQ16" s="24">
        <f t="shared" ref="EQ16:EQ24" si="173">IF(EP16=0,EP15+1,0)</f>
        <v>1</v>
      </c>
      <c r="ER16" s="24">
        <f t="shared" ref="ER16:ER79" si="174">IF(AND(AH16&gt;0,EQ16&gt;0,EM16&gt;0),1,0)</f>
        <v>0</v>
      </c>
      <c r="ES16" s="15">
        <f t="shared" ref="ES16:ES24" si="175">IF(EM16&lt;&gt;0,AM16,ES15)</f>
        <v>0</v>
      </c>
      <c r="EZ16" s="15"/>
      <c r="FG16" s="15"/>
      <c r="FN16" s="15"/>
      <c r="FU16" s="15"/>
      <c r="FW16" s="24"/>
      <c r="FX16" s="24"/>
      <c r="FY16" s="24"/>
      <c r="FZ16" s="24"/>
      <c r="GA16" s="24"/>
      <c r="GB16" s="15"/>
      <c r="GC16" s="24">
        <f t="shared" si="10"/>
        <v>0</v>
      </c>
      <c r="GD16" s="24">
        <f t="shared" si="11"/>
        <v>1</v>
      </c>
      <c r="GE16" s="24">
        <f t="shared" si="12"/>
        <v>1</v>
      </c>
      <c r="GF16" s="19">
        <f t="shared" si="13"/>
        <v>1</v>
      </c>
      <c r="GG16" s="19">
        <v>0</v>
      </c>
      <c r="GH16" s="19">
        <f t="shared" si="14"/>
        <v>0</v>
      </c>
      <c r="GI16" s="19">
        <v>0</v>
      </c>
      <c r="GJ16" s="19">
        <f t="shared" si="15"/>
        <v>0</v>
      </c>
      <c r="GK16" s="19">
        <v>0</v>
      </c>
      <c r="GL16" s="19">
        <f t="shared" si="16"/>
        <v>0</v>
      </c>
      <c r="GM16" s="19">
        <v>0</v>
      </c>
      <c r="GN16" s="19">
        <f t="shared" si="17"/>
        <v>0</v>
      </c>
      <c r="GO16" s="19">
        <v>0</v>
      </c>
      <c r="GP16" s="19">
        <f t="shared" si="18"/>
        <v>0</v>
      </c>
      <c r="GQ16" s="19">
        <v>0</v>
      </c>
      <c r="GR16" s="19">
        <f t="shared" si="19"/>
        <v>0</v>
      </c>
      <c r="GS16" s="19">
        <v>0</v>
      </c>
      <c r="GT16" s="19">
        <f t="shared" si="20"/>
        <v>0</v>
      </c>
      <c r="GU16" s="19">
        <v>0</v>
      </c>
      <c r="GV16" s="19">
        <f t="shared" si="21"/>
        <v>0</v>
      </c>
      <c r="GW16" s="19">
        <v>0</v>
      </c>
      <c r="GX16" s="19">
        <f t="shared" si="22"/>
        <v>0</v>
      </c>
      <c r="GY16" s="19">
        <v>0</v>
      </c>
      <c r="GZ16" s="19">
        <f t="shared" si="23"/>
        <v>0</v>
      </c>
      <c r="HA16" s="19">
        <v>0</v>
      </c>
      <c r="HB16" s="19">
        <f t="shared" si="24"/>
        <v>0</v>
      </c>
      <c r="HC16" s="19">
        <v>0</v>
      </c>
      <c r="HD16" s="19">
        <f t="shared" si="25"/>
        <v>0</v>
      </c>
      <c r="HE16" s="19">
        <v>0</v>
      </c>
      <c r="HF16" s="19">
        <f t="shared" si="26"/>
        <v>0</v>
      </c>
      <c r="HG16" s="19">
        <v>0</v>
      </c>
      <c r="HH16" s="19">
        <f t="shared" si="27"/>
        <v>0</v>
      </c>
      <c r="HI16" s="19">
        <v>0</v>
      </c>
      <c r="HJ16" s="19">
        <f t="shared" si="28"/>
        <v>0</v>
      </c>
      <c r="HK16" s="19">
        <v>0</v>
      </c>
      <c r="HL16" s="19">
        <f t="shared" si="29"/>
        <v>0</v>
      </c>
      <c r="HM16" s="19">
        <v>0</v>
      </c>
      <c r="HN16" s="19">
        <f t="shared" si="30"/>
        <v>0</v>
      </c>
      <c r="HO16" s="19">
        <v>0</v>
      </c>
      <c r="HP16" s="19">
        <f t="shared" si="31"/>
        <v>0</v>
      </c>
      <c r="HQ16" s="19">
        <v>0</v>
      </c>
      <c r="HR16" s="19">
        <f t="shared" si="32"/>
        <v>0</v>
      </c>
      <c r="HS16" s="19">
        <v>0</v>
      </c>
      <c r="HT16" s="19">
        <f t="shared" si="33"/>
        <v>0</v>
      </c>
      <c r="HU16" s="19">
        <f t="shared" si="34"/>
        <v>0</v>
      </c>
      <c r="HV16" s="19">
        <f t="shared" si="35"/>
        <v>0</v>
      </c>
      <c r="HW16" s="19">
        <f t="shared" si="36"/>
        <v>0</v>
      </c>
      <c r="HX16" s="19">
        <f t="shared" si="37"/>
        <v>0</v>
      </c>
      <c r="HY16" s="19">
        <f t="shared" si="38"/>
        <v>0</v>
      </c>
      <c r="HZ16" s="19">
        <f t="shared" si="39"/>
        <v>0</v>
      </c>
      <c r="IA16" s="19">
        <f t="shared" si="40"/>
        <v>0</v>
      </c>
      <c r="IB16" s="19">
        <f t="shared" si="41"/>
        <v>0</v>
      </c>
      <c r="IC16" s="19">
        <f t="shared" si="42"/>
        <v>0</v>
      </c>
      <c r="ID16" s="19">
        <f t="shared" si="43"/>
        <v>0</v>
      </c>
      <c r="IE16" s="19">
        <f t="shared" si="44"/>
        <v>0</v>
      </c>
      <c r="IF16" s="19">
        <f t="shared" si="45"/>
        <v>0</v>
      </c>
      <c r="IG16" s="19">
        <f t="shared" si="46"/>
        <v>0</v>
      </c>
      <c r="IH16" s="19">
        <f t="shared" si="47"/>
        <v>0</v>
      </c>
      <c r="II16" s="19">
        <f t="shared" si="48"/>
        <v>0</v>
      </c>
      <c r="IJ16" s="19">
        <f t="shared" si="49"/>
        <v>0</v>
      </c>
      <c r="IK16" s="19">
        <f t="shared" si="50"/>
        <v>0</v>
      </c>
      <c r="IL16" s="19">
        <f t="shared" si="51"/>
        <v>0</v>
      </c>
      <c r="IM16" s="19">
        <f t="shared" si="52"/>
        <v>0</v>
      </c>
      <c r="IN16" s="24">
        <f t="shared" si="53"/>
        <v>0.01</v>
      </c>
      <c r="IO16" s="24">
        <f t="shared" si="54"/>
        <v>1</v>
      </c>
      <c r="IP16" s="24">
        <f t="shared" si="55"/>
        <v>1</v>
      </c>
      <c r="IQ16" s="24">
        <f t="shared" si="56"/>
        <v>1</v>
      </c>
      <c r="IR16" s="24">
        <f t="shared" si="57"/>
        <v>1</v>
      </c>
      <c r="IS16" s="24">
        <f t="shared" si="58"/>
        <v>1</v>
      </c>
      <c r="IT16" s="24">
        <f t="shared" si="59"/>
        <v>1</v>
      </c>
      <c r="IU16" s="24">
        <f t="shared" si="60"/>
        <v>1</v>
      </c>
      <c r="IV16" s="24">
        <f t="shared" si="61"/>
        <v>1</v>
      </c>
      <c r="IW16" s="24">
        <f t="shared" si="62"/>
        <v>1</v>
      </c>
      <c r="IX16" s="24">
        <f t="shared" si="63"/>
        <v>1</v>
      </c>
      <c r="IY16" s="24">
        <f t="shared" si="64"/>
        <v>1</v>
      </c>
      <c r="IZ16" s="24">
        <f t="shared" si="65"/>
        <v>1</v>
      </c>
      <c r="JA16" s="24">
        <f t="shared" si="66"/>
        <v>1</v>
      </c>
      <c r="JB16" s="24">
        <f t="shared" si="67"/>
        <v>1</v>
      </c>
      <c r="JC16" s="24">
        <f t="shared" si="68"/>
        <v>1</v>
      </c>
      <c r="JD16" s="24">
        <f t="shared" si="69"/>
        <v>1</v>
      </c>
      <c r="JE16" s="24">
        <f t="shared" si="70"/>
        <v>1</v>
      </c>
      <c r="JF16" s="24">
        <f t="shared" si="71"/>
        <v>1</v>
      </c>
      <c r="JG16" s="24">
        <f t="shared" si="72"/>
        <v>1</v>
      </c>
    </row>
    <row r="17" spans="1:267" x14ac:dyDescent="0.3">
      <c r="A17" s="19"/>
      <c r="B17" s="19"/>
      <c r="C17" s="19"/>
      <c r="AF17" s="26"/>
      <c r="AG17" s="25"/>
      <c r="AI17" s="21"/>
      <c r="AJ17" s="26">
        <f t="shared" si="0"/>
        <v>0</v>
      </c>
      <c r="AK17" s="26">
        <f t="shared" si="73"/>
        <v>0</v>
      </c>
      <c r="AL17" s="51">
        <f t="shared" si="74"/>
        <v>0</v>
      </c>
      <c r="AM17" s="23">
        <f t="shared" si="1"/>
        <v>0</v>
      </c>
      <c r="AN17" s="24">
        <v>16</v>
      </c>
      <c r="AO17" s="19">
        <f t="shared" si="2"/>
        <v>0</v>
      </c>
      <c r="AP17" s="19">
        <f t="shared" si="3"/>
        <v>0</v>
      </c>
      <c r="AQ17" s="19">
        <f t="shared" si="4"/>
        <v>0</v>
      </c>
      <c r="AR17" s="19">
        <f t="shared" si="5"/>
        <v>0</v>
      </c>
      <c r="AS17" s="24">
        <f t="shared" si="75"/>
        <v>0</v>
      </c>
      <c r="AT17" s="24">
        <f t="shared" si="6"/>
        <v>0</v>
      </c>
      <c r="AU17" s="24">
        <f t="shared" si="76"/>
        <v>1</v>
      </c>
      <c r="AV17" s="24">
        <f t="shared" si="7"/>
        <v>1</v>
      </c>
      <c r="AW17" s="24">
        <f t="shared" si="77"/>
        <v>0</v>
      </c>
      <c r="AX17" s="24">
        <f t="shared" si="8"/>
        <v>0</v>
      </c>
      <c r="AY17" s="15">
        <f t="shared" si="9"/>
        <v>0</v>
      </c>
      <c r="AZ17" s="39">
        <f t="shared" si="78"/>
        <v>0</v>
      </c>
      <c r="BA17" s="24">
        <f t="shared" si="79"/>
        <v>0</v>
      </c>
      <c r="BB17" s="24">
        <f t="shared" si="83"/>
        <v>1</v>
      </c>
      <c r="BC17" s="24">
        <f t="shared" si="80"/>
        <v>0</v>
      </c>
      <c r="BD17" s="24">
        <f t="shared" si="84"/>
        <v>1</v>
      </c>
      <c r="BE17" s="24">
        <f t="shared" si="81"/>
        <v>0</v>
      </c>
      <c r="BF17" s="15">
        <f t="shared" si="82"/>
        <v>0</v>
      </c>
      <c r="BG17" s="24">
        <f t="shared" si="85"/>
        <v>0</v>
      </c>
      <c r="BH17" s="24">
        <f t="shared" si="86"/>
        <v>0</v>
      </c>
      <c r="BI17" s="24">
        <f t="shared" si="91"/>
        <v>1</v>
      </c>
      <c r="BJ17" s="24">
        <f t="shared" si="87"/>
        <v>0</v>
      </c>
      <c r="BK17" s="24">
        <f t="shared" si="88"/>
        <v>1</v>
      </c>
      <c r="BL17" s="24">
        <f t="shared" si="89"/>
        <v>0</v>
      </c>
      <c r="BM17" s="15">
        <f t="shared" si="90"/>
        <v>0</v>
      </c>
      <c r="BN17" s="24">
        <f t="shared" si="92"/>
        <v>0</v>
      </c>
      <c r="BO17" s="24">
        <f t="shared" si="93"/>
        <v>0</v>
      </c>
      <c r="BP17" s="24">
        <f t="shared" si="94"/>
        <v>1</v>
      </c>
      <c r="BQ17" s="24">
        <f t="shared" si="95"/>
        <v>0</v>
      </c>
      <c r="BR17" s="24">
        <f t="shared" si="96"/>
        <v>1</v>
      </c>
      <c r="BS17" s="24">
        <f t="shared" si="97"/>
        <v>0</v>
      </c>
      <c r="BT17" s="15">
        <f t="shared" si="98"/>
        <v>0</v>
      </c>
      <c r="BU17" s="24">
        <f t="shared" si="99"/>
        <v>0</v>
      </c>
      <c r="BV17" s="24">
        <f t="shared" si="100"/>
        <v>0</v>
      </c>
      <c r="BW17" s="24">
        <f t="shared" si="101"/>
        <v>1</v>
      </c>
      <c r="BX17" s="24">
        <f t="shared" si="102"/>
        <v>0</v>
      </c>
      <c r="BY17" s="24">
        <f t="shared" si="103"/>
        <v>1</v>
      </c>
      <c r="BZ17" s="24">
        <f t="shared" si="104"/>
        <v>0</v>
      </c>
      <c r="CA17" s="15">
        <f t="shared" si="105"/>
        <v>0</v>
      </c>
      <c r="CB17" s="24">
        <f t="shared" si="106"/>
        <v>0</v>
      </c>
      <c r="CC17" s="24">
        <f t="shared" si="107"/>
        <v>0</v>
      </c>
      <c r="CD17" s="24">
        <f t="shared" si="108"/>
        <v>1</v>
      </c>
      <c r="CE17" s="24">
        <f t="shared" si="109"/>
        <v>0</v>
      </c>
      <c r="CF17" s="24">
        <f t="shared" si="110"/>
        <v>1</v>
      </c>
      <c r="CG17" s="24">
        <f t="shared" si="111"/>
        <v>0</v>
      </c>
      <c r="CH17" s="15">
        <f t="shared" si="112"/>
        <v>0</v>
      </c>
      <c r="CI17" s="24">
        <f t="shared" si="113"/>
        <v>0</v>
      </c>
      <c r="CJ17" s="24">
        <f t="shared" si="114"/>
        <v>0</v>
      </c>
      <c r="CK17" s="24">
        <f t="shared" si="115"/>
        <v>1</v>
      </c>
      <c r="CL17" s="24">
        <f t="shared" si="116"/>
        <v>0</v>
      </c>
      <c r="CM17" s="24">
        <f t="shared" si="117"/>
        <v>1</v>
      </c>
      <c r="CN17" s="24">
        <f t="shared" si="118"/>
        <v>0</v>
      </c>
      <c r="CO17" s="15">
        <f t="shared" si="119"/>
        <v>0</v>
      </c>
      <c r="CP17" s="24">
        <f t="shared" si="120"/>
        <v>0</v>
      </c>
      <c r="CQ17" s="24">
        <f t="shared" si="121"/>
        <v>0</v>
      </c>
      <c r="CR17" s="24">
        <f t="shared" si="122"/>
        <v>1</v>
      </c>
      <c r="CS17" s="24">
        <f t="shared" si="123"/>
        <v>0</v>
      </c>
      <c r="CT17" s="24">
        <f t="shared" si="124"/>
        <v>1</v>
      </c>
      <c r="CU17" s="24">
        <f t="shared" si="125"/>
        <v>0</v>
      </c>
      <c r="CV17" s="15">
        <f t="shared" si="126"/>
        <v>0</v>
      </c>
      <c r="CW17" s="24">
        <f t="shared" si="127"/>
        <v>0</v>
      </c>
      <c r="CX17" s="24">
        <f t="shared" si="128"/>
        <v>0</v>
      </c>
      <c r="CY17" s="24">
        <f t="shared" si="129"/>
        <v>1</v>
      </c>
      <c r="CZ17" s="24">
        <f t="shared" si="130"/>
        <v>0</v>
      </c>
      <c r="DA17" s="24">
        <f t="shared" si="131"/>
        <v>1</v>
      </c>
      <c r="DB17" s="24">
        <f t="shared" si="132"/>
        <v>0</v>
      </c>
      <c r="DC17" s="15">
        <f t="shared" si="133"/>
        <v>0</v>
      </c>
      <c r="DD17" s="24">
        <f t="shared" si="134"/>
        <v>0</v>
      </c>
      <c r="DE17" s="24">
        <f t="shared" si="135"/>
        <v>0</v>
      </c>
      <c r="DF17" s="24">
        <f t="shared" si="136"/>
        <v>1</v>
      </c>
      <c r="DG17" s="24">
        <f t="shared" si="137"/>
        <v>0</v>
      </c>
      <c r="DH17" s="24">
        <f t="shared" si="138"/>
        <v>1</v>
      </c>
      <c r="DI17" s="24">
        <f t="shared" si="139"/>
        <v>0</v>
      </c>
      <c r="DJ17" s="15">
        <f t="shared" si="140"/>
        <v>0</v>
      </c>
      <c r="DK17" s="24">
        <f t="shared" si="141"/>
        <v>0</v>
      </c>
      <c r="DL17" s="24">
        <f t="shared" si="142"/>
        <v>0</v>
      </c>
      <c r="DM17" s="24">
        <f t="shared" si="143"/>
        <v>1</v>
      </c>
      <c r="DN17" s="24">
        <f t="shared" si="144"/>
        <v>0</v>
      </c>
      <c r="DO17" s="24">
        <f t="shared" si="145"/>
        <v>1</v>
      </c>
      <c r="DP17" s="24">
        <f t="shared" si="146"/>
        <v>0</v>
      </c>
      <c r="DQ17" s="15">
        <f t="shared" si="147"/>
        <v>0</v>
      </c>
      <c r="DR17" s="24">
        <f t="shared" si="148"/>
        <v>0</v>
      </c>
      <c r="DS17" s="24">
        <f t="shared" si="149"/>
        <v>0</v>
      </c>
      <c r="DT17" s="24">
        <f t="shared" si="150"/>
        <v>1</v>
      </c>
      <c r="DU17" s="24">
        <f t="shared" si="151"/>
        <v>0</v>
      </c>
      <c r="DV17" s="24">
        <f t="shared" si="152"/>
        <v>1</v>
      </c>
      <c r="DW17" s="24">
        <f t="shared" si="153"/>
        <v>0</v>
      </c>
      <c r="DX17" s="15">
        <f t="shared" si="154"/>
        <v>0</v>
      </c>
      <c r="DY17" s="24">
        <f t="shared" si="155"/>
        <v>0</v>
      </c>
      <c r="DZ17" s="24">
        <f t="shared" si="156"/>
        <v>0</v>
      </c>
      <c r="EA17" s="24">
        <f t="shared" si="157"/>
        <v>1</v>
      </c>
      <c r="EB17" s="24">
        <f t="shared" si="158"/>
        <v>0</v>
      </c>
      <c r="EC17" s="24">
        <f t="shared" si="159"/>
        <v>1</v>
      </c>
      <c r="ED17" s="24">
        <f t="shared" si="160"/>
        <v>0</v>
      </c>
      <c r="EE17" s="15">
        <f t="shared" si="161"/>
        <v>0</v>
      </c>
      <c r="EF17" s="24">
        <f t="shared" si="162"/>
        <v>0</v>
      </c>
      <c r="EG17" s="24">
        <f t="shared" si="163"/>
        <v>0</v>
      </c>
      <c r="EH17" s="24">
        <f t="shared" si="164"/>
        <v>1</v>
      </c>
      <c r="EI17" s="24">
        <f t="shared" si="165"/>
        <v>0</v>
      </c>
      <c r="EJ17" s="24">
        <f t="shared" si="166"/>
        <v>1</v>
      </c>
      <c r="EK17" s="24">
        <f t="shared" si="167"/>
        <v>0</v>
      </c>
      <c r="EL17" s="15">
        <f t="shared" si="168"/>
        <v>0</v>
      </c>
      <c r="EM17" s="24">
        <f t="shared" si="169"/>
        <v>0</v>
      </c>
      <c r="EN17" s="24">
        <f t="shared" si="170"/>
        <v>0</v>
      </c>
      <c r="EO17" s="24">
        <f t="shared" si="171"/>
        <v>1</v>
      </c>
      <c r="EP17" s="24">
        <f t="shared" si="172"/>
        <v>0</v>
      </c>
      <c r="EQ17" s="24">
        <f t="shared" si="173"/>
        <v>1</v>
      </c>
      <c r="ER17" s="24">
        <f t="shared" si="174"/>
        <v>0</v>
      </c>
      <c r="ES17" s="15">
        <f t="shared" si="175"/>
        <v>0</v>
      </c>
      <c r="ET17" s="24">
        <f t="shared" ref="ET17:ET24" si="176">IF(AND(AS17=0,EM17=0,EF17=0,DY17=0,DR17=0,DK17=0,DD17=0,CW17=0,CP17=0,CI17=0,CB17=0,BU17=0,BN17=0,BG17=0,AZ17=0,AM17-AM16&lt;TIME(1,55,0),AM17&gt;EZ16+TIME(1,55,0)),JC16,0)</f>
        <v>0</v>
      </c>
      <c r="EU17" s="24">
        <f t="shared" ref="EU17:EU24" si="177">IF(ET17&lt;&gt;0,1,0)</f>
        <v>0</v>
      </c>
      <c r="EV17" s="24">
        <f t="shared" ref="EV17:EV24" si="178">IF(EW17&gt;EX17,EW17,EX17)</f>
        <v>1</v>
      </c>
      <c r="EW17" s="24">
        <f t="shared" ref="EW17:EW80" si="179">IF(AND(AH17&gt;0,ET17&gt;0),0,IF(ET17&gt;0,EW16+1,EW16))</f>
        <v>0</v>
      </c>
      <c r="EX17" s="24">
        <f t="shared" ref="EX17:EX24" si="180">IF(EW17=0,EW16+1,0)</f>
        <v>1</v>
      </c>
      <c r="EY17" s="24">
        <f t="shared" ref="EY17:EY80" si="181">IF(AND(AH17&gt;0,EX17&gt;0,ET17&gt;0),1,0)</f>
        <v>0</v>
      </c>
      <c r="EZ17" s="15">
        <f t="shared" ref="EZ17:EZ24" si="182">IF(ET17&lt;&gt;0,AM17,EZ16)</f>
        <v>0</v>
      </c>
      <c r="FG17" s="15"/>
      <c r="FN17" s="15"/>
      <c r="FU17" s="15"/>
      <c r="FW17" s="24"/>
      <c r="FX17" s="24"/>
      <c r="FY17" s="24"/>
      <c r="FZ17" s="24"/>
      <c r="GA17" s="24"/>
      <c r="GB17" s="15"/>
      <c r="GC17" s="24">
        <f t="shared" si="10"/>
        <v>0</v>
      </c>
      <c r="GD17" s="24">
        <f t="shared" si="11"/>
        <v>1</v>
      </c>
      <c r="GE17" s="24">
        <f t="shared" si="12"/>
        <v>1</v>
      </c>
      <c r="GF17" s="19">
        <f t="shared" si="13"/>
        <v>1</v>
      </c>
      <c r="GG17" s="19">
        <v>0</v>
      </c>
      <c r="GH17" s="19">
        <f t="shared" si="14"/>
        <v>0</v>
      </c>
      <c r="GI17" s="19">
        <v>0</v>
      </c>
      <c r="GJ17" s="19">
        <f t="shared" si="15"/>
        <v>0</v>
      </c>
      <c r="GK17" s="19">
        <v>0</v>
      </c>
      <c r="GL17" s="19">
        <f t="shared" si="16"/>
        <v>0</v>
      </c>
      <c r="GM17" s="19">
        <v>0</v>
      </c>
      <c r="GN17" s="19">
        <f t="shared" si="17"/>
        <v>0</v>
      </c>
      <c r="GO17" s="19">
        <v>0</v>
      </c>
      <c r="GP17" s="19">
        <f t="shared" si="18"/>
        <v>0</v>
      </c>
      <c r="GQ17" s="19">
        <v>0</v>
      </c>
      <c r="GR17" s="19">
        <f t="shared" si="19"/>
        <v>0</v>
      </c>
      <c r="GS17" s="19">
        <v>0</v>
      </c>
      <c r="GT17" s="19">
        <f t="shared" si="20"/>
        <v>0</v>
      </c>
      <c r="GU17" s="19">
        <v>0</v>
      </c>
      <c r="GV17" s="19">
        <f t="shared" si="21"/>
        <v>0</v>
      </c>
      <c r="GW17" s="19">
        <v>0</v>
      </c>
      <c r="GX17" s="19">
        <f t="shared" si="22"/>
        <v>0</v>
      </c>
      <c r="GY17" s="19">
        <v>0</v>
      </c>
      <c r="GZ17" s="19">
        <f t="shared" si="23"/>
        <v>0</v>
      </c>
      <c r="HA17" s="19">
        <v>0</v>
      </c>
      <c r="HB17" s="19">
        <f t="shared" si="24"/>
        <v>0</v>
      </c>
      <c r="HC17" s="19">
        <v>0</v>
      </c>
      <c r="HD17" s="19">
        <f t="shared" si="25"/>
        <v>0</v>
      </c>
      <c r="HE17" s="19">
        <v>0</v>
      </c>
      <c r="HF17" s="19">
        <f t="shared" si="26"/>
        <v>0</v>
      </c>
      <c r="HG17" s="19">
        <v>0</v>
      </c>
      <c r="HH17" s="19">
        <f t="shared" si="27"/>
        <v>0</v>
      </c>
      <c r="HI17" s="19">
        <v>0</v>
      </c>
      <c r="HJ17" s="19">
        <f t="shared" si="28"/>
        <v>0</v>
      </c>
      <c r="HK17" s="19">
        <v>0</v>
      </c>
      <c r="HL17" s="19">
        <f t="shared" si="29"/>
        <v>0</v>
      </c>
      <c r="HM17" s="19">
        <v>0</v>
      </c>
      <c r="HN17" s="19">
        <f t="shared" si="30"/>
        <v>0</v>
      </c>
      <c r="HO17" s="19">
        <v>0</v>
      </c>
      <c r="HP17" s="19">
        <f t="shared" si="31"/>
        <v>0</v>
      </c>
      <c r="HQ17" s="19">
        <v>0</v>
      </c>
      <c r="HR17" s="19">
        <f t="shared" si="32"/>
        <v>0</v>
      </c>
      <c r="HS17" s="19">
        <v>0</v>
      </c>
      <c r="HT17" s="19">
        <f t="shared" si="33"/>
        <v>0</v>
      </c>
      <c r="HU17" s="19">
        <f t="shared" si="34"/>
        <v>0</v>
      </c>
      <c r="HV17" s="19">
        <f t="shared" si="35"/>
        <v>0</v>
      </c>
      <c r="HW17" s="19">
        <f t="shared" si="36"/>
        <v>0</v>
      </c>
      <c r="HX17" s="19">
        <f t="shared" si="37"/>
        <v>0</v>
      </c>
      <c r="HY17" s="19">
        <f t="shared" si="38"/>
        <v>0</v>
      </c>
      <c r="HZ17" s="19">
        <f t="shared" si="39"/>
        <v>0</v>
      </c>
      <c r="IA17" s="19">
        <f t="shared" si="40"/>
        <v>0</v>
      </c>
      <c r="IB17" s="19">
        <f t="shared" si="41"/>
        <v>0</v>
      </c>
      <c r="IC17" s="19">
        <f t="shared" si="42"/>
        <v>0</v>
      </c>
      <c r="ID17" s="19">
        <f t="shared" si="43"/>
        <v>0</v>
      </c>
      <c r="IE17" s="19">
        <f t="shared" si="44"/>
        <v>0</v>
      </c>
      <c r="IF17" s="19">
        <f t="shared" si="45"/>
        <v>0</v>
      </c>
      <c r="IG17" s="19">
        <f t="shared" si="46"/>
        <v>0</v>
      </c>
      <c r="IH17" s="19">
        <f t="shared" si="47"/>
        <v>0</v>
      </c>
      <c r="II17" s="19">
        <f t="shared" si="48"/>
        <v>0</v>
      </c>
      <c r="IJ17" s="19">
        <f t="shared" si="49"/>
        <v>0</v>
      </c>
      <c r="IK17" s="19">
        <f t="shared" si="50"/>
        <v>0</v>
      </c>
      <c r="IL17" s="19">
        <f t="shared" si="51"/>
        <v>0</v>
      </c>
      <c r="IM17" s="19">
        <f t="shared" si="52"/>
        <v>0</v>
      </c>
      <c r="IN17" s="24">
        <f t="shared" si="53"/>
        <v>0.01</v>
      </c>
      <c r="IO17" s="24">
        <f t="shared" si="54"/>
        <v>1</v>
      </c>
      <c r="IP17" s="24">
        <f t="shared" si="55"/>
        <v>1</v>
      </c>
      <c r="IQ17" s="24">
        <f t="shared" si="56"/>
        <v>1</v>
      </c>
      <c r="IR17" s="24">
        <f t="shared" si="57"/>
        <v>1</v>
      </c>
      <c r="IS17" s="24">
        <f t="shared" si="58"/>
        <v>1</v>
      </c>
      <c r="IT17" s="24">
        <f t="shared" si="59"/>
        <v>1</v>
      </c>
      <c r="IU17" s="24">
        <f t="shared" si="60"/>
        <v>1</v>
      </c>
      <c r="IV17" s="24">
        <f t="shared" si="61"/>
        <v>1</v>
      </c>
      <c r="IW17" s="24">
        <f t="shared" si="62"/>
        <v>1</v>
      </c>
      <c r="IX17" s="24">
        <f t="shared" si="63"/>
        <v>1</v>
      </c>
      <c r="IY17" s="24">
        <f t="shared" si="64"/>
        <v>1</v>
      </c>
      <c r="IZ17" s="24">
        <f t="shared" si="65"/>
        <v>1</v>
      </c>
      <c r="JA17" s="24">
        <f t="shared" si="66"/>
        <v>1</v>
      </c>
      <c r="JB17" s="24">
        <f t="shared" si="67"/>
        <v>1</v>
      </c>
      <c r="JC17" s="24">
        <f t="shared" si="68"/>
        <v>1</v>
      </c>
      <c r="JD17" s="24">
        <f t="shared" si="69"/>
        <v>1</v>
      </c>
      <c r="JE17" s="24">
        <f t="shared" si="70"/>
        <v>1</v>
      </c>
      <c r="JF17" s="24">
        <f t="shared" si="71"/>
        <v>1</v>
      </c>
      <c r="JG17" s="24">
        <f t="shared" si="72"/>
        <v>1</v>
      </c>
    </row>
    <row r="18" spans="1:267" x14ac:dyDescent="0.3">
      <c r="A18" s="19"/>
      <c r="B18" s="19"/>
      <c r="C18" s="19"/>
      <c r="AF18" s="26"/>
      <c r="AG18" s="25"/>
      <c r="AI18" s="21"/>
      <c r="AJ18" s="26">
        <f t="shared" si="0"/>
        <v>0</v>
      </c>
      <c r="AK18" s="26">
        <f t="shared" si="73"/>
        <v>0</v>
      </c>
      <c r="AL18" s="51">
        <f t="shared" si="74"/>
        <v>0</v>
      </c>
      <c r="AM18" s="23">
        <f t="shared" si="1"/>
        <v>0</v>
      </c>
      <c r="AN18" s="24">
        <v>17</v>
      </c>
      <c r="AO18" s="19">
        <f t="shared" si="2"/>
        <v>0</v>
      </c>
      <c r="AP18" s="19">
        <f t="shared" si="3"/>
        <v>0</v>
      </c>
      <c r="AQ18" s="19">
        <f t="shared" si="4"/>
        <v>0</v>
      </c>
      <c r="AR18" s="19">
        <f t="shared" si="5"/>
        <v>0</v>
      </c>
      <c r="AS18" s="24">
        <f t="shared" si="75"/>
        <v>0</v>
      </c>
      <c r="AT18" s="24">
        <f t="shared" si="6"/>
        <v>0</v>
      </c>
      <c r="AU18" s="24">
        <f t="shared" si="76"/>
        <v>1</v>
      </c>
      <c r="AV18" s="24">
        <f t="shared" si="7"/>
        <v>1</v>
      </c>
      <c r="AW18" s="24">
        <f t="shared" si="77"/>
        <v>0</v>
      </c>
      <c r="AX18" s="24">
        <f t="shared" si="8"/>
        <v>0</v>
      </c>
      <c r="AY18" s="15">
        <f t="shared" si="9"/>
        <v>0</v>
      </c>
      <c r="AZ18" s="39">
        <f t="shared" si="78"/>
        <v>0</v>
      </c>
      <c r="BA18" s="24">
        <f t="shared" si="79"/>
        <v>0</v>
      </c>
      <c r="BB18" s="24">
        <f t="shared" si="83"/>
        <v>1</v>
      </c>
      <c r="BC18" s="24">
        <f t="shared" si="80"/>
        <v>0</v>
      </c>
      <c r="BD18" s="24">
        <f t="shared" si="84"/>
        <v>1</v>
      </c>
      <c r="BE18" s="24">
        <f t="shared" si="81"/>
        <v>0</v>
      </c>
      <c r="BF18" s="15">
        <f t="shared" si="82"/>
        <v>0</v>
      </c>
      <c r="BG18" s="24">
        <f t="shared" si="85"/>
        <v>0</v>
      </c>
      <c r="BH18" s="24">
        <f t="shared" si="86"/>
        <v>0</v>
      </c>
      <c r="BI18" s="24">
        <f t="shared" si="91"/>
        <v>1</v>
      </c>
      <c r="BJ18" s="24">
        <f t="shared" si="87"/>
        <v>0</v>
      </c>
      <c r="BK18" s="24">
        <f t="shared" si="88"/>
        <v>1</v>
      </c>
      <c r="BL18" s="24">
        <f t="shared" si="89"/>
        <v>0</v>
      </c>
      <c r="BM18" s="15">
        <f t="shared" si="90"/>
        <v>0</v>
      </c>
      <c r="BN18" s="24">
        <f t="shared" si="92"/>
        <v>0</v>
      </c>
      <c r="BO18" s="24">
        <f t="shared" si="93"/>
        <v>0</v>
      </c>
      <c r="BP18" s="24">
        <f t="shared" si="94"/>
        <v>1</v>
      </c>
      <c r="BQ18" s="24">
        <f t="shared" si="95"/>
        <v>0</v>
      </c>
      <c r="BR18" s="24">
        <f t="shared" si="96"/>
        <v>1</v>
      </c>
      <c r="BS18" s="24">
        <f t="shared" si="97"/>
        <v>0</v>
      </c>
      <c r="BT18" s="15">
        <f t="shared" si="98"/>
        <v>0</v>
      </c>
      <c r="BU18" s="24">
        <f t="shared" si="99"/>
        <v>0</v>
      </c>
      <c r="BV18" s="24">
        <f t="shared" si="100"/>
        <v>0</v>
      </c>
      <c r="BW18" s="24">
        <f t="shared" si="101"/>
        <v>1</v>
      </c>
      <c r="BX18" s="24">
        <f t="shared" si="102"/>
        <v>0</v>
      </c>
      <c r="BY18" s="24">
        <f t="shared" si="103"/>
        <v>1</v>
      </c>
      <c r="BZ18" s="24">
        <f t="shared" si="104"/>
        <v>0</v>
      </c>
      <c r="CA18" s="15">
        <f t="shared" si="105"/>
        <v>0</v>
      </c>
      <c r="CB18" s="24">
        <f t="shared" si="106"/>
        <v>0</v>
      </c>
      <c r="CC18" s="24">
        <f t="shared" si="107"/>
        <v>0</v>
      </c>
      <c r="CD18" s="24">
        <f t="shared" si="108"/>
        <v>1</v>
      </c>
      <c r="CE18" s="24">
        <f t="shared" si="109"/>
        <v>0</v>
      </c>
      <c r="CF18" s="24">
        <f t="shared" si="110"/>
        <v>1</v>
      </c>
      <c r="CG18" s="24">
        <f t="shared" si="111"/>
        <v>0</v>
      </c>
      <c r="CH18" s="15">
        <f t="shared" si="112"/>
        <v>0</v>
      </c>
      <c r="CI18" s="24">
        <f t="shared" si="113"/>
        <v>0</v>
      </c>
      <c r="CJ18" s="24">
        <f t="shared" si="114"/>
        <v>0</v>
      </c>
      <c r="CK18" s="24">
        <f t="shared" si="115"/>
        <v>1</v>
      </c>
      <c r="CL18" s="24">
        <f t="shared" si="116"/>
        <v>0</v>
      </c>
      <c r="CM18" s="24">
        <f t="shared" si="117"/>
        <v>1</v>
      </c>
      <c r="CN18" s="24">
        <f t="shared" si="118"/>
        <v>0</v>
      </c>
      <c r="CO18" s="15">
        <f t="shared" si="119"/>
        <v>0</v>
      </c>
      <c r="CP18" s="24">
        <f t="shared" si="120"/>
        <v>0</v>
      </c>
      <c r="CQ18" s="24">
        <f t="shared" si="121"/>
        <v>0</v>
      </c>
      <c r="CR18" s="24">
        <f t="shared" si="122"/>
        <v>1</v>
      </c>
      <c r="CS18" s="24">
        <f t="shared" si="123"/>
        <v>0</v>
      </c>
      <c r="CT18" s="24">
        <f t="shared" si="124"/>
        <v>1</v>
      </c>
      <c r="CU18" s="24">
        <f t="shared" si="125"/>
        <v>0</v>
      </c>
      <c r="CV18" s="15">
        <f t="shared" si="126"/>
        <v>0</v>
      </c>
      <c r="CW18" s="24">
        <f t="shared" si="127"/>
        <v>0</v>
      </c>
      <c r="CX18" s="24">
        <f t="shared" si="128"/>
        <v>0</v>
      </c>
      <c r="CY18" s="24">
        <f t="shared" si="129"/>
        <v>1</v>
      </c>
      <c r="CZ18" s="24">
        <f t="shared" si="130"/>
        <v>0</v>
      </c>
      <c r="DA18" s="24">
        <f t="shared" si="131"/>
        <v>1</v>
      </c>
      <c r="DB18" s="24">
        <f t="shared" si="132"/>
        <v>0</v>
      </c>
      <c r="DC18" s="15">
        <f t="shared" si="133"/>
        <v>0</v>
      </c>
      <c r="DD18" s="24">
        <f t="shared" si="134"/>
        <v>0</v>
      </c>
      <c r="DE18" s="24">
        <f t="shared" si="135"/>
        <v>0</v>
      </c>
      <c r="DF18" s="24">
        <f t="shared" si="136"/>
        <v>1</v>
      </c>
      <c r="DG18" s="24">
        <f t="shared" si="137"/>
        <v>0</v>
      </c>
      <c r="DH18" s="24">
        <f t="shared" si="138"/>
        <v>1</v>
      </c>
      <c r="DI18" s="24">
        <f t="shared" si="139"/>
        <v>0</v>
      </c>
      <c r="DJ18" s="15">
        <f t="shared" si="140"/>
        <v>0</v>
      </c>
      <c r="DK18" s="24">
        <f t="shared" si="141"/>
        <v>0</v>
      </c>
      <c r="DL18" s="24">
        <f t="shared" si="142"/>
        <v>0</v>
      </c>
      <c r="DM18" s="24">
        <f t="shared" si="143"/>
        <v>1</v>
      </c>
      <c r="DN18" s="24">
        <f t="shared" si="144"/>
        <v>0</v>
      </c>
      <c r="DO18" s="24">
        <f t="shared" si="145"/>
        <v>1</v>
      </c>
      <c r="DP18" s="24">
        <f t="shared" si="146"/>
        <v>0</v>
      </c>
      <c r="DQ18" s="15">
        <f t="shared" si="147"/>
        <v>0</v>
      </c>
      <c r="DR18" s="24">
        <f t="shared" si="148"/>
        <v>0</v>
      </c>
      <c r="DS18" s="24">
        <f t="shared" si="149"/>
        <v>0</v>
      </c>
      <c r="DT18" s="24">
        <f t="shared" si="150"/>
        <v>1</v>
      </c>
      <c r="DU18" s="24">
        <f t="shared" si="151"/>
        <v>0</v>
      </c>
      <c r="DV18" s="24">
        <f t="shared" si="152"/>
        <v>1</v>
      </c>
      <c r="DW18" s="24">
        <f t="shared" si="153"/>
        <v>0</v>
      </c>
      <c r="DX18" s="15">
        <f t="shared" si="154"/>
        <v>0</v>
      </c>
      <c r="DY18" s="24">
        <f t="shared" si="155"/>
        <v>0</v>
      </c>
      <c r="DZ18" s="24">
        <f t="shared" si="156"/>
        <v>0</v>
      </c>
      <c r="EA18" s="24">
        <f t="shared" si="157"/>
        <v>1</v>
      </c>
      <c r="EB18" s="24">
        <f t="shared" si="158"/>
        <v>0</v>
      </c>
      <c r="EC18" s="24">
        <f t="shared" si="159"/>
        <v>1</v>
      </c>
      <c r="ED18" s="24">
        <f t="shared" si="160"/>
        <v>0</v>
      </c>
      <c r="EE18" s="15">
        <f t="shared" si="161"/>
        <v>0</v>
      </c>
      <c r="EF18" s="24">
        <f t="shared" si="162"/>
        <v>0</v>
      </c>
      <c r="EG18" s="24">
        <f t="shared" si="163"/>
        <v>0</v>
      </c>
      <c r="EH18" s="24">
        <f t="shared" si="164"/>
        <v>1</v>
      </c>
      <c r="EI18" s="24">
        <f t="shared" si="165"/>
        <v>0</v>
      </c>
      <c r="EJ18" s="24">
        <f t="shared" si="166"/>
        <v>1</v>
      </c>
      <c r="EK18" s="24">
        <f t="shared" si="167"/>
        <v>0</v>
      </c>
      <c r="EL18" s="15">
        <f t="shared" si="168"/>
        <v>0</v>
      </c>
      <c r="EM18" s="24">
        <f t="shared" si="169"/>
        <v>0</v>
      </c>
      <c r="EN18" s="24">
        <f t="shared" si="170"/>
        <v>0</v>
      </c>
      <c r="EO18" s="24">
        <f t="shared" si="171"/>
        <v>1</v>
      </c>
      <c r="EP18" s="24">
        <f t="shared" si="172"/>
        <v>0</v>
      </c>
      <c r="EQ18" s="24">
        <f t="shared" si="173"/>
        <v>1</v>
      </c>
      <c r="ER18" s="24">
        <f t="shared" si="174"/>
        <v>0</v>
      </c>
      <c r="ES18" s="15">
        <f t="shared" si="175"/>
        <v>0</v>
      </c>
      <c r="ET18" s="24">
        <f t="shared" si="176"/>
        <v>0</v>
      </c>
      <c r="EU18" s="24">
        <f t="shared" si="177"/>
        <v>0</v>
      </c>
      <c r="EV18" s="24">
        <f t="shared" si="178"/>
        <v>1</v>
      </c>
      <c r="EW18" s="24">
        <f t="shared" si="179"/>
        <v>0</v>
      </c>
      <c r="EX18" s="24">
        <f t="shared" si="180"/>
        <v>1</v>
      </c>
      <c r="EY18" s="24">
        <f t="shared" si="181"/>
        <v>0</v>
      </c>
      <c r="EZ18" s="15">
        <f t="shared" si="182"/>
        <v>0</v>
      </c>
      <c r="FA18" s="24">
        <f t="shared" ref="FA18:FA24" si="183">IF(AND(AS18=0,AZ18=0,ET18=0,EM18=0,EF18=0,DY18=0,DR18=0,DK18=0,DD18=0,CW18=0,CP18=0,CI18=0,CB18=0,BU18=0,BN18=0,BG18=0,AM18-AM17&lt;TIME(1,55,0),AM18&gt;FG17+TIME(1,55,0)),JD17,0)</f>
        <v>0</v>
      </c>
      <c r="FB18" s="24">
        <f t="shared" ref="FB18:FB24" si="184">IF(FA18&lt;&gt;0,1,0)</f>
        <v>0</v>
      </c>
      <c r="FC18" s="24">
        <f t="shared" ref="FC18:FC24" si="185">IF(FD18&gt;FE18,FD18,FE18)</f>
        <v>1</v>
      </c>
      <c r="FD18" s="24">
        <f t="shared" ref="FD18:FD81" si="186">IF(AND(AH18&gt;0,FA18&gt;0),0,IF(FA18&gt;0,FD17+1,FD17))</f>
        <v>0</v>
      </c>
      <c r="FE18" s="24">
        <f t="shared" ref="FE18:FE24" si="187">IF(FD18=0,FD17+1,0)</f>
        <v>1</v>
      </c>
      <c r="FF18" s="24">
        <f t="shared" ref="FF18:FF81" si="188">IF(AND(AH18&gt;0,FE18&gt;0,FA18&gt;0),1,0)</f>
        <v>0</v>
      </c>
      <c r="FG18" s="15">
        <f t="shared" ref="FG18:FG24" si="189">IF(FA18&lt;&gt;0,AM18,FG17)</f>
        <v>0</v>
      </c>
      <c r="FN18" s="15"/>
      <c r="FU18" s="15"/>
      <c r="FW18" s="24"/>
      <c r="FX18" s="24"/>
      <c r="FY18" s="24"/>
      <c r="FZ18" s="24"/>
      <c r="GA18" s="24"/>
      <c r="GB18" s="15"/>
      <c r="GC18" s="24">
        <f t="shared" si="10"/>
        <v>0</v>
      </c>
      <c r="GD18" s="24">
        <f t="shared" si="11"/>
        <v>1</v>
      </c>
      <c r="GE18" s="24">
        <f t="shared" si="12"/>
        <v>1</v>
      </c>
      <c r="GF18" s="19">
        <f t="shared" si="13"/>
        <v>1</v>
      </c>
      <c r="GG18" s="19">
        <v>0</v>
      </c>
      <c r="GH18" s="19">
        <f t="shared" si="14"/>
        <v>0</v>
      </c>
      <c r="GI18" s="19">
        <v>0</v>
      </c>
      <c r="GJ18" s="19">
        <f t="shared" si="15"/>
        <v>0</v>
      </c>
      <c r="GK18" s="19">
        <v>0</v>
      </c>
      <c r="GL18" s="19">
        <f t="shared" si="16"/>
        <v>0</v>
      </c>
      <c r="GM18" s="19">
        <v>0</v>
      </c>
      <c r="GN18" s="19">
        <f t="shared" si="17"/>
        <v>0</v>
      </c>
      <c r="GO18" s="19">
        <v>0</v>
      </c>
      <c r="GP18" s="19">
        <f t="shared" si="18"/>
        <v>0</v>
      </c>
      <c r="GQ18" s="19">
        <v>0</v>
      </c>
      <c r="GR18" s="19">
        <f t="shared" si="19"/>
        <v>0</v>
      </c>
      <c r="GS18" s="19">
        <v>0</v>
      </c>
      <c r="GT18" s="19">
        <f t="shared" si="20"/>
        <v>0</v>
      </c>
      <c r="GU18" s="19">
        <v>0</v>
      </c>
      <c r="GV18" s="19">
        <f t="shared" si="21"/>
        <v>0</v>
      </c>
      <c r="GW18" s="19">
        <v>0</v>
      </c>
      <c r="GX18" s="19">
        <f t="shared" si="22"/>
        <v>0</v>
      </c>
      <c r="GY18" s="19">
        <v>0</v>
      </c>
      <c r="GZ18" s="19">
        <f t="shared" si="23"/>
        <v>0</v>
      </c>
      <c r="HA18" s="19">
        <v>0</v>
      </c>
      <c r="HB18" s="19">
        <f t="shared" si="24"/>
        <v>0</v>
      </c>
      <c r="HC18" s="19">
        <v>0</v>
      </c>
      <c r="HD18" s="19">
        <f t="shared" si="25"/>
        <v>0</v>
      </c>
      <c r="HE18" s="19">
        <v>0</v>
      </c>
      <c r="HF18" s="19">
        <f t="shared" si="26"/>
        <v>0</v>
      </c>
      <c r="HG18" s="19">
        <v>0</v>
      </c>
      <c r="HH18" s="19">
        <f t="shared" si="27"/>
        <v>0</v>
      </c>
      <c r="HI18" s="19">
        <v>0</v>
      </c>
      <c r="HJ18" s="19">
        <f t="shared" si="28"/>
        <v>0</v>
      </c>
      <c r="HK18" s="19">
        <v>0</v>
      </c>
      <c r="HL18" s="19">
        <f t="shared" si="29"/>
        <v>0</v>
      </c>
      <c r="HM18" s="19">
        <v>0</v>
      </c>
      <c r="HN18" s="19">
        <f t="shared" si="30"/>
        <v>0</v>
      </c>
      <c r="HO18" s="19">
        <v>0</v>
      </c>
      <c r="HP18" s="19">
        <f t="shared" si="31"/>
        <v>0</v>
      </c>
      <c r="HQ18" s="19">
        <v>0</v>
      </c>
      <c r="HR18" s="19">
        <f t="shared" si="32"/>
        <v>0</v>
      </c>
      <c r="HS18" s="19">
        <v>0</v>
      </c>
      <c r="HT18" s="19">
        <f t="shared" si="33"/>
        <v>0</v>
      </c>
      <c r="HU18" s="19">
        <f t="shared" si="34"/>
        <v>0</v>
      </c>
      <c r="HV18" s="19">
        <f t="shared" si="35"/>
        <v>0</v>
      </c>
      <c r="HW18" s="19">
        <f t="shared" si="36"/>
        <v>0</v>
      </c>
      <c r="HX18" s="19">
        <f t="shared" si="37"/>
        <v>0</v>
      </c>
      <c r="HY18" s="19">
        <f t="shared" si="38"/>
        <v>0</v>
      </c>
      <c r="HZ18" s="19">
        <f t="shared" si="39"/>
        <v>0</v>
      </c>
      <c r="IA18" s="19">
        <f t="shared" si="40"/>
        <v>0</v>
      </c>
      <c r="IB18" s="19">
        <f t="shared" si="41"/>
        <v>0</v>
      </c>
      <c r="IC18" s="19">
        <f t="shared" si="42"/>
        <v>0</v>
      </c>
      <c r="ID18" s="19">
        <f t="shared" si="43"/>
        <v>0</v>
      </c>
      <c r="IE18" s="19">
        <f t="shared" si="44"/>
        <v>0</v>
      </c>
      <c r="IF18" s="19">
        <f t="shared" si="45"/>
        <v>0</v>
      </c>
      <c r="IG18" s="19">
        <f t="shared" si="46"/>
        <v>0</v>
      </c>
      <c r="IH18" s="19">
        <f t="shared" si="47"/>
        <v>0</v>
      </c>
      <c r="II18" s="19">
        <f t="shared" si="48"/>
        <v>0</v>
      </c>
      <c r="IJ18" s="19">
        <f t="shared" si="49"/>
        <v>0</v>
      </c>
      <c r="IK18" s="19">
        <f t="shared" si="50"/>
        <v>0</v>
      </c>
      <c r="IL18" s="19">
        <f t="shared" si="51"/>
        <v>0</v>
      </c>
      <c r="IM18" s="19">
        <f t="shared" si="52"/>
        <v>0</v>
      </c>
      <c r="IN18" s="24">
        <f t="shared" si="53"/>
        <v>0.01</v>
      </c>
      <c r="IO18" s="24">
        <f t="shared" si="54"/>
        <v>1</v>
      </c>
      <c r="IP18" s="24">
        <f t="shared" si="55"/>
        <v>1</v>
      </c>
      <c r="IQ18" s="24">
        <f t="shared" si="56"/>
        <v>1</v>
      </c>
      <c r="IR18" s="24">
        <f t="shared" si="57"/>
        <v>1</v>
      </c>
      <c r="IS18" s="24">
        <f t="shared" si="58"/>
        <v>1</v>
      </c>
      <c r="IT18" s="24">
        <f t="shared" si="59"/>
        <v>1</v>
      </c>
      <c r="IU18" s="24">
        <f t="shared" si="60"/>
        <v>1</v>
      </c>
      <c r="IV18" s="24">
        <f t="shared" si="61"/>
        <v>1</v>
      </c>
      <c r="IW18" s="24">
        <f t="shared" si="62"/>
        <v>1</v>
      </c>
      <c r="IX18" s="24">
        <f t="shared" si="63"/>
        <v>1</v>
      </c>
      <c r="IY18" s="24">
        <f t="shared" si="64"/>
        <v>1</v>
      </c>
      <c r="IZ18" s="24">
        <f t="shared" si="65"/>
        <v>1</v>
      </c>
      <c r="JA18" s="24">
        <f t="shared" si="66"/>
        <v>1</v>
      </c>
      <c r="JB18" s="24">
        <f t="shared" si="67"/>
        <v>1</v>
      </c>
      <c r="JC18" s="24">
        <f t="shared" si="68"/>
        <v>1</v>
      </c>
      <c r="JD18" s="24">
        <f t="shared" si="69"/>
        <v>1</v>
      </c>
      <c r="JE18" s="24">
        <f t="shared" si="70"/>
        <v>1</v>
      </c>
      <c r="JF18" s="24">
        <f t="shared" si="71"/>
        <v>1</v>
      </c>
      <c r="JG18" s="24">
        <f t="shared" si="72"/>
        <v>1</v>
      </c>
    </row>
    <row r="19" spans="1:267" x14ac:dyDescent="0.3">
      <c r="A19" s="19"/>
      <c r="B19" s="19"/>
      <c r="C19" s="19"/>
      <c r="AF19" s="26"/>
      <c r="AG19" s="25"/>
      <c r="AI19" s="21"/>
      <c r="AJ19" s="26">
        <f t="shared" si="0"/>
        <v>0</v>
      </c>
      <c r="AK19" s="26">
        <f t="shared" si="73"/>
        <v>0</v>
      </c>
      <c r="AL19" s="51">
        <f t="shared" si="74"/>
        <v>0</v>
      </c>
      <c r="AM19" s="23">
        <f t="shared" si="1"/>
        <v>0</v>
      </c>
      <c r="AN19" s="24">
        <v>18</v>
      </c>
      <c r="AO19" s="19">
        <f t="shared" si="2"/>
        <v>0</v>
      </c>
      <c r="AP19" s="19">
        <f t="shared" si="3"/>
        <v>0</v>
      </c>
      <c r="AQ19" s="19">
        <f t="shared" si="4"/>
        <v>0</v>
      </c>
      <c r="AR19" s="19">
        <f t="shared" si="5"/>
        <v>0</v>
      </c>
      <c r="AS19" s="24">
        <f t="shared" si="75"/>
        <v>0</v>
      </c>
      <c r="AT19" s="24">
        <f t="shared" si="6"/>
        <v>0</v>
      </c>
      <c r="AU19" s="24">
        <f t="shared" si="76"/>
        <v>1</v>
      </c>
      <c r="AV19" s="24">
        <f t="shared" si="7"/>
        <v>1</v>
      </c>
      <c r="AW19" s="24">
        <f t="shared" si="77"/>
        <v>0</v>
      </c>
      <c r="AX19" s="24">
        <f t="shared" si="8"/>
        <v>0</v>
      </c>
      <c r="AY19" s="15">
        <f t="shared" si="9"/>
        <v>0</v>
      </c>
      <c r="AZ19" s="39">
        <f t="shared" si="78"/>
        <v>0</v>
      </c>
      <c r="BA19" s="24">
        <f t="shared" si="79"/>
        <v>0</v>
      </c>
      <c r="BB19" s="24">
        <f t="shared" si="83"/>
        <v>1</v>
      </c>
      <c r="BC19" s="24">
        <f t="shared" si="80"/>
        <v>0</v>
      </c>
      <c r="BD19" s="24">
        <f t="shared" si="84"/>
        <v>1</v>
      </c>
      <c r="BE19" s="24">
        <f t="shared" si="81"/>
        <v>0</v>
      </c>
      <c r="BF19" s="15">
        <f t="shared" si="82"/>
        <v>0</v>
      </c>
      <c r="BG19" s="24">
        <f t="shared" si="85"/>
        <v>0</v>
      </c>
      <c r="BH19" s="24">
        <f t="shared" si="86"/>
        <v>0</v>
      </c>
      <c r="BI19" s="24">
        <f t="shared" si="91"/>
        <v>1</v>
      </c>
      <c r="BJ19" s="24">
        <f t="shared" si="87"/>
        <v>0</v>
      </c>
      <c r="BK19" s="24">
        <f t="shared" si="88"/>
        <v>1</v>
      </c>
      <c r="BL19" s="24">
        <f t="shared" si="89"/>
        <v>0</v>
      </c>
      <c r="BM19" s="15">
        <f t="shared" si="90"/>
        <v>0</v>
      </c>
      <c r="BN19" s="24">
        <f t="shared" si="92"/>
        <v>0</v>
      </c>
      <c r="BO19" s="24">
        <f t="shared" si="93"/>
        <v>0</v>
      </c>
      <c r="BP19" s="24">
        <f t="shared" si="94"/>
        <v>1</v>
      </c>
      <c r="BQ19" s="24">
        <f t="shared" si="95"/>
        <v>0</v>
      </c>
      <c r="BR19" s="24">
        <f t="shared" si="96"/>
        <v>1</v>
      </c>
      <c r="BS19" s="24">
        <f t="shared" si="97"/>
        <v>0</v>
      </c>
      <c r="BT19" s="15">
        <f t="shared" si="98"/>
        <v>0</v>
      </c>
      <c r="BU19" s="24">
        <f t="shared" si="99"/>
        <v>0</v>
      </c>
      <c r="BV19" s="24">
        <f t="shared" si="100"/>
        <v>0</v>
      </c>
      <c r="BW19" s="24">
        <f t="shared" si="101"/>
        <v>1</v>
      </c>
      <c r="BX19" s="24">
        <f t="shared" si="102"/>
        <v>0</v>
      </c>
      <c r="BY19" s="24">
        <f t="shared" si="103"/>
        <v>1</v>
      </c>
      <c r="BZ19" s="24">
        <f t="shared" si="104"/>
        <v>0</v>
      </c>
      <c r="CA19" s="15">
        <f t="shared" si="105"/>
        <v>0</v>
      </c>
      <c r="CB19" s="24">
        <f t="shared" si="106"/>
        <v>0</v>
      </c>
      <c r="CC19" s="24">
        <f t="shared" si="107"/>
        <v>0</v>
      </c>
      <c r="CD19" s="24">
        <f t="shared" si="108"/>
        <v>1</v>
      </c>
      <c r="CE19" s="24">
        <f t="shared" si="109"/>
        <v>0</v>
      </c>
      <c r="CF19" s="24">
        <f t="shared" si="110"/>
        <v>1</v>
      </c>
      <c r="CG19" s="24">
        <f t="shared" si="111"/>
        <v>0</v>
      </c>
      <c r="CH19" s="15">
        <f t="shared" si="112"/>
        <v>0</v>
      </c>
      <c r="CI19" s="24">
        <f t="shared" si="113"/>
        <v>0</v>
      </c>
      <c r="CJ19" s="24">
        <f t="shared" si="114"/>
        <v>0</v>
      </c>
      <c r="CK19" s="24">
        <f t="shared" si="115"/>
        <v>1</v>
      </c>
      <c r="CL19" s="24">
        <f t="shared" si="116"/>
        <v>0</v>
      </c>
      <c r="CM19" s="24">
        <f t="shared" si="117"/>
        <v>1</v>
      </c>
      <c r="CN19" s="24">
        <f t="shared" si="118"/>
        <v>0</v>
      </c>
      <c r="CO19" s="15">
        <f t="shared" si="119"/>
        <v>0</v>
      </c>
      <c r="CP19" s="24">
        <f t="shared" si="120"/>
        <v>0</v>
      </c>
      <c r="CQ19" s="24">
        <f t="shared" si="121"/>
        <v>0</v>
      </c>
      <c r="CR19" s="24">
        <f t="shared" si="122"/>
        <v>1</v>
      </c>
      <c r="CS19" s="24">
        <f t="shared" si="123"/>
        <v>0</v>
      </c>
      <c r="CT19" s="24">
        <f t="shared" si="124"/>
        <v>1</v>
      </c>
      <c r="CU19" s="24">
        <f t="shared" si="125"/>
        <v>0</v>
      </c>
      <c r="CV19" s="15">
        <f t="shared" si="126"/>
        <v>0</v>
      </c>
      <c r="CW19" s="24">
        <f t="shared" si="127"/>
        <v>0</v>
      </c>
      <c r="CX19" s="24">
        <f t="shared" si="128"/>
        <v>0</v>
      </c>
      <c r="CY19" s="24">
        <f t="shared" si="129"/>
        <v>1</v>
      </c>
      <c r="CZ19" s="24">
        <f t="shared" si="130"/>
        <v>0</v>
      </c>
      <c r="DA19" s="24">
        <f t="shared" si="131"/>
        <v>1</v>
      </c>
      <c r="DB19" s="24">
        <f t="shared" si="132"/>
        <v>0</v>
      </c>
      <c r="DC19" s="15">
        <f t="shared" si="133"/>
        <v>0</v>
      </c>
      <c r="DD19" s="24">
        <f t="shared" si="134"/>
        <v>0</v>
      </c>
      <c r="DE19" s="24">
        <f t="shared" si="135"/>
        <v>0</v>
      </c>
      <c r="DF19" s="24">
        <f t="shared" si="136"/>
        <v>1</v>
      </c>
      <c r="DG19" s="24">
        <f t="shared" si="137"/>
        <v>0</v>
      </c>
      <c r="DH19" s="24">
        <f t="shared" si="138"/>
        <v>1</v>
      </c>
      <c r="DI19" s="24">
        <f t="shared" si="139"/>
        <v>0</v>
      </c>
      <c r="DJ19" s="15">
        <f t="shared" si="140"/>
        <v>0</v>
      </c>
      <c r="DK19" s="24">
        <f t="shared" si="141"/>
        <v>0</v>
      </c>
      <c r="DL19" s="24">
        <f t="shared" si="142"/>
        <v>0</v>
      </c>
      <c r="DM19" s="24">
        <f t="shared" si="143"/>
        <v>1</v>
      </c>
      <c r="DN19" s="24">
        <f t="shared" si="144"/>
        <v>0</v>
      </c>
      <c r="DO19" s="24">
        <f t="shared" si="145"/>
        <v>1</v>
      </c>
      <c r="DP19" s="24">
        <f t="shared" si="146"/>
        <v>0</v>
      </c>
      <c r="DQ19" s="15">
        <f t="shared" si="147"/>
        <v>0</v>
      </c>
      <c r="DR19" s="24">
        <f t="shared" si="148"/>
        <v>0</v>
      </c>
      <c r="DS19" s="24">
        <f t="shared" si="149"/>
        <v>0</v>
      </c>
      <c r="DT19" s="24">
        <f t="shared" si="150"/>
        <v>1</v>
      </c>
      <c r="DU19" s="24">
        <f t="shared" si="151"/>
        <v>0</v>
      </c>
      <c r="DV19" s="24">
        <f t="shared" si="152"/>
        <v>1</v>
      </c>
      <c r="DW19" s="24">
        <f t="shared" si="153"/>
        <v>0</v>
      </c>
      <c r="DX19" s="15">
        <f t="shared" si="154"/>
        <v>0</v>
      </c>
      <c r="DY19" s="24">
        <f t="shared" si="155"/>
        <v>0</v>
      </c>
      <c r="DZ19" s="24">
        <f t="shared" si="156"/>
        <v>0</v>
      </c>
      <c r="EA19" s="24">
        <f t="shared" si="157"/>
        <v>1</v>
      </c>
      <c r="EB19" s="24">
        <f t="shared" si="158"/>
        <v>0</v>
      </c>
      <c r="EC19" s="24">
        <f t="shared" si="159"/>
        <v>1</v>
      </c>
      <c r="ED19" s="24">
        <f t="shared" si="160"/>
        <v>0</v>
      </c>
      <c r="EE19" s="15">
        <f t="shared" si="161"/>
        <v>0</v>
      </c>
      <c r="EF19" s="24">
        <f t="shared" si="162"/>
        <v>0</v>
      </c>
      <c r="EG19" s="24">
        <f t="shared" si="163"/>
        <v>0</v>
      </c>
      <c r="EH19" s="24">
        <f t="shared" si="164"/>
        <v>1</v>
      </c>
      <c r="EI19" s="24">
        <f t="shared" si="165"/>
        <v>0</v>
      </c>
      <c r="EJ19" s="24">
        <f t="shared" si="166"/>
        <v>1</v>
      </c>
      <c r="EK19" s="24">
        <f t="shared" si="167"/>
        <v>0</v>
      </c>
      <c r="EL19" s="15">
        <f t="shared" si="168"/>
        <v>0</v>
      </c>
      <c r="EM19" s="24">
        <f t="shared" si="169"/>
        <v>0</v>
      </c>
      <c r="EN19" s="24">
        <f t="shared" si="170"/>
        <v>0</v>
      </c>
      <c r="EO19" s="24">
        <f t="shared" si="171"/>
        <v>1</v>
      </c>
      <c r="EP19" s="24">
        <f t="shared" si="172"/>
        <v>0</v>
      </c>
      <c r="EQ19" s="24">
        <f t="shared" si="173"/>
        <v>1</v>
      </c>
      <c r="ER19" s="24">
        <f t="shared" si="174"/>
        <v>0</v>
      </c>
      <c r="ES19" s="15">
        <f t="shared" si="175"/>
        <v>0</v>
      </c>
      <c r="ET19" s="24">
        <f t="shared" si="176"/>
        <v>0</v>
      </c>
      <c r="EU19" s="24">
        <f t="shared" si="177"/>
        <v>0</v>
      </c>
      <c r="EV19" s="24">
        <f t="shared" si="178"/>
        <v>1</v>
      </c>
      <c r="EW19" s="24">
        <f t="shared" si="179"/>
        <v>0</v>
      </c>
      <c r="EX19" s="24">
        <f t="shared" si="180"/>
        <v>1</v>
      </c>
      <c r="EY19" s="24">
        <f t="shared" si="181"/>
        <v>0</v>
      </c>
      <c r="EZ19" s="15">
        <f t="shared" si="182"/>
        <v>0</v>
      </c>
      <c r="FA19" s="24">
        <f t="shared" si="183"/>
        <v>0</v>
      </c>
      <c r="FB19" s="24">
        <f t="shared" si="184"/>
        <v>0</v>
      </c>
      <c r="FC19" s="24">
        <f t="shared" si="185"/>
        <v>1</v>
      </c>
      <c r="FD19" s="24">
        <f t="shared" si="186"/>
        <v>0</v>
      </c>
      <c r="FE19" s="24">
        <f t="shared" si="187"/>
        <v>1</v>
      </c>
      <c r="FF19" s="24">
        <f t="shared" si="188"/>
        <v>0</v>
      </c>
      <c r="FG19" s="15">
        <f t="shared" si="189"/>
        <v>0</v>
      </c>
      <c r="FH19" s="24">
        <f t="shared" ref="FH19:FH82" si="190">IF(AND(AS19=0,AZ19=0,BG19=0,FA19=0,ET19=0,EM19=0,EF19=0,DY19=0,DR19=0,DK19=0,DD19=0,CW19=0,CP19=0,CI19=0,CB19=0,BU19=0,BN19=0,AM19-AM18&lt;TIME(1,55,0),AI19&gt;FN18+TIME(1,55,0)),JE18,0)</f>
        <v>0</v>
      </c>
      <c r="FI19" s="24">
        <f t="shared" ref="FI19:FI24" si="191">IF(FH19&lt;&gt;0,1,0)</f>
        <v>0</v>
      </c>
      <c r="FJ19" s="24">
        <f t="shared" ref="FJ19:FJ24" si="192">IF(FK19&gt;FL19,FK19,FL19)</f>
        <v>1</v>
      </c>
      <c r="FK19" s="24">
        <f t="shared" ref="FK19:FK82" si="193">IF(AND(AH19&gt;0,FH19&gt;0),0,IF(FH19&gt;0,FK18+1,FK18))</f>
        <v>0</v>
      </c>
      <c r="FL19" s="24">
        <f t="shared" ref="FL19:FL24" si="194">IF(FK19=0,FK18+1,0)</f>
        <v>1</v>
      </c>
      <c r="FM19" s="24">
        <f t="shared" ref="FM19:FM82" si="195">IF(AND(AH19&gt;0,FL19&gt;0,FH19&gt;0),1,0)</f>
        <v>0</v>
      </c>
      <c r="FN19" s="15">
        <f t="shared" ref="FN19:FN24" si="196">IF(FH19&lt;&gt;0,AM19,FN18)</f>
        <v>0</v>
      </c>
      <c r="FU19" s="15"/>
      <c r="FW19" s="24"/>
      <c r="FX19" s="24"/>
      <c r="FY19" s="24"/>
      <c r="FZ19" s="24"/>
      <c r="GA19" s="24"/>
      <c r="GB19" s="15"/>
      <c r="GC19" s="24">
        <f t="shared" si="10"/>
        <v>0</v>
      </c>
      <c r="GD19" s="24">
        <f t="shared" si="11"/>
        <v>1</v>
      </c>
      <c r="GE19" s="24">
        <f t="shared" si="12"/>
        <v>1</v>
      </c>
      <c r="GF19" s="19">
        <f t="shared" si="13"/>
        <v>1</v>
      </c>
      <c r="GG19" s="19">
        <v>0</v>
      </c>
      <c r="GH19" s="19">
        <f t="shared" si="14"/>
        <v>0</v>
      </c>
      <c r="GI19" s="19">
        <v>0</v>
      </c>
      <c r="GJ19" s="19">
        <f t="shared" si="15"/>
        <v>0</v>
      </c>
      <c r="GK19" s="19">
        <v>0</v>
      </c>
      <c r="GL19" s="19">
        <f t="shared" si="16"/>
        <v>0</v>
      </c>
      <c r="GM19" s="19">
        <v>0</v>
      </c>
      <c r="GN19" s="19">
        <f t="shared" si="17"/>
        <v>0</v>
      </c>
      <c r="GO19" s="19">
        <v>0</v>
      </c>
      <c r="GP19" s="19">
        <f t="shared" si="18"/>
        <v>0</v>
      </c>
      <c r="GQ19" s="19">
        <v>0</v>
      </c>
      <c r="GR19" s="19">
        <f t="shared" si="19"/>
        <v>0</v>
      </c>
      <c r="GS19" s="19">
        <v>0</v>
      </c>
      <c r="GT19" s="19">
        <f t="shared" si="20"/>
        <v>0</v>
      </c>
      <c r="GU19" s="19">
        <v>0</v>
      </c>
      <c r="GV19" s="19">
        <f t="shared" si="21"/>
        <v>0</v>
      </c>
      <c r="GW19" s="19">
        <v>0</v>
      </c>
      <c r="GX19" s="19">
        <f t="shared" si="22"/>
        <v>0</v>
      </c>
      <c r="GY19" s="19">
        <v>0</v>
      </c>
      <c r="GZ19" s="19">
        <f t="shared" si="23"/>
        <v>0</v>
      </c>
      <c r="HA19" s="19">
        <v>0</v>
      </c>
      <c r="HB19" s="19">
        <f t="shared" si="24"/>
        <v>0</v>
      </c>
      <c r="HC19" s="19">
        <v>0</v>
      </c>
      <c r="HD19" s="19">
        <f t="shared" si="25"/>
        <v>0</v>
      </c>
      <c r="HE19" s="19">
        <v>0</v>
      </c>
      <c r="HF19" s="19">
        <f t="shared" si="26"/>
        <v>0</v>
      </c>
      <c r="HG19" s="19">
        <v>0</v>
      </c>
      <c r="HH19" s="19">
        <f t="shared" si="27"/>
        <v>0</v>
      </c>
      <c r="HI19" s="19">
        <v>0</v>
      </c>
      <c r="HJ19" s="19">
        <f t="shared" si="28"/>
        <v>0</v>
      </c>
      <c r="HK19" s="19">
        <v>0</v>
      </c>
      <c r="HL19" s="19">
        <f t="shared" si="29"/>
        <v>0</v>
      </c>
      <c r="HM19" s="19">
        <v>0</v>
      </c>
      <c r="HN19" s="19">
        <f t="shared" si="30"/>
        <v>0</v>
      </c>
      <c r="HO19" s="19">
        <v>0</v>
      </c>
      <c r="HP19" s="19">
        <f t="shared" si="31"/>
        <v>0</v>
      </c>
      <c r="HQ19" s="19">
        <v>0</v>
      </c>
      <c r="HR19" s="19">
        <f t="shared" si="32"/>
        <v>0</v>
      </c>
      <c r="HS19" s="19">
        <v>0</v>
      </c>
      <c r="HT19" s="19">
        <f t="shared" si="33"/>
        <v>0</v>
      </c>
      <c r="HU19" s="19">
        <f t="shared" si="34"/>
        <v>0</v>
      </c>
      <c r="HV19" s="19">
        <f t="shared" si="35"/>
        <v>0</v>
      </c>
      <c r="HW19" s="19">
        <f t="shared" si="36"/>
        <v>0</v>
      </c>
      <c r="HX19" s="19">
        <f t="shared" si="37"/>
        <v>0</v>
      </c>
      <c r="HY19" s="19">
        <f t="shared" si="38"/>
        <v>0</v>
      </c>
      <c r="HZ19" s="19">
        <f t="shared" si="39"/>
        <v>0</v>
      </c>
      <c r="IA19" s="19">
        <f t="shared" si="40"/>
        <v>0</v>
      </c>
      <c r="IB19" s="19">
        <f t="shared" si="41"/>
        <v>0</v>
      </c>
      <c r="IC19" s="19">
        <f t="shared" si="42"/>
        <v>0</v>
      </c>
      <c r="ID19" s="19">
        <f t="shared" si="43"/>
        <v>0</v>
      </c>
      <c r="IE19" s="19">
        <f t="shared" si="44"/>
        <v>0</v>
      </c>
      <c r="IF19" s="19">
        <f t="shared" si="45"/>
        <v>0</v>
      </c>
      <c r="IG19" s="19">
        <f t="shared" si="46"/>
        <v>0</v>
      </c>
      <c r="IH19" s="19">
        <f t="shared" si="47"/>
        <v>0</v>
      </c>
      <c r="II19" s="19">
        <f t="shared" si="48"/>
        <v>0</v>
      </c>
      <c r="IJ19" s="19">
        <f t="shared" si="49"/>
        <v>0</v>
      </c>
      <c r="IK19" s="19">
        <f t="shared" si="50"/>
        <v>0</v>
      </c>
      <c r="IL19" s="19">
        <f t="shared" si="51"/>
        <v>0</v>
      </c>
      <c r="IM19" s="19">
        <f t="shared" si="52"/>
        <v>0</v>
      </c>
      <c r="IN19" s="24">
        <f t="shared" si="53"/>
        <v>0.01</v>
      </c>
      <c r="IO19" s="24">
        <f t="shared" si="54"/>
        <v>1</v>
      </c>
      <c r="IP19" s="24">
        <f t="shared" si="55"/>
        <v>1</v>
      </c>
      <c r="IQ19" s="24">
        <f t="shared" si="56"/>
        <v>1</v>
      </c>
      <c r="IR19" s="24">
        <f t="shared" si="57"/>
        <v>1</v>
      </c>
      <c r="IS19" s="24">
        <f t="shared" si="58"/>
        <v>1</v>
      </c>
      <c r="IT19" s="24">
        <f t="shared" si="59"/>
        <v>1</v>
      </c>
      <c r="IU19" s="24">
        <f t="shared" si="60"/>
        <v>1</v>
      </c>
      <c r="IV19" s="24">
        <f t="shared" si="61"/>
        <v>1</v>
      </c>
      <c r="IW19" s="24">
        <f t="shared" si="62"/>
        <v>1</v>
      </c>
      <c r="IX19" s="24">
        <f t="shared" si="63"/>
        <v>1</v>
      </c>
      <c r="IY19" s="24">
        <f t="shared" si="64"/>
        <v>1</v>
      </c>
      <c r="IZ19" s="24">
        <f t="shared" si="65"/>
        <v>1</v>
      </c>
      <c r="JA19" s="24">
        <f t="shared" si="66"/>
        <v>1</v>
      </c>
      <c r="JB19" s="24">
        <f t="shared" si="67"/>
        <v>1</v>
      </c>
      <c r="JC19" s="24">
        <f t="shared" si="68"/>
        <v>1</v>
      </c>
      <c r="JD19" s="24">
        <f t="shared" si="69"/>
        <v>1</v>
      </c>
      <c r="JE19" s="24">
        <f t="shared" si="70"/>
        <v>1</v>
      </c>
      <c r="JF19" s="24">
        <f t="shared" si="71"/>
        <v>1</v>
      </c>
      <c r="JG19" s="24">
        <f t="shared" si="72"/>
        <v>1</v>
      </c>
    </row>
    <row r="20" spans="1:267" x14ac:dyDescent="0.3">
      <c r="A20" s="19"/>
      <c r="B20" s="19"/>
      <c r="C20" s="19"/>
      <c r="AF20" s="26"/>
      <c r="AG20" s="25"/>
      <c r="AI20" s="21"/>
      <c r="AJ20" s="26">
        <f t="shared" si="0"/>
        <v>0</v>
      </c>
      <c r="AK20" s="26">
        <f t="shared" si="73"/>
        <v>0</v>
      </c>
      <c r="AL20" s="51">
        <f t="shared" si="74"/>
        <v>0</v>
      </c>
      <c r="AM20" s="23">
        <f t="shared" si="1"/>
        <v>0</v>
      </c>
      <c r="AN20" s="24">
        <v>19</v>
      </c>
      <c r="AO20" s="19">
        <f t="shared" si="2"/>
        <v>0</v>
      </c>
      <c r="AP20" s="19">
        <f t="shared" si="3"/>
        <v>0</v>
      </c>
      <c r="AQ20" s="19">
        <f t="shared" si="4"/>
        <v>0</v>
      </c>
      <c r="AR20" s="19">
        <f t="shared" si="5"/>
        <v>0</v>
      </c>
      <c r="AS20" s="24">
        <f t="shared" si="75"/>
        <v>0</v>
      </c>
      <c r="AT20" s="24">
        <f t="shared" si="6"/>
        <v>0</v>
      </c>
      <c r="AU20" s="24">
        <f t="shared" si="76"/>
        <v>1</v>
      </c>
      <c r="AV20" s="24">
        <f t="shared" si="7"/>
        <v>1</v>
      </c>
      <c r="AW20" s="24">
        <f t="shared" si="77"/>
        <v>0</v>
      </c>
      <c r="AX20" s="24">
        <f t="shared" si="8"/>
        <v>0</v>
      </c>
      <c r="AY20" s="15">
        <f t="shared" si="9"/>
        <v>0</v>
      </c>
      <c r="AZ20" s="39">
        <f t="shared" si="78"/>
        <v>0</v>
      </c>
      <c r="BA20" s="24">
        <f t="shared" si="79"/>
        <v>0</v>
      </c>
      <c r="BB20" s="24">
        <f t="shared" si="83"/>
        <v>1</v>
      </c>
      <c r="BC20" s="24">
        <f t="shared" si="80"/>
        <v>0</v>
      </c>
      <c r="BD20" s="24">
        <f t="shared" si="84"/>
        <v>1</v>
      </c>
      <c r="BE20" s="24">
        <f t="shared" si="81"/>
        <v>0</v>
      </c>
      <c r="BF20" s="15">
        <f t="shared" si="82"/>
        <v>0</v>
      </c>
      <c r="BG20" s="24">
        <f t="shared" si="85"/>
        <v>0</v>
      </c>
      <c r="BH20" s="24">
        <f t="shared" si="86"/>
        <v>0</v>
      </c>
      <c r="BI20" s="24">
        <f t="shared" si="91"/>
        <v>1</v>
      </c>
      <c r="BJ20" s="24">
        <f t="shared" si="87"/>
        <v>0</v>
      </c>
      <c r="BK20" s="24">
        <f t="shared" si="88"/>
        <v>1</v>
      </c>
      <c r="BL20" s="24">
        <f t="shared" si="89"/>
        <v>0</v>
      </c>
      <c r="BM20" s="15">
        <f t="shared" si="90"/>
        <v>0</v>
      </c>
      <c r="BN20" s="24">
        <f t="shared" si="92"/>
        <v>0</v>
      </c>
      <c r="BO20" s="24">
        <f t="shared" si="93"/>
        <v>0</v>
      </c>
      <c r="BP20" s="24">
        <f t="shared" si="94"/>
        <v>1</v>
      </c>
      <c r="BQ20" s="24">
        <f t="shared" si="95"/>
        <v>0</v>
      </c>
      <c r="BR20" s="24">
        <f t="shared" si="96"/>
        <v>1</v>
      </c>
      <c r="BS20" s="24">
        <f t="shared" si="97"/>
        <v>0</v>
      </c>
      <c r="BT20" s="15">
        <f t="shared" si="98"/>
        <v>0</v>
      </c>
      <c r="BU20" s="24">
        <f t="shared" si="99"/>
        <v>0</v>
      </c>
      <c r="BV20" s="24">
        <f t="shared" si="100"/>
        <v>0</v>
      </c>
      <c r="BW20" s="24">
        <f t="shared" si="101"/>
        <v>1</v>
      </c>
      <c r="BX20" s="24">
        <f t="shared" si="102"/>
        <v>0</v>
      </c>
      <c r="BY20" s="24">
        <f t="shared" si="103"/>
        <v>1</v>
      </c>
      <c r="BZ20" s="24">
        <f t="shared" si="104"/>
        <v>0</v>
      </c>
      <c r="CA20" s="15">
        <f t="shared" si="105"/>
        <v>0</v>
      </c>
      <c r="CB20" s="24">
        <f t="shared" si="106"/>
        <v>0</v>
      </c>
      <c r="CC20" s="24">
        <f t="shared" si="107"/>
        <v>0</v>
      </c>
      <c r="CD20" s="24">
        <f t="shared" si="108"/>
        <v>1</v>
      </c>
      <c r="CE20" s="24">
        <f t="shared" si="109"/>
        <v>0</v>
      </c>
      <c r="CF20" s="24">
        <f t="shared" si="110"/>
        <v>1</v>
      </c>
      <c r="CG20" s="24">
        <f t="shared" si="111"/>
        <v>0</v>
      </c>
      <c r="CH20" s="15">
        <f t="shared" si="112"/>
        <v>0</v>
      </c>
      <c r="CI20" s="24">
        <f t="shared" si="113"/>
        <v>0</v>
      </c>
      <c r="CJ20" s="24">
        <f t="shared" si="114"/>
        <v>0</v>
      </c>
      <c r="CK20" s="24">
        <f t="shared" si="115"/>
        <v>1</v>
      </c>
      <c r="CL20" s="24">
        <f t="shared" si="116"/>
        <v>0</v>
      </c>
      <c r="CM20" s="24">
        <f t="shared" si="117"/>
        <v>1</v>
      </c>
      <c r="CN20" s="24">
        <f t="shared" si="118"/>
        <v>0</v>
      </c>
      <c r="CO20" s="15">
        <f t="shared" si="119"/>
        <v>0</v>
      </c>
      <c r="CP20" s="24">
        <f t="shared" si="120"/>
        <v>0</v>
      </c>
      <c r="CQ20" s="24">
        <f t="shared" si="121"/>
        <v>0</v>
      </c>
      <c r="CR20" s="24">
        <f t="shared" si="122"/>
        <v>1</v>
      </c>
      <c r="CS20" s="24">
        <f t="shared" si="123"/>
        <v>0</v>
      </c>
      <c r="CT20" s="24">
        <f t="shared" si="124"/>
        <v>1</v>
      </c>
      <c r="CU20" s="24">
        <f t="shared" si="125"/>
        <v>0</v>
      </c>
      <c r="CV20" s="15">
        <f t="shared" si="126"/>
        <v>0</v>
      </c>
      <c r="CW20" s="24">
        <f t="shared" si="127"/>
        <v>0</v>
      </c>
      <c r="CX20" s="24">
        <f t="shared" si="128"/>
        <v>0</v>
      </c>
      <c r="CY20" s="24">
        <f t="shared" si="129"/>
        <v>1</v>
      </c>
      <c r="CZ20" s="24">
        <f t="shared" si="130"/>
        <v>0</v>
      </c>
      <c r="DA20" s="24">
        <f t="shared" si="131"/>
        <v>1</v>
      </c>
      <c r="DB20" s="24">
        <f t="shared" si="132"/>
        <v>0</v>
      </c>
      <c r="DC20" s="15">
        <f t="shared" si="133"/>
        <v>0</v>
      </c>
      <c r="DD20" s="24">
        <f t="shared" si="134"/>
        <v>0</v>
      </c>
      <c r="DE20" s="24">
        <f t="shared" si="135"/>
        <v>0</v>
      </c>
      <c r="DF20" s="24">
        <f t="shared" si="136"/>
        <v>1</v>
      </c>
      <c r="DG20" s="24">
        <f t="shared" si="137"/>
        <v>0</v>
      </c>
      <c r="DH20" s="24">
        <f t="shared" si="138"/>
        <v>1</v>
      </c>
      <c r="DI20" s="24">
        <f t="shared" si="139"/>
        <v>0</v>
      </c>
      <c r="DJ20" s="15">
        <f t="shared" si="140"/>
        <v>0</v>
      </c>
      <c r="DK20" s="24">
        <f t="shared" si="141"/>
        <v>0</v>
      </c>
      <c r="DL20" s="24">
        <f t="shared" si="142"/>
        <v>0</v>
      </c>
      <c r="DM20" s="24">
        <f t="shared" si="143"/>
        <v>1</v>
      </c>
      <c r="DN20" s="24">
        <f t="shared" si="144"/>
        <v>0</v>
      </c>
      <c r="DO20" s="24">
        <f t="shared" si="145"/>
        <v>1</v>
      </c>
      <c r="DP20" s="24">
        <f t="shared" si="146"/>
        <v>0</v>
      </c>
      <c r="DQ20" s="15">
        <f t="shared" si="147"/>
        <v>0</v>
      </c>
      <c r="DR20" s="24">
        <f t="shared" si="148"/>
        <v>0</v>
      </c>
      <c r="DS20" s="24">
        <f t="shared" si="149"/>
        <v>0</v>
      </c>
      <c r="DT20" s="24">
        <f t="shared" si="150"/>
        <v>1</v>
      </c>
      <c r="DU20" s="24">
        <f t="shared" si="151"/>
        <v>0</v>
      </c>
      <c r="DV20" s="24">
        <f t="shared" si="152"/>
        <v>1</v>
      </c>
      <c r="DW20" s="24">
        <f t="shared" si="153"/>
        <v>0</v>
      </c>
      <c r="DX20" s="15">
        <f t="shared" si="154"/>
        <v>0</v>
      </c>
      <c r="DY20" s="24">
        <f t="shared" si="155"/>
        <v>0</v>
      </c>
      <c r="DZ20" s="24">
        <f t="shared" si="156"/>
        <v>0</v>
      </c>
      <c r="EA20" s="24">
        <f t="shared" si="157"/>
        <v>1</v>
      </c>
      <c r="EB20" s="24">
        <f t="shared" si="158"/>
        <v>0</v>
      </c>
      <c r="EC20" s="24">
        <f t="shared" si="159"/>
        <v>1</v>
      </c>
      <c r="ED20" s="24">
        <f t="shared" si="160"/>
        <v>0</v>
      </c>
      <c r="EE20" s="15">
        <f t="shared" si="161"/>
        <v>0</v>
      </c>
      <c r="EF20" s="24">
        <f t="shared" si="162"/>
        <v>0</v>
      </c>
      <c r="EG20" s="24">
        <f t="shared" si="163"/>
        <v>0</v>
      </c>
      <c r="EH20" s="24">
        <f t="shared" si="164"/>
        <v>1</v>
      </c>
      <c r="EI20" s="24">
        <f t="shared" si="165"/>
        <v>0</v>
      </c>
      <c r="EJ20" s="24">
        <f t="shared" si="166"/>
        <v>1</v>
      </c>
      <c r="EK20" s="24">
        <f t="shared" si="167"/>
        <v>0</v>
      </c>
      <c r="EL20" s="15">
        <f t="shared" si="168"/>
        <v>0</v>
      </c>
      <c r="EM20" s="24">
        <f t="shared" si="169"/>
        <v>0</v>
      </c>
      <c r="EN20" s="24">
        <f t="shared" si="170"/>
        <v>0</v>
      </c>
      <c r="EO20" s="24">
        <f t="shared" si="171"/>
        <v>1</v>
      </c>
      <c r="EP20" s="24">
        <f t="shared" si="172"/>
        <v>0</v>
      </c>
      <c r="EQ20" s="24">
        <f t="shared" si="173"/>
        <v>1</v>
      </c>
      <c r="ER20" s="24">
        <f t="shared" si="174"/>
        <v>0</v>
      </c>
      <c r="ES20" s="15">
        <f t="shared" si="175"/>
        <v>0</v>
      </c>
      <c r="ET20" s="24">
        <f t="shared" si="176"/>
        <v>0</v>
      </c>
      <c r="EU20" s="24">
        <f t="shared" si="177"/>
        <v>0</v>
      </c>
      <c r="EV20" s="24">
        <f t="shared" si="178"/>
        <v>1</v>
      </c>
      <c r="EW20" s="24">
        <f t="shared" si="179"/>
        <v>0</v>
      </c>
      <c r="EX20" s="24">
        <f t="shared" si="180"/>
        <v>1</v>
      </c>
      <c r="EY20" s="24">
        <f t="shared" si="181"/>
        <v>0</v>
      </c>
      <c r="EZ20" s="15">
        <f t="shared" si="182"/>
        <v>0</v>
      </c>
      <c r="FA20" s="24">
        <f t="shared" si="183"/>
        <v>0</v>
      </c>
      <c r="FB20" s="24">
        <f t="shared" si="184"/>
        <v>0</v>
      </c>
      <c r="FC20" s="24">
        <f t="shared" si="185"/>
        <v>1</v>
      </c>
      <c r="FD20" s="24">
        <f t="shared" si="186"/>
        <v>0</v>
      </c>
      <c r="FE20" s="24">
        <f t="shared" si="187"/>
        <v>1</v>
      </c>
      <c r="FF20" s="24">
        <f t="shared" si="188"/>
        <v>0</v>
      </c>
      <c r="FG20" s="15">
        <f t="shared" si="189"/>
        <v>0</v>
      </c>
      <c r="FH20" s="24">
        <f t="shared" si="190"/>
        <v>0</v>
      </c>
      <c r="FI20" s="24">
        <f t="shared" si="191"/>
        <v>0</v>
      </c>
      <c r="FJ20" s="24">
        <f t="shared" si="192"/>
        <v>1</v>
      </c>
      <c r="FK20" s="24">
        <f t="shared" si="193"/>
        <v>0</v>
      </c>
      <c r="FL20" s="24">
        <f t="shared" si="194"/>
        <v>1</v>
      </c>
      <c r="FM20" s="24">
        <f t="shared" si="195"/>
        <v>0</v>
      </c>
      <c r="FN20" s="15">
        <f t="shared" si="196"/>
        <v>0</v>
      </c>
      <c r="FO20" s="24">
        <f>IF(AND(AS20=0,AZ20=0,BG20=0,BN20=0,FH20=0,FA20=0,ET20=0,EM20=0,EF20=0,DY20=0,DR20=0,DK20=0,DD20=0,CW20=0,CP20=0,CI20=0,CB20=0,BU20=0,AM19-AM19&lt;TIME(1,55,0),AM20&gt;FU19+TIME(1,55,0)),JF19,0)</f>
        <v>0</v>
      </c>
      <c r="FP20" s="24">
        <f t="shared" ref="FP20:FP24" si="197">IF(FO20&lt;&gt;0,1,0)</f>
        <v>0</v>
      </c>
      <c r="FQ20" s="24">
        <f t="shared" ref="FQ20:FQ24" si="198">IF(FR20&gt;FS20,FR20,FS20)</f>
        <v>1</v>
      </c>
      <c r="FR20" s="24">
        <f t="shared" ref="FR20:FR83" si="199">IF(AND(AH20&gt;0,FO20&gt;0),0,IF(FO20&gt;0,FR19+1,FR19))</f>
        <v>0</v>
      </c>
      <c r="FS20" s="24">
        <f t="shared" ref="FS20:FS24" si="200">IF(FR20=0,FR19+1,0)</f>
        <v>1</v>
      </c>
      <c r="FT20" s="24">
        <f t="shared" ref="FT20:FT83" si="201">IF(AND(AH20&gt;0,FS20&gt;0,FO20&gt;0),1,0)</f>
        <v>0</v>
      </c>
      <c r="FU20" s="15">
        <f>IF(FO20&lt;&gt;0,AM20,FU19)</f>
        <v>0</v>
      </c>
      <c r="FW20" s="24"/>
      <c r="FX20" s="24"/>
      <c r="FY20" s="24"/>
      <c r="FZ20" s="24"/>
      <c r="GA20" s="24"/>
      <c r="GB20" s="15"/>
      <c r="GC20" s="24">
        <f t="shared" si="10"/>
        <v>0</v>
      </c>
      <c r="GD20" s="24">
        <f t="shared" si="11"/>
        <v>1</v>
      </c>
      <c r="GE20" s="24">
        <f t="shared" si="12"/>
        <v>1</v>
      </c>
      <c r="GF20" s="19">
        <f t="shared" si="13"/>
        <v>1</v>
      </c>
      <c r="GG20" s="19">
        <v>0</v>
      </c>
      <c r="GH20" s="19">
        <f t="shared" si="14"/>
        <v>0</v>
      </c>
      <c r="GI20" s="19">
        <v>0</v>
      </c>
      <c r="GJ20" s="19">
        <f t="shared" si="15"/>
        <v>0</v>
      </c>
      <c r="GK20" s="19">
        <v>0</v>
      </c>
      <c r="GL20" s="19">
        <f t="shared" si="16"/>
        <v>0</v>
      </c>
      <c r="GM20" s="19">
        <v>0</v>
      </c>
      <c r="GN20" s="19">
        <f t="shared" si="17"/>
        <v>0</v>
      </c>
      <c r="GO20" s="19">
        <v>0</v>
      </c>
      <c r="GP20" s="19">
        <f t="shared" si="18"/>
        <v>0</v>
      </c>
      <c r="GQ20" s="19">
        <v>0</v>
      </c>
      <c r="GR20" s="19">
        <f t="shared" si="19"/>
        <v>0</v>
      </c>
      <c r="GS20" s="19">
        <v>0</v>
      </c>
      <c r="GT20" s="19">
        <f t="shared" si="20"/>
        <v>0</v>
      </c>
      <c r="GU20" s="19">
        <v>0</v>
      </c>
      <c r="GV20" s="19">
        <f t="shared" si="21"/>
        <v>0</v>
      </c>
      <c r="GW20" s="19">
        <v>0</v>
      </c>
      <c r="GX20" s="19">
        <f t="shared" si="22"/>
        <v>0</v>
      </c>
      <c r="GY20" s="19">
        <v>0</v>
      </c>
      <c r="GZ20" s="19">
        <f t="shared" si="23"/>
        <v>0</v>
      </c>
      <c r="HA20" s="19">
        <v>0</v>
      </c>
      <c r="HB20" s="19">
        <f t="shared" si="24"/>
        <v>0</v>
      </c>
      <c r="HC20" s="19">
        <v>0</v>
      </c>
      <c r="HD20" s="19">
        <f t="shared" si="25"/>
        <v>0</v>
      </c>
      <c r="HE20" s="19">
        <v>0</v>
      </c>
      <c r="HF20" s="19">
        <f t="shared" si="26"/>
        <v>0</v>
      </c>
      <c r="HG20" s="19">
        <v>0</v>
      </c>
      <c r="HH20" s="19">
        <f t="shared" si="27"/>
        <v>0</v>
      </c>
      <c r="HI20" s="19">
        <v>0</v>
      </c>
      <c r="HJ20" s="19">
        <f t="shared" si="28"/>
        <v>0</v>
      </c>
      <c r="HK20" s="19">
        <v>0</v>
      </c>
      <c r="HL20" s="19">
        <f t="shared" si="29"/>
        <v>0</v>
      </c>
      <c r="HM20" s="19">
        <v>0</v>
      </c>
      <c r="HN20" s="19">
        <f t="shared" si="30"/>
        <v>0</v>
      </c>
      <c r="HO20" s="19">
        <v>0</v>
      </c>
      <c r="HP20" s="19">
        <f t="shared" si="31"/>
        <v>0</v>
      </c>
      <c r="HQ20" s="19">
        <v>0</v>
      </c>
      <c r="HR20" s="19">
        <f t="shared" si="32"/>
        <v>0</v>
      </c>
      <c r="HS20" s="19">
        <v>0</v>
      </c>
      <c r="HT20" s="19">
        <f t="shared" si="33"/>
        <v>0</v>
      </c>
      <c r="HU20" s="19">
        <f t="shared" si="34"/>
        <v>0</v>
      </c>
      <c r="HV20" s="19">
        <f t="shared" si="35"/>
        <v>0</v>
      </c>
      <c r="HW20" s="19">
        <f t="shared" si="36"/>
        <v>0</v>
      </c>
      <c r="HX20" s="19">
        <f t="shared" si="37"/>
        <v>0</v>
      </c>
      <c r="HY20" s="19">
        <f t="shared" si="38"/>
        <v>0</v>
      </c>
      <c r="HZ20" s="19">
        <f t="shared" si="39"/>
        <v>0</v>
      </c>
      <c r="IA20" s="19">
        <f t="shared" si="40"/>
        <v>0</v>
      </c>
      <c r="IB20" s="19">
        <f t="shared" si="41"/>
        <v>0</v>
      </c>
      <c r="IC20" s="19">
        <f t="shared" si="42"/>
        <v>0</v>
      </c>
      <c r="ID20" s="19">
        <f t="shared" si="43"/>
        <v>0</v>
      </c>
      <c r="IE20" s="19">
        <f t="shared" si="44"/>
        <v>0</v>
      </c>
      <c r="IF20" s="19">
        <f t="shared" si="45"/>
        <v>0</v>
      </c>
      <c r="IG20" s="19">
        <f t="shared" si="46"/>
        <v>0</v>
      </c>
      <c r="IH20" s="19">
        <f t="shared" si="47"/>
        <v>0</v>
      </c>
      <c r="II20" s="19">
        <f t="shared" si="48"/>
        <v>0</v>
      </c>
      <c r="IJ20" s="19">
        <f t="shared" si="49"/>
        <v>0</v>
      </c>
      <c r="IK20" s="19">
        <f t="shared" si="50"/>
        <v>0</v>
      </c>
      <c r="IL20" s="19">
        <f t="shared" si="51"/>
        <v>0</v>
      </c>
      <c r="IM20" s="19">
        <f t="shared" si="52"/>
        <v>0</v>
      </c>
      <c r="IN20" s="24">
        <f t="shared" si="53"/>
        <v>0.01</v>
      </c>
      <c r="IO20" s="24">
        <f t="shared" si="54"/>
        <v>1</v>
      </c>
      <c r="IP20" s="24">
        <f t="shared" si="55"/>
        <v>1</v>
      </c>
      <c r="IQ20" s="24">
        <f t="shared" si="56"/>
        <v>1</v>
      </c>
      <c r="IR20" s="24">
        <f t="shared" si="57"/>
        <v>1</v>
      </c>
      <c r="IS20" s="24">
        <f t="shared" si="58"/>
        <v>1</v>
      </c>
      <c r="IT20" s="24">
        <f t="shared" si="59"/>
        <v>1</v>
      </c>
      <c r="IU20" s="24">
        <f t="shared" si="60"/>
        <v>1</v>
      </c>
      <c r="IV20" s="24">
        <f t="shared" si="61"/>
        <v>1</v>
      </c>
      <c r="IW20" s="24">
        <f t="shared" si="62"/>
        <v>1</v>
      </c>
      <c r="IX20" s="24">
        <f t="shared" si="63"/>
        <v>1</v>
      </c>
      <c r="IY20" s="24">
        <f t="shared" si="64"/>
        <v>1</v>
      </c>
      <c r="IZ20" s="24">
        <f t="shared" si="65"/>
        <v>1</v>
      </c>
      <c r="JA20" s="24">
        <f t="shared" si="66"/>
        <v>1</v>
      </c>
      <c r="JB20" s="24">
        <f t="shared" si="67"/>
        <v>1</v>
      </c>
      <c r="JC20" s="24">
        <f t="shared" si="68"/>
        <v>1</v>
      </c>
      <c r="JD20" s="24">
        <f t="shared" si="69"/>
        <v>1</v>
      </c>
      <c r="JE20" s="24">
        <f t="shared" si="70"/>
        <v>1</v>
      </c>
      <c r="JF20" s="24">
        <f t="shared" si="71"/>
        <v>1</v>
      </c>
      <c r="JG20" s="24">
        <f t="shared" si="72"/>
        <v>1</v>
      </c>
    </row>
    <row r="21" spans="1:267" x14ac:dyDescent="0.3">
      <c r="A21" s="19"/>
      <c r="B21" s="19"/>
      <c r="C21" s="19"/>
      <c r="AF21" s="26"/>
      <c r="AG21" s="25"/>
      <c r="AI21" s="21"/>
      <c r="AJ21" s="26">
        <f t="shared" si="0"/>
        <v>0</v>
      </c>
      <c r="AK21" s="26">
        <f t="shared" si="73"/>
        <v>0</v>
      </c>
      <c r="AL21" s="51">
        <f t="shared" si="74"/>
        <v>0</v>
      </c>
      <c r="AM21" s="23">
        <f t="shared" si="1"/>
        <v>0</v>
      </c>
      <c r="AN21" s="24">
        <v>20</v>
      </c>
      <c r="AO21" s="19">
        <f t="shared" si="2"/>
        <v>0</v>
      </c>
      <c r="AP21" s="19">
        <f t="shared" si="3"/>
        <v>0</v>
      </c>
      <c r="AQ21" s="19">
        <f t="shared" si="4"/>
        <v>0</v>
      </c>
      <c r="AR21" s="19">
        <f t="shared" si="5"/>
        <v>0</v>
      </c>
      <c r="AS21" s="24">
        <f t="shared" si="75"/>
        <v>0</v>
      </c>
      <c r="AT21" s="24">
        <f t="shared" si="6"/>
        <v>0</v>
      </c>
      <c r="AU21" s="24">
        <f t="shared" si="76"/>
        <v>1</v>
      </c>
      <c r="AV21" s="24">
        <f t="shared" si="7"/>
        <v>1</v>
      </c>
      <c r="AW21" s="24">
        <f t="shared" si="77"/>
        <v>0</v>
      </c>
      <c r="AX21" s="24">
        <f t="shared" si="8"/>
        <v>0</v>
      </c>
      <c r="AY21" s="15">
        <f t="shared" si="9"/>
        <v>0</v>
      </c>
      <c r="AZ21" s="39">
        <f t="shared" si="78"/>
        <v>0</v>
      </c>
      <c r="BA21" s="24">
        <f t="shared" si="79"/>
        <v>0</v>
      </c>
      <c r="BB21" s="24">
        <f t="shared" si="83"/>
        <v>1</v>
      </c>
      <c r="BC21" s="24">
        <f t="shared" si="80"/>
        <v>0</v>
      </c>
      <c r="BD21" s="24">
        <f t="shared" si="84"/>
        <v>1</v>
      </c>
      <c r="BE21" s="24">
        <f t="shared" si="81"/>
        <v>0</v>
      </c>
      <c r="BF21" s="15">
        <f t="shared" si="82"/>
        <v>0</v>
      </c>
      <c r="BG21" s="24">
        <f t="shared" si="85"/>
        <v>0</v>
      </c>
      <c r="BH21" s="24">
        <f t="shared" si="86"/>
        <v>0</v>
      </c>
      <c r="BI21" s="24">
        <f t="shared" si="91"/>
        <v>1</v>
      </c>
      <c r="BJ21" s="24">
        <f t="shared" si="87"/>
        <v>0</v>
      </c>
      <c r="BK21" s="24">
        <f t="shared" si="88"/>
        <v>1</v>
      </c>
      <c r="BL21" s="24">
        <f t="shared" si="89"/>
        <v>0</v>
      </c>
      <c r="BM21" s="15">
        <f t="shared" si="90"/>
        <v>0</v>
      </c>
      <c r="BN21" s="24">
        <f t="shared" si="92"/>
        <v>0</v>
      </c>
      <c r="BO21" s="24">
        <f t="shared" si="93"/>
        <v>0</v>
      </c>
      <c r="BP21" s="24">
        <f t="shared" si="94"/>
        <v>1</v>
      </c>
      <c r="BQ21" s="24">
        <f t="shared" si="95"/>
        <v>0</v>
      </c>
      <c r="BR21" s="24">
        <f t="shared" si="96"/>
        <v>1</v>
      </c>
      <c r="BS21" s="24">
        <f t="shared" si="97"/>
        <v>0</v>
      </c>
      <c r="BT21" s="15">
        <f t="shared" si="98"/>
        <v>0</v>
      </c>
      <c r="BU21" s="24">
        <f t="shared" si="99"/>
        <v>0</v>
      </c>
      <c r="BV21" s="24">
        <f t="shared" si="100"/>
        <v>0</v>
      </c>
      <c r="BW21" s="24">
        <f t="shared" si="101"/>
        <v>1</v>
      </c>
      <c r="BX21" s="24">
        <f t="shared" si="102"/>
        <v>0</v>
      </c>
      <c r="BY21" s="24">
        <f t="shared" si="103"/>
        <v>1</v>
      </c>
      <c r="BZ21" s="24">
        <f t="shared" si="104"/>
        <v>0</v>
      </c>
      <c r="CA21" s="15">
        <f t="shared" si="105"/>
        <v>0</v>
      </c>
      <c r="CB21" s="24">
        <f t="shared" si="106"/>
        <v>0</v>
      </c>
      <c r="CC21" s="24">
        <f t="shared" si="107"/>
        <v>0</v>
      </c>
      <c r="CD21" s="24">
        <f t="shared" si="108"/>
        <v>1</v>
      </c>
      <c r="CE21" s="24">
        <f t="shared" si="109"/>
        <v>0</v>
      </c>
      <c r="CF21" s="24">
        <f t="shared" si="110"/>
        <v>1</v>
      </c>
      <c r="CG21" s="24">
        <f t="shared" si="111"/>
        <v>0</v>
      </c>
      <c r="CH21" s="15">
        <f t="shared" si="112"/>
        <v>0</v>
      </c>
      <c r="CI21" s="24">
        <f t="shared" si="113"/>
        <v>0</v>
      </c>
      <c r="CJ21" s="24">
        <f t="shared" si="114"/>
        <v>0</v>
      </c>
      <c r="CK21" s="24">
        <f t="shared" si="115"/>
        <v>1</v>
      </c>
      <c r="CL21" s="24">
        <f t="shared" si="116"/>
        <v>0</v>
      </c>
      <c r="CM21" s="24">
        <f t="shared" si="117"/>
        <v>1</v>
      </c>
      <c r="CN21" s="24">
        <f t="shared" si="118"/>
        <v>0</v>
      </c>
      <c r="CO21" s="15">
        <f t="shared" si="119"/>
        <v>0</v>
      </c>
      <c r="CP21" s="24">
        <f t="shared" si="120"/>
        <v>0</v>
      </c>
      <c r="CQ21" s="24">
        <f t="shared" si="121"/>
        <v>0</v>
      </c>
      <c r="CR21" s="24">
        <f t="shared" si="122"/>
        <v>1</v>
      </c>
      <c r="CS21" s="24">
        <f t="shared" si="123"/>
        <v>0</v>
      </c>
      <c r="CT21" s="24">
        <f t="shared" si="124"/>
        <v>1</v>
      </c>
      <c r="CU21" s="24">
        <f t="shared" si="125"/>
        <v>0</v>
      </c>
      <c r="CV21" s="15">
        <f t="shared" si="126"/>
        <v>0</v>
      </c>
      <c r="CW21" s="24">
        <f t="shared" si="127"/>
        <v>0</v>
      </c>
      <c r="CX21" s="24">
        <f t="shared" si="128"/>
        <v>0</v>
      </c>
      <c r="CY21" s="24">
        <f t="shared" si="129"/>
        <v>1</v>
      </c>
      <c r="CZ21" s="24">
        <f t="shared" si="130"/>
        <v>0</v>
      </c>
      <c r="DA21" s="24">
        <f t="shared" si="131"/>
        <v>1</v>
      </c>
      <c r="DB21" s="24">
        <f t="shared" si="132"/>
        <v>0</v>
      </c>
      <c r="DC21" s="15">
        <f t="shared" si="133"/>
        <v>0</v>
      </c>
      <c r="DD21" s="24">
        <f t="shared" si="134"/>
        <v>0</v>
      </c>
      <c r="DE21" s="24">
        <f t="shared" si="135"/>
        <v>0</v>
      </c>
      <c r="DF21" s="24">
        <f t="shared" si="136"/>
        <v>1</v>
      </c>
      <c r="DG21" s="24">
        <f t="shared" si="137"/>
        <v>0</v>
      </c>
      <c r="DH21" s="24">
        <f t="shared" si="138"/>
        <v>1</v>
      </c>
      <c r="DI21" s="24">
        <f t="shared" si="139"/>
        <v>0</v>
      </c>
      <c r="DJ21" s="15">
        <f t="shared" si="140"/>
        <v>0</v>
      </c>
      <c r="DK21" s="24">
        <f t="shared" si="141"/>
        <v>0</v>
      </c>
      <c r="DL21" s="24">
        <f t="shared" si="142"/>
        <v>0</v>
      </c>
      <c r="DM21" s="24">
        <f t="shared" si="143"/>
        <v>1</v>
      </c>
      <c r="DN21" s="24">
        <f t="shared" si="144"/>
        <v>0</v>
      </c>
      <c r="DO21" s="24">
        <f t="shared" si="145"/>
        <v>1</v>
      </c>
      <c r="DP21" s="24">
        <f t="shared" si="146"/>
        <v>0</v>
      </c>
      <c r="DQ21" s="15">
        <f t="shared" si="147"/>
        <v>0</v>
      </c>
      <c r="DR21" s="24">
        <f t="shared" si="148"/>
        <v>0</v>
      </c>
      <c r="DS21" s="24">
        <f t="shared" si="149"/>
        <v>0</v>
      </c>
      <c r="DT21" s="24">
        <f t="shared" si="150"/>
        <v>1</v>
      </c>
      <c r="DU21" s="24">
        <f t="shared" si="151"/>
        <v>0</v>
      </c>
      <c r="DV21" s="24">
        <f t="shared" si="152"/>
        <v>1</v>
      </c>
      <c r="DW21" s="24">
        <f t="shared" si="153"/>
        <v>0</v>
      </c>
      <c r="DX21" s="15">
        <f t="shared" si="154"/>
        <v>0</v>
      </c>
      <c r="DY21" s="24">
        <f t="shared" si="155"/>
        <v>0</v>
      </c>
      <c r="DZ21" s="24">
        <f t="shared" si="156"/>
        <v>0</v>
      </c>
      <c r="EA21" s="24">
        <f t="shared" si="157"/>
        <v>1</v>
      </c>
      <c r="EB21" s="24">
        <f t="shared" si="158"/>
        <v>0</v>
      </c>
      <c r="EC21" s="24">
        <f t="shared" si="159"/>
        <v>1</v>
      </c>
      <c r="ED21" s="24">
        <f t="shared" si="160"/>
        <v>0</v>
      </c>
      <c r="EE21" s="15">
        <f t="shared" si="161"/>
        <v>0</v>
      </c>
      <c r="EF21" s="24">
        <f t="shared" si="162"/>
        <v>0</v>
      </c>
      <c r="EG21" s="24">
        <f t="shared" si="163"/>
        <v>0</v>
      </c>
      <c r="EH21" s="24">
        <f t="shared" si="164"/>
        <v>1</v>
      </c>
      <c r="EI21" s="24">
        <f t="shared" si="165"/>
        <v>0</v>
      </c>
      <c r="EJ21" s="24">
        <f t="shared" si="166"/>
        <v>1</v>
      </c>
      <c r="EK21" s="24">
        <f t="shared" si="167"/>
        <v>0</v>
      </c>
      <c r="EL21" s="15">
        <f t="shared" si="168"/>
        <v>0</v>
      </c>
      <c r="EM21" s="24">
        <f t="shared" si="169"/>
        <v>0</v>
      </c>
      <c r="EN21" s="24">
        <f t="shared" si="170"/>
        <v>0</v>
      </c>
      <c r="EO21" s="24">
        <f t="shared" si="171"/>
        <v>1</v>
      </c>
      <c r="EP21" s="24">
        <f t="shared" si="172"/>
        <v>0</v>
      </c>
      <c r="EQ21" s="24">
        <f t="shared" si="173"/>
        <v>1</v>
      </c>
      <c r="ER21" s="24">
        <f t="shared" si="174"/>
        <v>0</v>
      </c>
      <c r="ES21" s="15">
        <f t="shared" si="175"/>
        <v>0</v>
      </c>
      <c r="ET21" s="24">
        <f t="shared" si="176"/>
        <v>0</v>
      </c>
      <c r="EU21" s="24">
        <f t="shared" si="177"/>
        <v>0</v>
      </c>
      <c r="EV21" s="24">
        <f t="shared" si="178"/>
        <v>1</v>
      </c>
      <c r="EW21" s="24">
        <f t="shared" si="179"/>
        <v>0</v>
      </c>
      <c r="EX21" s="24">
        <f t="shared" si="180"/>
        <v>1</v>
      </c>
      <c r="EY21" s="24">
        <f t="shared" si="181"/>
        <v>0</v>
      </c>
      <c r="EZ21" s="15">
        <f t="shared" si="182"/>
        <v>0</v>
      </c>
      <c r="FA21" s="24">
        <f t="shared" si="183"/>
        <v>0</v>
      </c>
      <c r="FB21" s="24">
        <f t="shared" si="184"/>
        <v>0</v>
      </c>
      <c r="FC21" s="24">
        <f t="shared" si="185"/>
        <v>1</v>
      </c>
      <c r="FD21" s="24">
        <f t="shared" si="186"/>
        <v>0</v>
      </c>
      <c r="FE21" s="24">
        <f t="shared" si="187"/>
        <v>1</v>
      </c>
      <c r="FF21" s="24">
        <f t="shared" si="188"/>
        <v>0</v>
      </c>
      <c r="FG21" s="15">
        <f t="shared" si="189"/>
        <v>0</v>
      </c>
      <c r="FH21" s="24">
        <f t="shared" si="190"/>
        <v>0</v>
      </c>
      <c r="FI21" s="24">
        <f t="shared" si="191"/>
        <v>0</v>
      </c>
      <c r="FJ21" s="24">
        <f t="shared" si="192"/>
        <v>1</v>
      </c>
      <c r="FK21" s="24">
        <f t="shared" si="193"/>
        <v>0</v>
      </c>
      <c r="FL21" s="24">
        <f t="shared" si="194"/>
        <v>1</v>
      </c>
      <c r="FM21" s="24">
        <f t="shared" si="195"/>
        <v>0</v>
      </c>
      <c r="FN21" s="15">
        <f t="shared" si="196"/>
        <v>0</v>
      </c>
      <c r="FO21" s="24">
        <f>IF(AND(AS21=0,AZ21=0,BG21=0,BN21=0,FH21=0,FA21=0,ET21=0,EM21=0,EF21=0,DY21=0,DR21=0,DK21=0,DD21=0,CW21=0,CP21=0,CI21=0,CB21=0,BU21=0,AM20-AM20&lt;TIME(1,55,0),AM21&gt;FU20+TIME(1,55,0)),JF20,0)</f>
        <v>0</v>
      </c>
      <c r="FP21" s="24">
        <f t="shared" si="197"/>
        <v>0</v>
      </c>
      <c r="FQ21" s="24">
        <f t="shared" si="198"/>
        <v>1</v>
      </c>
      <c r="FR21" s="24">
        <f t="shared" si="199"/>
        <v>0</v>
      </c>
      <c r="FS21" s="24">
        <f t="shared" si="200"/>
        <v>1</v>
      </c>
      <c r="FT21" s="24">
        <f t="shared" si="201"/>
        <v>0</v>
      </c>
      <c r="FU21" s="15">
        <f>IF(FO21&lt;&gt;0,AM21,FU20)</f>
        <v>0</v>
      </c>
      <c r="FV21" s="24">
        <f>IF(AND(BU21=0,BN21=0,BG21=0,AZ21=0,AS21=0,FO21=0,FH21=0,FA21=0,ET21=0,EM21=0,EF21=0,DY21=0,DR21=0,DK21=0,DD21=0,CW21=0,CP21=0,CI21=0,CB21=0,AM21-AM20&lt;TIME(1,55,0),AM21&gt;GB20+TIME(1,55,0)),JG20,0)</f>
        <v>0</v>
      </c>
      <c r="FW21" s="24">
        <f>IF(FV21&lt;&gt;0,1,0)</f>
        <v>0</v>
      </c>
      <c r="FX21" s="24">
        <f t="shared" ref="FX21:FX24" si="202">IF(FY21&gt;FZ21,FY21,FZ21)</f>
        <v>1</v>
      </c>
      <c r="FY21" s="24">
        <f t="shared" ref="FY21:FY84" si="203">IF(AND(AH21&gt;0,FV21&gt;0),0,IF(FV21&gt;0,FY20+1,FY20))</f>
        <v>0</v>
      </c>
      <c r="FZ21" s="24">
        <f t="shared" ref="FZ21:FZ24" si="204">IF(FY21=0,FY20+1,0)</f>
        <v>1</v>
      </c>
      <c r="GA21" s="24">
        <f t="shared" ref="GA21:GA84" si="205">IF(AND(AH21&gt;0,FZ21&gt;0,FV21&gt;0),1,0)</f>
        <v>0</v>
      </c>
      <c r="GB21" s="15">
        <f>IF(FV21&lt;&gt;0,AM21,GB20)</f>
        <v>0</v>
      </c>
      <c r="GC21" s="24">
        <f t="shared" si="10"/>
        <v>0</v>
      </c>
      <c r="GD21" s="24">
        <f t="shared" si="11"/>
        <v>1</v>
      </c>
      <c r="GE21" s="24">
        <f t="shared" si="12"/>
        <v>1</v>
      </c>
      <c r="GF21" s="19">
        <f t="shared" si="13"/>
        <v>1</v>
      </c>
      <c r="GG21" s="19">
        <v>0</v>
      </c>
      <c r="GH21" s="19">
        <f t="shared" si="14"/>
        <v>0</v>
      </c>
      <c r="GI21" s="19">
        <v>0</v>
      </c>
      <c r="GJ21" s="19">
        <f t="shared" si="15"/>
        <v>0</v>
      </c>
      <c r="GK21" s="19">
        <v>0</v>
      </c>
      <c r="GL21" s="19">
        <f t="shared" si="16"/>
        <v>0</v>
      </c>
      <c r="GM21" s="19">
        <v>0</v>
      </c>
      <c r="GN21" s="19">
        <f t="shared" si="17"/>
        <v>0</v>
      </c>
      <c r="GO21" s="19">
        <v>0</v>
      </c>
      <c r="GP21" s="19">
        <f t="shared" si="18"/>
        <v>0</v>
      </c>
      <c r="GQ21" s="19">
        <v>0</v>
      </c>
      <c r="GR21" s="19">
        <f t="shared" si="19"/>
        <v>0</v>
      </c>
      <c r="GS21" s="19">
        <v>0</v>
      </c>
      <c r="GT21" s="19">
        <f t="shared" si="20"/>
        <v>0</v>
      </c>
      <c r="GU21" s="19">
        <v>0</v>
      </c>
      <c r="GV21" s="19">
        <f t="shared" si="21"/>
        <v>0</v>
      </c>
      <c r="GW21" s="19">
        <v>0</v>
      </c>
      <c r="GX21" s="19">
        <f t="shared" si="22"/>
        <v>0</v>
      </c>
      <c r="GY21" s="19">
        <v>0</v>
      </c>
      <c r="GZ21" s="19">
        <f t="shared" si="23"/>
        <v>0</v>
      </c>
      <c r="HA21" s="19">
        <v>0</v>
      </c>
      <c r="HB21" s="19">
        <f t="shared" si="24"/>
        <v>0</v>
      </c>
      <c r="HC21" s="19">
        <v>0</v>
      </c>
      <c r="HD21" s="19">
        <f t="shared" si="25"/>
        <v>0</v>
      </c>
      <c r="HE21" s="19">
        <v>0</v>
      </c>
      <c r="HF21" s="19">
        <f t="shared" si="26"/>
        <v>0</v>
      </c>
      <c r="HG21" s="19">
        <v>0</v>
      </c>
      <c r="HH21" s="19">
        <f t="shared" si="27"/>
        <v>0</v>
      </c>
      <c r="HI21" s="19">
        <v>0</v>
      </c>
      <c r="HJ21" s="19">
        <f t="shared" si="28"/>
        <v>0</v>
      </c>
      <c r="HK21" s="19">
        <v>0</v>
      </c>
      <c r="HL21" s="19">
        <f t="shared" si="29"/>
        <v>0</v>
      </c>
      <c r="HM21" s="19">
        <v>0</v>
      </c>
      <c r="HN21" s="19">
        <f t="shared" si="30"/>
        <v>0</v>
      </c>
      <c r="HO21" s="19">
        <v>0</v>
      </c>
      <c r="HP21" s="19">
        <f t="shared" si="31"/>
        <v>0</v>
      </c>
      <c r="HQ21" s="19">
        <v>0</v>
      </c>
      <c r="HR21" s="19">
        <f t="shared" si="32"/>
        <v>0</v>
      </c>
      <c r="HS21" s="19">
        <v>0</v>
      </c>
      <c r="HT21" s="19">
        <f t="shared" si="33"/>
        <v>0</v>
      </c>
      <c r="HU21" s="19">
        <f t="shared" si="34"/>
        <v>0</v>
      </c>
      <c r="HV21" s="19">
        <f t="shared" si="35"/>
        <v>0</v>
      </c>
      <c r="HW21" s="19">
        <f t="shared" si="36"/>
        <v>0</v>
      </c>
      <c r="HX21" s="19">
        <f t="shared" si="37"/>
        <v>0</v>
      </c>
      <c r="HY21" s="19">
        <f t="shared" si="38"/>
        <v>0</v>
      </c>
      <c r="HZ21" s="19">
        <f t="shared" si="39"/>
        <v>0</v>
      </c>
      <c r="IA21" s="19">
        <f t="shared" si="40"/>
        <v>0</v>
      </c>
      <c r="IB21" s="19">
        <f t="shared" si="41"/>
        <v>0</v>
      </c>
      <c r="IC21" s="19">
        <f t="shared" si="42"/>
        <v>0</v>
      </c>
      <c r="ID21" s="19">
        <f t="shared" si="43"/>
        <v>0</v>
      </c>
      <c r="IE21" s="19">
        <f t="shared" si="44"/>
        <v>0</v>
      </c>
      <c r="IF21" s="19">
        <f t="shared" si="45"/>
        <v>0</v>
      </c>
      <c r="IG21" s="19">
        <f t="shared" si="46"/>
        <v>0</v>
      </c>
      <c r="IH21" s="19">
        <f t="shared" si="47"/>
        <v>0</v>
      </c>
      <c r="II21" s="19">
        <f t="shared" si="48"/>
        <v>0</v>
      </c>
      <c r="IJ21" s="19">
        <f t="shared" si="49"/>
        <v>0</v>
      </c>
      <c r="IK21" s="19">
        <f t="shared" si="50"/>
        <v>0</v>
      </c>
      <c r="IL21" s="19">
        <f t="shared" si="51"/>
        <v>0</v>
      </c>
      <c r="IM21" s="19">
        <f t="shared" si="52"/>
        <v>0</v>
      </c>
      <c r="IN21" s="24">
        <f t="shared" si="53"/>
        <v>0.01</v>
      </c>
      <c r="IO21" s="24">
        <f t="shared" si="54"/>
        <v>1</v>
      </c>
      <c r="IP21" s="24">
        <f t="shared" si="55"/>
        <v>1</v>
      </c>
      <c r="IQ21" s="24">
        <f t="shared" si="56"/>
        <v>1</v>
      </c>
      <c r="IR21" s="24">
        <f t="shared" si="57"/>
        <v>1</v>
      </c>
      <c r="IS21" s="24">
        <f t="shared" si="58"/>
        <v>1</v>
      </c>
      <c r="IT21" s="24">
        <f t="shared" si="59"/>
        <v>1</v>
      </c>
      <c r="IU21" s="24">
        <f t="shared" si="60"/>
        <v>1</v>
      </c>
      <c r="IV21" s="24">
        <f t="shared" si="61"/>
        <v>1</v>
      </c>
      <c r="IW21" s="24">
        <f t="shared" si="62"/>
        <v>1</v>
      </c>
      <c r="IX21" s="24">
        <f t="shared" si="63"/>
        <v>1</v>
      </c>
      <c r="IY21" s="24">
        <f t="shared" si="64"/>
        <v>1</v>
      </c>
      <c r="IZ21" s="24">
        <f t="shared" si="65"/>
        <v>1</v>
      </c>
      <c r="JA21" s="24">
        <f t="shared" si="66"/>
        <v>1</v>
      </c>
      <c r="JB21" s="24">
        <f t="shared" si="67"/>
        <v>1</v>
      </c>
      <c r="JC21" s="24">
        <f t="shared" si="68"/>
        <v>1</v>
      </c>
      <c r="JD21" s="24">
        <f t="shared" si="69"/>
        <v>1</v>
      </c>
      <c r="JE21" s="24">
        <f t="shared" si="70"/>
        <v>1</v>
      </c>
      <c r="JF21" s="24">
        <f t="shared" si="71"/>
        <v>1</v>
      </c>
      <c r="JG21" s="24">
        <f t="shared" si="72"/>
        <v>1</v>
      </c>
    </row>
    <row r="22" spans="1:267" x14ac:dyDescent="0.3">
      <c r="A22" s="19"/>
      <c r="B22" s="19"/>
      <c r="C22" s="19"/>
      <c r="AF22" s="26"/>
      <c r="AG22" s="25"/>
      <c r="AI22" s="21"/>
      <c r="AJ22" s="26">
        <f t="shared" si="0"/>
        <v>0</v>
      </c>
      <c r="AK22" s="26">
        <f t="shared" si="73"/>
        <v>0</v>
      </c>
      <c r="AL22" s="51">
        <f t="shared" si="74"/>
        <v>0</v>
      </c>
      <c r="AM22" s="23">
        <f t="shared" si="1"/>
        <v>0</v>
      </c>
      <c r="AN22" s="24">
        <v>21</v>
      </c>
      <c r="AO22" s="19">
        <f t="shared" si="2"/>
        <v>0</v>
      </c>
      <c r="AP22" s="19">
        <f t="shared" si="3"/>
        <v>0</v>
      </c>
      <c r="AQ22" s="19">
        <f t="shared" si="4"/>
        <v>0</v>
      </c>
      <c r="AR22" s="19">
        <f t="shared" si="5"/>
        <v>0</v>
      </c>
      <c r="AS22" s="24">
        <f t="shared" si="75"/>
        <v>0</v>
      </c>
      <c r="AT22" s="24">
        <f t="shared" si="6"/>
        <v>0</v>
      </c>
      <c r="AU22" s="24">
        <f t="shared" si="76"/>
        <v>1</v>
      </c>
      <c r="AV22" s="24">
        <f t="shared" si="7"/>
        <v>1</v>
      </c>
      <c r="AW22" s="24">
        <f t="shared" si="77"/>
        <v>0</v>
      </c>
      <c r="AX22" s="24">
        <f t="shared" si="8"/>
        <v>0</v>
      </c>
      <c r="AY22" s="15">
        <f t="shared" si="9"/>
        <v>0</v>
      </c>
      <c r="AZ22" s="39">
        <f t="shared" si="78"/>
        <v>0</v>
      </c>
      <c r="BA22" s="24">
        <f t="shared" si="79"/>
        <v>0</v>
      </c>
      <c r="BB22" s="24">
        <f t="shared" si="83"/>
        <v>1</v>
      </c>
      <c r="BC22" s="24">
        <f t="shared" si="80"/>
        <v>0</v>
      </c>
      <c r="BD22" s="24">
        <f t="shared" si="84"/>
        <v>1</v>
      </c>
      <c r="BE22" s="24">
        <f t="shared" si="81"/>
        <v>0</v>
      </c>
      <c r="BF22" s="15">
        <f t="shared" si="82"/>
        <v>0</v>
      </c>
      <c r="BG22" s="24">
        <f t="shared" si="85"/>
        <v>0</v>
      </c>
      <c r="BH22" s="24">
        <f t="shared" si="86"/>
        <v>0</v>
      </c>
      <c r="BI22" s="24">
        <f t="shared" si="91"/>
        <v>1</v>
      </c>
      <c r="BJ22" s="24">
        <f t="shared" si="87"/>
        <v>0</v>
      </c>
      <c r="BK22" s="24">
        <f t="shared" si="88"/>
        <v>1</v>
      </c>
      <c r="BL22" s="24">
        <f t="shared" si="89"/>
        <v>0</v>
      </c>
      <c r="BM22" s="15">
        <f t="shared" si="90"/>
        <v>0</v>
      </c>
      <c r="BN22" s="24">
        <f t="shared" si="92"/>
        <v>0</v>
      </c>
      <c r="BO22" s="24">
        <f t="shared" si="93"/>
        <v>0</v>
      </c>
      <c r="BP22" s="24">
        <f t="shared" si="94"/>
        <v>1</v>
      </c>
      <c r="BQ22" s="24">
        <f t="shared" si="95"/>
        <v>0</v>
      </c>
      <c r="BR22" s="24">
        <f t="shared" si="96"/>
        <v>1</v>
      </c>
      <c r="BS22" s="24">
        <f t="shared" si="97"/>
        <v>0</v>
      </c>
      <c r="BT22" s="15">
        <f t="shared" si="98"/>
        <v>0</v>
      </c>
      <c r="BU22" s="24">
        <f t="shared" si="99"/>
        <v>0</v>
      </c>
      <c r="BV22" s="24">
        <f t="shared" si="100"/>
        <v>0</v>
      </c>
      <c r="BW22" s="24">
        <f t="shared" si="101"/>
        <v>1</v>
      </c>
      <c r="BX22" s="24">
        <f t="shared" si="102"/>
        <v>0</v>
      </c>
      <c r="BY22" s="24">
        <f t="shared" si="103"/>
        <v>1</v>
      </c>
      <c r="BZ22" s="24">
        <f t="shared" si="104"/>
        <v>0</v>
      </c>
      <c r="CA22" s="15">
        <f t="shared" si="105"/>
        <v>0</v>
      </c>
      <c r="CB22" s="24">
        <f t="shared" si="106"/>
        <v>0</v>
      </c>
      <c r="CC22" s="24">
        <f t="shared" si="107"/>
        <v>0</v>
      </c>
      <c r="CD22" s="24">
        <f t="shared" si="108"/>
        <v>1</v>
      </c>
      <c r="CE22" s="24">
        <f t="shared" si="109"/>
        <v>0</v>
      </c>
      <c r="CF22" s="24">
        <f t="shared" si="110"/>
        <v>1</v>
      </c>
      <c r="CG22" s="24">
        <f t="shared" si="111"/>
        <v>0</v>
      </c>
      <c r="CH22" s="15">
        <f t="shared" si="112"/>
        <v>0</v>
      </c>
      <c r="CI22" s="24">
        <f t="shared" si="113"/>
        <v>0</v>
      </c>
      <c r="CJ22" s="24">
        <f t="shared" si="114"/>
        <v>0</v>
      </c>
      <c r="CK22" s="24">
        <f t="shared" si="115"/>
        <v>1</v>
      </c>
      <c r="CL22" s="24">
        <f t="shared" si="116"/>
        <v>0</v>
      </c>
      <c r="CM22" s="24">
        <f t="shared" si="117"/>
        <v>1</v>
      </c>
      <c r="CN22" s="24">
        <f t="shared" si="118"/>
        <v>0</v>
      </c>
      <c r="CO22" s="15">
        <f t="shared" si="119"/>
        <v>0</v>
      </c>
      <c r="CP22" s="24">
        <f t="shared" si="120"/>
        <v>0</v>
      </c>
      <c r="CQ22" s="24">
        <f t="shared" si="121"/>
        <v>0</v>
      </c>
      <c r="CR22" s="24">
        <f t="shared" si="122"/>
        <v>1</v>
      </c>
      <c r="CS22" s="24">
        <f t="shared" si="123"/>
        <v>0</v>
      </c>
      <c r="CT22" s="24">
        <f t="shared" si="124"/>
        <v>1</v>
      </c>
      <c r="CU22" s="24">
        <f t="shared" si="125"/>
        <v>0</v>
      </c>
      <c r="CV22" s="15">
        <f t="shared" si="126"/>
        <v>0</v>
      </c>
      <c r="CW22" s="24">
        <f t="shared" si="127"/>
        <v>0</v>
      </c>
      <c r="CX22" s="24">
        <f t="shared" si="128"/>
        <v>0</v>
      </c>
      <c r="CY22" s="24">
        <f t="shared" si="129"/>
        <v>1</v>
      </c>
      <c r="CZ22" s="24">
        <f t="shared" si="130"/>
        <v>0</v>
      </c>
      <c r="DA22" s="24">
        <f t="shared" si="131"/>
        <v>1</v>
      </c>
      <c r="DB22" s="24">
        <f t="shared" si="132"/>
        <v>0</v>
      </c>
      <c r="DC22" s="15">
        <f t="shared" si="133"/>
        <v>0</v>
      </c>
      <c r="DD22" s="24">
        <f t="shared" si="134"/>
        <v>0</v>
      </c>
      <c r="DE22" s="24">
        <f t="shared" si="135"/>
        <v>0</v>
      </c>
      <c r="DF22" s="24">
        <f t="shared" si="136"/>
        <v>1</v>
      </c>
      <c r="DG22" s="24">
        <f t="shared" si="137"/>
        <v>0</v>
      </c>
      <c r="DH22" s="24">
        <f t="shared" si="138"/>
        <v>1</v>
      </c>
      <c r="DI22" s="24">
        <f t="shared" si="139"/>
        <v>0</v>
      </c>
      <c r="DJ22" s="15">
        <f t="shared" si="140"/>
        <v>0</v>
      </c>
      <c r="DK22" s="24">
        <f t="shared" si="141"/>
        <v>0</v>
      </c>
      <c r="DL22" s="24">
        <f t="shared" si="142"/>
        <v>0</v>
      </c>
      <c r="DM22" s="24">
        <f t="shared" si="143"/>
        <v>1</v>
      </c>
      <c r="DN22" s="24">
        <f t="shared" si="144"/>
        <v>0</v>
      </c>
      <c r="DO22" s="24">
        <f t="shared" si="145"/>
        <v>1</v>
      </c>
      <c r="DP22" s="24">
        <f t="shared" si="146"/>
        <v>0</v>
      </c>
      <c r="DQ22" s="15">
        <f t="shared" si="147"/>
        <v>0</v>
      </c>
      <c r="DR22" s="24">
        <f t="shared" si="148"/>
        <v>0</v>
      </c>
      <c r="DS22" s="24">
        <f t="shared" si="149"/>
        <v>0</v>
      </c>
      <c r="DT22" s="24">
        <f t="shared" si="150"/>
        <v>1</v>
      </c>
      <c r="DU22" s="24">
        <f t="shared" si="151"/>
        <v>0</v>
      </c>
      <c r="DV22" s="24">
        <f t="shared" si="152"/>
        <v>1</v>
      </c>
      <c r="DW22" s="24">
        <f t="shared" si="153"/>
        <v>0</v>
      </c>
      <c r="DX22" s="15">
        <f t="shared" si="154"/>
        <v>0</v>
      </c>
      <c r="DY22" s="24">
        <f t="shared" si="155"/>
        <v>0</v>
      </c>
      <c r="DZ22" s="24">
        <f t="shared" si="156"/>
        <v>0</v>
      </c>
      <c r="EA22" s="24">
        <f t="shared" si="157"/>
        <v>1</v>
      </c>
      <c r="EB22" s="24">
        <f t="shared" si="158"/>
        <v>0</v>
      </c>
      <c r="EC22" s="24">
        <f t="shared" si="159"/>
        <v>1</v>
      </c>
      <c r="ED22" s="24">
        <f t="shared" si="160"/>
        <v>0</v>
      </c>
      <c r="EE22" s="15">
        <f t="shared" si="161"/>
        <v>0</v>
      </c>
      <c r="EF22" s="24">
        <f t="shared" si="162"/>
        <v>0</v>
      </c>
      <c r="EG22" s="24">
        <f t="shared" si="163"/>
        <v>0</v>
      </c>
      <c r="EH22" s="24">
        <f t="shared" si="164"/>
        <v>1</v>
      </c>
      <c r="EI22" s="24">
        <f t="shared" si="165"/>
        <v>0</v>
      </c>
      <c r="EJ22" s="24">
        <f t="shared" si="166"/>
        <v>1</v>
      </c>
      <c r="EK22" s="24">
        <f t="shared" si="167"/>
        <v>0</v>
      </c>
      <c r="EL22" s="15">
        <f t="shared" si="168"/>
        <v>0</v>
      </c>
      <c r="EM22" s="24">
        <f t="shared" si="169"/>
        <v>0</v>
      </c>
      <c r="EN22" s="24">
        <f t="shared" si="170"/>
        <v>0</v>
      </c>
      <c r="EO22" s="24">
        <f t="shared" si="171"/>
        <v>1</v>
      </c>
      <c r="EP22" s="24">
        <f t="shared" si="172"/>
        <v>0</v>
      </c>
      <c r="EQ22" s="24">
        <f t="shared" si="173"/>
        <v>1</v>
      </c>
      <c r="ER22" s="24">
        <f t="shared" si="174"/>
        <v>0</v>
      </c>
      <c r="ES22" s="15">
        <f t="shared" si="175"/>
        <v>0</v>
      </c>
      <c r="ET22" s="24">
        <f t="shared" si="176"/>
        <v>0</v>
      </c>
      <c r="EU22" s="24">
        <f t="shared" si="177"/>
        <v>0</v>
      </c>
      <c r="EV22" s="24">
        <f t="shared" si="178"/>
        <v>1</v>
      </c>
      <c r="EW22" s="24">
        <f t="shared" si="179"/>
        <v>0</v>
      </c>
      <c r="EX22" s="24">
        <f t="shared" si="180"/>
        <v>1</v>
      </c>
      <c r="EY22" s="24">
        <f t="shared" si="181"/>
        <v>0</v>
      </c>
      <c r="EZ22" s="15">
        <f t="shared" si="182"/>
        <v>0</v>
      </c>
      <c r="FA22" s="24">
        <f t="shared" si="183"/>
        <v>0</v>
      </c>
      <c r="FB22" s="24">
        <f t="shared" si="184"/>
        <v>0</v>
      </c>
      <c r="FC22" s="24">
        <f t="shared" si="185"/>
        <v>1</v>
      </c>
      <c r="FD22" s="24">
        <f t="shared" si="186"/>
        <v>0</v>
      </c>
      <c r="FE22" s="24">
        <f t="shared" si="187"/>
        <v>1</v>
      </c>
      <c r="FF22" s="24">
        <f t="shared" si="188"/>
        <v>0</v>
      </c>
      <c r="FG22" s="15">
        <f t="shared" si="189"/>
        <v>0</v>
      </c>
      <c r="FH22" s="24">
        <f t="shared" si="190"/>
        <v>0</v>
      </c>
      <c r="FI22" s="24">
        <f t="shared" si="191"/>
        <v>0</v>
      </c>
      <c r="FJ22" s="24">
        <f t="shared" si="192"/>
        <v>1</v>
      </c>
      <c r="FK22" s="24">
        <f t="shared" si="193"/>
        <v>0</v>
      </c>
      <c r="FL22" s="24">
        <f t="shared" si="194"/>
        <v>1</v>
      </c>
      <c r="FM22" s="24">
        <f t="shared" si="195"/>
        <v>0</v>
      </c>
      <c r="FN22" s="15">
        <f t="shared" si="196"/>
        <v>0</v>
      </c>
      <c r="FO22" s="24">
        <f>IF(AND(AS22=0,AZ22=0,BG22=0,BN22=0,FH22=0,FA22=0,ET22=0,EM22=0,EF22=0,DY22=0,DR22=0,DK22=0,DD22=0,CW22=0,CP22=0,CI22=0,CB22=0,BU22=0,AM21-AM21&lt;TIME(1,55,0),AM22&gt;FU21+TIME(1,55,0)),JF21,0)</f>
        <v>0</v>
      </c>
      <c r="FP22" s="24">
        <f t="shared" si="197"/>
        <v>0</v>
      </c>
      <c r="FQ22" s="24">
        <f t="shared" si="198"/>
        <v>1</v>
      </c>
      <c r="FR22" s="24">
        <f t="shared" si="199"/>
        <v>0</v>
      </c>
      <c r="FS22" s="24">
        <f t="shared" si="200"/>
        <v>1</v>
      </c>
      <c r="FT22" s="24">
        <f t="shared" si="201"/>
        <v>0</v>
      </c>
      <c r="FU22" s="15">
        <f>IF(FO22&lt;&gt;0,AM22,FU21)</f>
        <v>0</v>
      </c>
      <c r="FV22" s="24">
        <f>IF(AND(BU22=0,BN22=0,BG22=0,AZ22=0,AS22=0,FO22=0,FH22=0,FA22=0,ET22=0,EM22=0,EF22=0,DY22=0,DR22=0,DK22=0,DD22=0,CW22=0,CP22=0,CI22=0,CB22=0,AM22-AM21&lt;TIME(1,55,0),AM22&gt;GB21+TIME(1,55,0)),JG21,0)</f>
        <v>0</v>
      </c>
      <c r="FW22" s="24">
        <f>IF(FV22&lt;&gt;0,1,0)</f>
        <v>0</v>
      </c>
      <c r="FX22" s="24">
        <f t="shared" si="202"/>
        <v>1</v>
      </c>
      <c r="FY22" s="24">
        <f t="shared" si="203"/>
        <v>0</v>
      </c>
      <c r="FZ22" s="24">
        <f t="shared" si="204"/>
        <v>1</v>
      </c>
      <c r="GA22" s="24">
        <f t="shared" si="205"/>
        <v>0</v>
      </c>
      <c r="GB22" s="15">
        <f>IF(FV22&lt;&gt;0,AM22,GB21)</f>
        <v>0</v>
      </c>
      <c r="GC22" s="24">
        <f t="shared" si="10"/>
        <v>0</v>
      </c>
      <c r="GD22" s="24">
        <f t="shared" si="11"/>
        <v>1</v>
      </c>
      <c r="GE22" s="24">
        <f t="shared" si="12"/>
        <v>1</v>
      </c>
      <c r="GF22" s="19">
        <f t="shared" si="13"/>
        <v>1</v>
      </c>
      <c r="GG22" s="19">
        <v>0</v>
      </c>
      <c r="GH22" s="19">
        <f t="shared" si="14"/>
        <v>0</v>
      </c>
      <c r="GI22" s="19">
        <v>0</v>
      </c>
      <c r="GJ22" s="19">
        <f t="shared" si="15"/>
        <v>0</v>
      </c>
      <c r="GK22" s="19">
        <v>0</v>
      </c>
      <c r="GL22" s="19">
        <f t="shared" si="16"/>
        <v>0</v>
      </c>
      <c r="GM22" s="19">
        <v>0</v>
      </c>
      <c r="GN22" s="19">
        <f t="shared" si="17"/>
        <v>0</v>
      </c>
      <c r="GO22" s="19">
        <v>0</v>
      </c>
      <c r="GP22" s="19">
        <f t="shared" si="18"/>
        <v>0</v>
      </c>
      <c r="GQ22" s="19">
        <v>0</v>
      </c>
      <c r="GR22" s="19">
        <f t="shared" si="19"/>
        <v>0</v>
      </c>
      <c r="GS22" s="19">
        <v>0</v>
      </c>
      <c r="GT22" s="19">
        <f t="shared" si="20"/>
        <v>0</v>
      </c>
      <c r="GU22" s="19">
        <v>0</v>
      </c>
      <c r="GV22" s="19">
        <f t="shared" si="21"/>
        <v>0</v>
      </c>
      <c r="GW22" s="19">
        <v>0</v>
      </c>
      <c r="GX22" s="19">
        <f t="shared" si="22"/>
        <v>0</v>
      </c>
      <c r="GY22" s="19">
        <v>0</v>
      </c>
      <c r="GZ22" s="19">
        <f t="shared" si="23"/>
        <v>0</v>
      </c>
      <c r="HA22" s="19">
        <v>0</v>
      </c>
      <c r="HB22" s="19">
        <f t="shared" si="24"/>
        <v>0</v>
      </c>
      <c r="HC22" s="19">
        <v>0</v>
      </c>
      <c r="HD22" s="19">
        <f t="shared" si="25"/>
        <v>0</v>
      </c>
      <c r="HE22" s="19">
        <v>0</v>
      </c>
      <c r="HF22" s="19">
        <f t="shared" si="26"/>
        <v>0</v>
      </c>
      <c r="HG22" s="19">
        <v>0</v>
      </c>
      <c r="HH22" s="19">
        <f t="shared" si="27"/>
        <v>0</v>
      </c>
      <c r="HI22" s="19">
        <v>0</v>
      </c>
      <c r="HJ22" s="19">
        <f t="shared" si="28"/>
        <v>0</v>
      </c>
      <c r="HK22" s="19">
        <v>0</v>
      </c>
      <c r="HL22" s="19">
        <f t="shared" si="29"/>
        <v>0</v>
      </c>
      <c r="HM22" s="19">
        <v>0</v>
      </c>
      <c r="HN22" s="19">
        <f t="shared" si="30"/>
        <v>0</v>
      </c>
      <c r="HO22" s="19">
        <v>0</v>
      </c>
      <c r="HP22" s="19">
        <f t="shared" si="31"/>
        <v>0</v>
      </c>
      <c r="HQ22" s="19">
        <v>0</v>
      </c>
      <c r="HR22" s="19">
        <f t="shared" si="32"/>
        <v>0</v>
      </c>
      <c r="HS22" s="19">
        <v>0</v>
      </c>
      <c r="HT22" s="19">
        <f t="shared" si="33"/>
        <v>0</v>
      </c>
      <c r="HU22" s="19">
        <f t="shared" si="34"/>
        <v>0</v>
      </c>
      <c r="HV22" s="19">
        <f t="shared" si="35"/>
        <v>0</v>
      </c>
      <c r="HW22" s="19">
        <f t="shared" si="36"/>
        <v>0</v>
      </c>
      <c r="HX22" s="19">
        <f t="shared" si="37"/>
        <v>0</v>
      </c>
      <c r="HY22" s="19">
        <f t="shared" si="38"/>
        <v>0</v>
      </c>
      <c r="HZ22" s="19">
        <f t="shared" si="39"/>
        <v>0</v>
      </c>
      <c r="IA22" s="19">
        <f t="shared" si="40"/>
        <v>0</v>
      </c>
      <c r="IB22" s="19">
        <f t="shared" si="41"/>
        <v>0</v>
      </c>
      <c r="IC22" s="19">
        <f t="shared" si="42"/>
        <v>0</v>
      </c>
      <c r="ID22" s="19">
        <f t="shared" si="43"/>
        <v>0</v>
      </c>
      <c r="IE22" s="19">
        <f t="shared" si="44"/>
        <v>0</v>
      </c>
      <c r="IF22" s="19">
        <f t="shared" si="45"/>
        <v>0</v>
      </c>
      <c r="IG22" s="19">
        <f t="shared" si="46"/>
        <v>0</v>
      </c>
      <c r="IH22" s="19">
        <f t="shared" si="47"/>
        <v>0</v>
      </c>
      <c r="II22" s="19">
        <f t="shared" si="48"/>
        <v>0</v>
      </c>
      <c r="IJ22" s="19">
        <f t="shared" si="49"/>
        <v>0</v>
      </c>
      <c r="IK22" s="19">
        <f t="shared" si="50"/>
        <v>0</v>
      </c>
      <c r="IL22" s="19">
        <f t="shared" si="51"/>
        <v>0</v>
      </c>
      <c r="IM22" s="19">
        <f t="shared" si="52"/>
        <v>0</v>
      </c>
      <c r="IN22" s="24">
        <f t="shared" si="53"/>
        <v>0.01</v>
      </c>
      <c r="IO22" s="24">
        <f t="shared" si="54"/>
        <v>1</v>
      </c>
      <c r="IP22" s="24">
        <f t="shared" si="55"/>
        <v>1</v>
      </c>
      <c r="IQ22" s="24">
        <f t="shared" si="56"/>
        <v>1</v>
      </c>
      <c r="IR22" s="24">
        <f t="shared" si="57"/>
        <v>1</v>
      </c>
      <c r="IS22" s="24">
        <f t="shared" si="58"/>
        <v>1</v>
      </c>
      <c r="IT22" s="24">
        <f t="shared" si="59"/>
        <v>1</v>
      </c>
      <c r="IU22" s="24">
        <f t="shared" si="60"/>
        <v>1</v>
      </c>
      <c r="IV22" s="24">
        <f t="shared" si="61"/>
        <v>1</v>
      </c>
      <c r="IW22" s="24">
        <f t="shared" si="62"/>
        <v>1</v>
      </c>
      <c r="IX22" s="24">
        <f t="shared" si="63"/>
        <v>1</v>
      </c>
      <c r="IY22" s="24">
        <f t="shared" si="64"/>
        <v>1</v>
      </c>
      <c r="IZ22" s="24">
        <f t="shared" si="65"/>
        <v>1</v>
      </c>
      <c r="JA22" s="24">
        <f t="shared" si="66"/>
        <v>1</v>
      </c>
      <c r="JB22" s="24">
        <f t="shared" si="67"/>
        <v>1</v>
      </c>
      <c r="JC22" s="24">
        <f t="shared" si="68"/>
        <v>1</v>
      </c>
      <c r="JD22" s="24">
        <f t="shared" si="69"/>
        <v>1</v>
      </c>
      <c r="JE22" s="24">
        <f t="shared" si="70"/>
        <v>1</v>
      </c>
      <c r="JF22" s="24">
        <f t="shared" si="71"/>
        <v>1</v>
      </c>
      <c r="JG22" s="24">
        <f t="shared" si="72"/>
        <v>1</v>
      </c>
    </row>
    <row r="23" spans="1:267" x14ac:dyDescent="0.3">
      <c r="A23" s="19"/>
      <c r="B23" s="19"/>
      <c r="C23" s="19"/>
      <c r="AF23" s="26"/>
      <c r="AG23" s="25"/>
      <c r="AI23" s="21"/>
      <c r="AJ23" s="26">
        <f t="shared" si="0"/>
        <v>0</v>
      </c>
      <c r="AK23" s="26">
        <f t="shared" si="73"/>
        <v>0</v>
      </c>
      <c r="AL23" s="51">
        <f t="shared" si="74"/>
        <v>0</v>
      </c>
      <c r="AM23" s="23">
        <f t="shared" si="1"/>
        <v>0</v>
      </c>
      <c r="AN23" s="24">
        <v>22</v>
      </c>
      <c r="AO23" s="19">
        <f t="shared" si="2"/>
        <v>0</v>
      </c>
      <c r="AP23" s="19">
        <f t="shared" si="3"/>
        <v>0</v>
      </c>
      <c r="AQ23" s="19">
        <f t="shared" si="4"/>
        <v>0</v>
      </c>
      <c r="AR23" s="19">
        <f t="shared" si="5"/>
        <v>0</v>
      </c>
      <c r="AS23" s="24">
        <f t="shared" si="75"/>
        <v>0</v>
      </c>
      <c r="AT23" s="24">
        <f t="shared" si="6"/>
        <v>0</v>
      </c>
      <c r="AU23" s="24">
        <f t="shared" si="76"/>
        <v>1</v>
      </c>
      <c r="AV23" s="24">
        <f t="shared" si="7"/>
        <v>1</v>
      </c>
      <c r="AW23" s="24">
        <f t="shared" si="77"/>
        <v>0</v>
      </c>
      <c r="AX23" s="24">
        <f t="shared" si="8"/>
        <v>0</v>
      </c>
      <c r="AY23" s="15">
        <f t="shared" si="9"/>
        <v>0</v>
      </c>
      <c r="AZ23" s="39">
        <f t="shared" si="78"/>
        <v>0</v>
      </c>
      <c r="BA23" s="24">
        <f t="shared" si="79"/>
        <v>0</v>
      </c>
      <c r="BB23" s="24">
        <f t="shared" si="83"/>
        <v>1</v>
      </c>
      <c r="BC23" s="24">
        <f t="shared" si="80"/>
        <v>0</v>
      </c>
      <c r="BD23" s="24">
        <f t="shared" si="84"/>
        <v>1</v>
      </c>
      <c r="BE23" s="24">
        <f t="shared" si="81"/>
        <v>0</v>
      </c>
      <c r="BF23" s="15">
        <f t="shared" si="82"/>
        <v>0</v>
      </c>
      <c r="BG23" s="24">
        <f t="shared" si="85"/>
        <v>0</v>
      </c>
      <c r="BH23" s="24">
        <f t="shared" si="86"/>
        <v>0</v>
      </c>
      <c r="BI23" s="24">
        <f t="shared" si="91"/>
        <v>1</v>
      </c>
      <c r="BJ23" s="24">
        <f t="shared" si="87"/>
        <v>0</v>
      </c>
      <c r="BK23" s="24">
        <f t="shared" si="88"/>
        <v>1</v>
      </c>
      <c r="BL23" s="24">
        <f t="shared" si="89"/>
        <v>0</v>
      </c>
      <c r="BM23" s="15">
        <f t="shared" si="90"/>
        <v>0</v>
      </c>
      <c r="BN23" s="24">
        <f t="shared" si="92"/>
        <v>0</v>
      </c>
      <c r="BO23" s="24">
        <f t="shared" si="93"/>
        <v>0</v>
      </c>
      <c r="BP23" s="24">
        <f t="shared" si="94"/>
        <v>1</v>
      </c>
      <c r="BQ23" s="24">
        <f t="shared" si="95"/>
        <v>0</v>
      </c>
      <c r="BR23" s="24">
        <f t="shared" si="96"/>
        <v>1</v>
      </c>
      <c r="BS23" s="24">
        <f t="shared" si="97"/>
        <v>0</v>
      </c>
      <c r="BT23" s="15">
        <f t="shared" si="98"/>
        <v>0</v>
      </c>
      <c r="BU23" s="24">
        <f t="shared" si="99"/>
        <v>0</v>
      </c>
      <c r="BV23" s="24">
        <f t="shared" si="100"/>
        <v>0</v>
      </c>
      <c r="BW23" s="24">
        <f t="shared" si="101"/>
        <v>1</v>
      </c>
      <c r="BX23" s="24">
        <f t="shared" si="102"/>
        <v>0</v>
      </c>
      <c r="BY23" s="24">
        <f t="shared" si="103"/>
        <v>1</v>
      </c>
      <c r="BZ23" s="24">
        <f t="shared" si="104"/>
        <v>0</v>
      </c>
      <c r="CA23" s="15">
        <f t="shared" si="105"/>
        <v>0</v>
      </c>
      <c r="CB23" s="24">
        <f t="shared" si="106"/>
        <v>0</v>
      </c>
      <c r="CC23" s="24">
        <f t="shared" si="107"/>
        <v>0</v>
      </c>
      <c r="CD23" s="24">
        <f t="shared" si="108"/>
        <v>1</v>
      </c>
      <c r="CE23" s="24">
        <f t="shared" si="109"/>
        <v>0</v>
      </c>
      <c r="CF23" s="24">
        <f t="shared" si="110"/>
        <v>1</v>
      </c>
      <c r="CG23" s="24">
        <f t="shared" si="111"/>
        <v>0</v>
      </c>
      <c r="CH23" s="15">
        <f t="shared" si="112"/>
        <v>0</v>
      </c>
      <c r="CI23" s="24">
        <f t="shared" si="113"/>
        <v>0</v>
      </c>
      <c r="CJ23" s="24">
        <f t="shared" si="114"/>
        <v>0</v>
      </c>
      <c r="CK23" s="24">
        <f t="shared" si="115"/>
        <v>1</v>
      </c>
      <c r="CL23" s="24">
        <f t="shared" si="116"/>
        <v>0</v>
      </c>
      <c r="CM23" s="24">
        <f t="shared" si="117"/>
        <v>1</v>
      </c>
      <c r="CN23" s="24">
        <f t="shared" si="118"/>
        <v>0</v>
      </c>
      <c r="CO23" s="15">
        <f t="shared" si="119"/>
        <v>0</v>
      </c>
      <c r="CP23" s="24">
        <f t="shared" si="120"/>
        <v>0</v>
      </c>
      <c r="CQ23" s="24">
        <f t="shared" si="121"/>
        <v>0</v>
      </c>
      <c r="CR23" s="24">
        <f t="shared" si="122"/>
        <v>1</v>
      </c>
      <c r="CS23" s="24">
        <f t="shared" si="123"/>
        <v>0</v>
      </c>
      <c r="CT23" s="24">
        <f t="shared" si="124"/>
        <v>1</v>
      </c>
      <c r="CU23" s="24">
        <f t="shared" si="125"/>
        <v>0</v>
      </c>
      <c r="CV23" s="15">
        <f t="shared" si="126"/>
        <v>0</v>
      </c>
      <c r="CW23" s="24">
        <f t="shared" si="127"/>
        <v>0</v>
      </c>
      <c r="CX23" s="24">
        <f t="shared" si="128"/>
        <v>0</v>
      </c>
      <c r="CY23" s="24">
        <f t="shared" si="129"/>
        <v>1</v>
      </c>
      <c r="CZ23" s="24">
        <f t="shared" si="130"/>
        <v>0</v>
      </c>
      <c r="DA23" s="24">
        <f t="shared" si="131"/>
        <v>1</v>
      </c>
      <c r="DB23" s="24">
        <f t="shared" si="132"/>
        <v>0</v>
      </c>
      <c r="DC23" s="15">
        <f t="shared" si="133"/>
        <v>0</v>
      </c>
      <c r="DD23" s="24">
        <f t="shared" si="134"/>
        <v>0</v>
      </c>
      <c r="DE23" s="24">
        <f t="shared" si="135"/>
        <v>0</v>
      </c>
      <c r="DF23" s="24">
        <f t="shared" si="136"/>
        <v>1</v>
      </c>
      <c r="DG23" s="24">
        <f t="shared" si="137"/>
        <v>0</v>
      </c>
      <c r="DH23" s="24">
        <f t="shared" si="138"/>
        <v>1</v>
      </c>
      <c r="DI23" s="24">
        <f t="shared" si="139"/>
        <v>0</v>
      </c>
      <c r="DJ23" s="15">
        <f t="shared" si="140"/>
        <v>0</v>
      </c>
      <c r="DK23" s="24">
        <f t="shared" si="141"/>
        <v>0</v>
      </c>
      <c r="DL23" s="24">
        <f t="shared" si="142"/>
        <v>0</v>
      </c>
      <c r="DM23" s="24">
        <f t="shared" si="143"/>
        <v>1</v>
      </c>
      <c r="DN23" s="24">
        <f t="shared" si="144"/>
        <v>0</v>
      </c>
      <c r="DO23" s="24">
        <f t="shared" si="145"/>
        <v>1</v>
      </c>
      <c r="DP23" s="24">
        <f t="shared" si="146"/>
        <v>0</v>
      </c>
      <c r="DQ23" s="15">
        <f t="shared" si="147"/>
        <v>0</v>
      </c>
      <c r="DR23" s="24">
        <f t="shared" si="148"/>
        <v>0</v>
      </c>
      <c r="DS23" s="24">
        <f t="shared" si="149"/>
        <v>0</v>
      </c>
      <c r="DT23" s="24">
        <f t="shared" si="150"/>
        <v>1</v>
      </c>
      <c r="DU23" s="24">
        <f t="shared" si="151"/>
        <v>0</v>
      </c>
      <c r="DV23" s="24">
        <f t="shared" si="152"/>
        <v>1</v>
      </c>
      <c r="DW23" s="24">
        <f t="shared" si="153"/>
        <v>0</v>
      </c>
      <c r="DX23" s="15">
        <f t="shared" si="154"/>
        <v>0</v>
      </c>
      <c r="DY23" s="24">
        <f t="shared" si="155"/>
        <v>0</v>
      </c>
      <c r="DZ23" s="24">
        <f t="shared" si="156"/>
        <v>0</v>
      </c>
      <c r="EA23" s="24">
        <f t="shared" si="157"/>
        <v>1</v>
      </c>
      <c r="EB23" s="24">
        <f t="shared" si="158"/>
        <v>0</v>
      </c>
      <c r="EC23" s="24">
        <f t="shared" si="159"/>
        <v>1</v>
      </c>
      <c r="ED23" s="24">
        <f t="shared" si="160"/>
        <v>0</v>
      </c>
      <c r="EE23" s="15">
        <f t="shared" si="161"/>
        <v>0</v>
      </c>
      <c r="EF23" s="24">
        <f t="shared" si="162"/>
        <v>0</v>
      </c>
      <c r="EG23" s="24">
        <f t="shared" si="163"/>
        <v>0</v>
      </c>
      <c r="EH23" s="24">
        <f t="shared" si="164"/>
        <v>1</v>
      </c>
      <c r="EI23" s="24">
        <f t="shared" si="165"/>
        <v>0</v>
      </c>
      <c r="EJ23" s="24">
        <f t="shared" si="166"/>
        <v>1</v>
      </c>
      <c r="EK23" s="24">
        <f t="shared" si="167"/>
        <v>0</v>
      </c>
      <c r="EL23" s="15">
        <f t="shared" si="168"/>
        <v>0</v>
      </c>
      <c r="EM23" s="24">
        <f t="shared" si="169"/>
        <v>0</v>
      </c>
      <c r="EN23" s="24">
        <f t="shared" si="170"/>
        <v>0</v>
      </c>
      <c r="EO23" s="24">
        <f t="shared" si="171"/>
        <v>1</v>
      </c>
      <c r="EP23" s="24">
        <f t="shared" si="172"/>
        <v>0</v>
      </c>
      <c r="EQ23" s="24">
        <f t="shared" si="173"/>
        <v>1</v>
      </c>
      <c r="ER23" s="24">
        <f t="shared" si="174"/>
        <v>0</v>
      </c>
      <c r="ES23" s="15">
        <f t="shared" si="175"/>
        <v>0</v>
      </c>
      <c r="ET23" s="24">
        <f t="shared" si="176"/>
        <v>0</v>
      </c>
      <c r="EU23" s="24">
        <f t="shared" si="177"/>
        <v>0</v>
      </c>
      <c r="EV23" s="24">
        <f t="shared" si="178"/>
        <v>1</v>
      </c>
      <c r="EW23" s="24">
        <f t="shared" si="179"/>
        <v>0</v>
      </c>
      <c r="EX23" s="24">
        <f t="shared" si="180"/>
        <v>1</v>
      </c>
      <c r="EY23" s="24">
        <f t="shared" si="181"/>
        <v>0</v>
      </c>
      <c r="EZ23" s="15">
        <f t="shared" si="182"/>
        <v>0</v>
      </c>
      <c r="FA23" s="24">
        <f t="shared" si="183"/>
        <v>0</v>
      </c>
      <c r="FB23" s="24">
        <f t="shared" si="184"/>
        <v>0</v>
      </c>
      <c r="FC23" s="24">
        <f t="shared" si="185"/>
        <v>1</v>
      </c>
      <c r="FD23" s="24">
        <f t="shared" si="186"/>
        <v>0</v>
      </c>
      <c r="FE23" s="24">
        <f t="shared" si="187"/>
        <v>1</v>
      </c>
      <c r="FF23" s="24">
        <f t="shared" si="188"/>
        <v>0</v>
      </c>
      <c r="FG23" s="15">
        <f t="shared" si="189"/>
        <v>0</v>
      </c>
      <c r="FH23" s="24">
        <f t="shared" si="190"/>
        <v>0</v>
      </c>
      <c r="FI23" s="24">
        <f t="shared" si="191"/>
        <v>0</v>
      </c>
      <c r="FJ23" s="24">
        <f t="shared" si="192"/>
        <v>1</v>
      </c>
      <c r="FK23" s="24">
        <f t="shared" si="193"/>
        <v>0</v>
      </c>
      <c r="FL23" s="24">
        <f t="shared" si="194"/>
        <v>1</v>
      </c>
      <c r="FM23" s="24">
        <f t="shared" si="195"/>
        <v>0</v>
      </c>
      <c r="FN23" s="15">
        <f t="shared" si="196"/>
        <v>0</v>
      </c>
      <c r="FO23" s="24">
        <f>IF(AND(AS23=0,AZ23=0,BG23=0,BN23=0,FH23=0,FA23=0,ET23=0,EM23=0,EF23=0,DY23=0,DR23=0,DK23=0,DD23=0,CW23=0,CP23=0,CI23=0,CB23=0,BU23=0,AM22-AM22&lt;TIME(1,55,0),AM23&gt;FU22+TIME(1,55,0)),JF22,0)</f>
        <v>0</v>
      </c>
      <c r="FP23" s="24">
        <f t="shared" si="197"/>
        <v>0</v>
      </c>
      <c r="FQ23" s="24">
        <f t="shared" si="198"/>
        <v>1</v>
      </c>
      <c r="FR23" s="24">
        <f t="shared" si="199"/>
        <v>0</v>
      </c>
      <c r="FS23" s="24">
        <f t="shared" si="200"/>
        <v>1</v>
      </c>
      <c r="FT23" s="24">
        <f t="shared" si="201"/>
        <v>0</v>
      </c>
      <c r="FU23" s="15">
        <f>IF(FO23&lt;&gt;0,AM23,FU22)</f>
        <v>0</v>
      </c>
      <c r="FV23" s="24">
        <f>IF(AND(BU23=0,BN23=0,BG23=0,AZ23=0,AS23=0,FO23=0,FH23=0,FA23=0,ET23=0,EM23=0,EF23=0,DY23=0,DR23=0,DK23=0,DD23=0,CW23=0,CP23=0,CI23=0,CB23=0,AM23-AM22&lt;TIME(1,55,0),AM23&gt;GB22+TIME(1,55,0)),JG22,0)</f>
        <v>0</v>
      </c>
      <c r="FW23" s="24">
        <f>IF(FV23&lt;&gt;0,1,0)</f>
        <v>0</v>
      </c>
      <c r="FX23" s="24">
        <f t="shared" si="202"/>
        <v>1</v>
      </c>
      <c r="FY23" s="24">
        <f t="shared" si="203"/>
        <v>0</v>
      </c>
      <c r="FZ23" s="24">
        <f t="shared" si="204"/>
        <v>1</v>
      </c>
      <c r="GA23" s="24">
        <f t="shared" si="205"/>
        <v>0</v>
      </c>
      <c r="GB23" s="15">
        <f>IF(FV23&lt;&gt;0,AM23,GB22)</f>
        <v>0</v>
      </c>
      <c r="GC23" s="24">
        <f t="shared" si="10"/>
        <v>0</v>
      </c>
      <c r="GD23" s="24">
        <f t="shared" si="11"/>
        <v>1</v>
      </c>
      <c r="GE23" s="24">
        <f t="shared" si="12"/>
        <v>1</v>
      </c>
      <c r="GF23" s="19">
        <f t="shared" si="13"/>
        <v>1</v>
      </c>
      <c r="GG23" s="19">
        <v>0</v>
      </c>
      <c r="GH23" s="19">
        <f t="shared" si="14"/>
        <v>0</v>
      </c>
      <c r="GI23" s="19">
        <v>0</v>
      </c>
      <c r="GJ23" s="19">
        <f t="shared" si="15"/>
        <v>0</v>
      </c>
      <c r="GK23" s="19">
        <v>0</v>
      </c>
      <c r="GL23" s="19">
        <f t="shared" si="16"/>
        <v>0</v>
      </c>
      <c r="GM23" s="19">
        <v>0</v>
      </c>
      <c r="GN23" s="19">
        <f t="shared" si="17"/>
        <v>0</v>
      </c>
      <c r="GO23" s="19">
        <v>0</v>
      </c>
      <c r="GP23" s="19">
        <f t="shared" si="18"/>
        <v>0</v>
      </c>
      <c r="GQ23" s="19">
        <v>0</v>
      </c>
      <c r="GR23" s="19">
        <f t="shared" si="19"/>
        <v>0</v>
      </c>
      <c r="GS23" s="19">
        <v>0</v>
      </c>
      <c r="GT23" s="19">
        <f t="shared" si="20"/>
        <v>0</v>
      </c>
      <c r="GU23" s="19">
        <v>0</v>
      </c>
      <c r="GV23" s="19">
        <f t="shared" si="21"/>
        <v>0</v>
      </c>
      <c r="GW23" s="19">
        <v>0</v>
      </c>
      <c r="GX23" s="19">
        <f t="shared" si="22"/>
        <v>0</v>
      </c>
      <c r="GY23" s="19">
        <v>0</v>
      </c>
      <c r="GZ23" s="19">
        <f t="shared" si="23"/>
        <v>0</v>
      </c>
      <c r="HA23" s="19">
        <v>0</v>
      </c>
      <c r="HB23" s="19">
        <f t="shared" si="24"/>
        <v>0</v>
      </c>
      <c r="HC23" s="19">
        <v>0</v>
      </c>
      <c r="HD23" s="19">
        <f t="shared" si="25"/>
        <v>0</v>
      </c>
      <c r="HE23" s="19">
        <v>0</v>
      </c>
      <c r="HF23" s="19">
        <f t="shared" si="26"/>
        <v>0</v>
      </c>
      <c r="HG23" s="19">
        <v>0</v>
      </c>
      <c r="HH23" s="19">
        <f t="shared" si="27"/>
        <v>0</v>
      </c>
      <c r="HI23" s="19">
        <v>0</v>
      </c>
      <c r="HJ23" s="19">
        <f t="shared" si="28"/>
        <v>0</v>
      </c>
      <c r="HK23" s="19">
        <v>0</v>
      </c>
      <c r="HL23" s="19">
        <f t="shared" si="29"/>
        <v>0</v>
      </c>
      <c r="HM23" s="19">
        <v>0</v>
      </c>
      <c r="HN23" s="19">
        <f t="shared" si="30"/>
        <v>0</v>
      </c>
      <c r="HO23" s="19">
        <v>0</v>
      </c>
      <c r="HP23" s="19">
        <f t="shared" si="31"/>
        <v>0</v>
      </c>
      <c r="HQ23" s="19">
        <v>0</v>
      </c>
      <c r="HR23" s="19">
        <f t="shared" si="32"/>
        <v>0</v>
      </c>
      <c r="HS23" s="19">
        <v>0</v>
      </c>
      <c r="HT23" s="19">
        <f t="shared" si="33"/>
        <v>0</v>
      </c>
      <c r="HU23" s="19">
        <f t="shared" si="34"/>
        <v>0</v>
      </c>
      <c r="HV23" s="19">
        <f t="shared" si="35"/>
        <v>0</v>
      </c>
      <c r="HW23" s="19">
        <f t="shared" si="36"/>
        <v>0</v>
      </c>
      <c r="HX23" s="19">
        <f t="shared" si="37"/>
        <v>0</v>
      </c>
      <c r="HY23" s="19">
        <f t="shared" si="38"/>
        <v>0</v>
      </c>
      <c r="HZ23" s="19">
        <f t="shared" si="39"/>
        <v>0</v>
      </c>
      <c r="IA23" s="19">
        <f t="shared" si="40"/>
        <v>0</v>
      </c>
      <c r="IB23" s="19">
        <f t="shared" si="41"/>
        <v>0</v>
      </c>
      <c r="IC23" s="19">
        <f t="shared" si="42"/>
        <v>0</v>
      </c>
      <c r="ID23" s="19">
        <f t="shared" si="43"/>
        <v>0</v>
      </c>
      <c r="IE23" s="19">
        <f t="shared" si="44"/>
        <v>0</v>
      </c>
      <c r="IF23" s="19">
        <f t="shared" si="45"/>
        <v>0</v>
      </c>
      <c r="IG23" s="19">
        <f t="shared" si="46"/>
        <v>0</v>
      </c>
      <c r="IH23" s="19">
        <f t="shared" si="47"/>
        <v>0</v>
      </c>
      <c r="II23" s="19">
        <f t="shared" si="48"/>
        <v>0</v>
      </c>
      <c r="IJ23" s="19">
        <f t="shared" si="49"/>
        <v>0</v>
      </c>
      <c r="IK23" s="19">
        <f t="shared" si="50"/>
        <v>0</v>
      </c>
      <c r="IL23" s="19">
        <f t="shared" si="51"/>
        <v>0</v>
      </c>
      <c r="IM23" s="19">
        <f t="shared" si="52"/>
        <v>0</v>
      </c>
      <c r="IN23" s="24">
        <f t="shared" si="53"/>
        <v>0.01</v>
      </c>
      <c r="IO23" s="24">
        <f t="shared" si="54"/>
        <v>1</v>
      </c>
      <c r="IP23" s="24">
        <f t="shared" si="55"/>
        <v>1</v>
      </c>
      <c r="IQ23" s="24">
        <f t="shared" si="56"/>
        <v>1</v>
      </c>
      <c r="IR23" s="24">
        <f t="shared" si="57"/>
        <v>1</v>
      </c>
      <c r="IS23" s="24">
        <f t="shared" si="58"/>
        <v>1</v>
      </c>
      <c r="IT23" s="24">
        <f t="shared" si="59"/>
        <v>1</v>
      </c>
      <c r="IU23" s="24">
        <f t="shared" si="60"/>
        <v>1</v>
      </c>
      <c r="IV23" s="24">
        <f t="shared" si="61"/>
        <v>1</v>
      </c>
      <c r="IW23" s="24">
        <f t="shared" si="62"/>
        <v>1</v>
      </c>
      <c r="IX23" s="24">
        <f t="shared" si="63"/>
        <v>1</v>
      </c>
      <c r="IY23" s="24">
        <f t="shared" si="64"/>
        <v>1</v>
      </c>
      <c r="IZ23" s="24">
        <f t="shared" si="65"/>
        <v>1</v>
      </c>
      <c r="JA23" s="24">
        <f t="shared" si="66"/>
        <v>1</v>
      </c>
      <c r="JB23" s="24">
        <f t="shared" si="67"/>
        <v>1</v>
      </c>
      <c r="JC23" s="24">
        <f t="shared" si="68"/>
        <v>1</v>
      </c>
      <c r="JD23" s="24">
        <f t="shared" si="69"/>
        <v>1</v>
      </c>
      <c r="JE23" s="24">
        <f t="shared" si="70"/>
        <v>1</v>
      </c>
      <c r="JF23" s="24">
        <f t="shared" si="71"/>
        <v>1</v>
      </c>
      <c r="JG23" s="24">
        <f t="shared" si="72"/>
        <v>1</v>
      </c>
    </row>
    <row r="24" spans="1:267" x14ac:dyDescent="0.3">
      <c r="A24" s="19"/>
      <c r="B24" s="19"/>
      <c r="C24" s="19"/>
      <c r="AF24" s="26"/>
      <c r="AG24" s="25"/>
      <c r="AI24" s="21"/>
      <c r="AJ24" s="26">
        <f t="shared" si="0"/>
        <v>0</v>
      </c>
      <c r="AK24" s="26">
        <f t="shared" si="73"/>
        <v>0</v>
      </c>
      <c r="AL24" s="51">
        <f t="shared" si="74"/>
        <v>0</v>
      </c>
      <c r="AM24" s="23">
        <f t="shared" si="1"/>
        <v>0</v>
      </c>
      <c r="AN24" s="24">
        <v>23</v>
      </c>
      <c r="AO24" s="19">
        <f t="shared" si="2"/>
        <v>0</v>
      </c>
      <c r="AP24" s="19">
        <f t="shared" si="3"/>
        <v>0</v>
      </c>
      <c r="AQ24" s="19">
        <f t="shared" si="4"/>
        <v>0</v>
      </c>
      <c r="AR24" s="19">
        <f t="shared" si="5"/>
        <v>0</v>
      </c>
      <c r="AS24" s="24">
        <f t="shared" si="75"/>
        <v>0</v>
      </c>
      <c r="AT24" s="24">
        <f t="shared" si="6"/>
        <v>0</v>
      </c>
      <c r="AU24" s="24">
        <f t="shared" si="76"/>
        <v>1</v>
      </c>
      <c r="AV24" s="24">
        <f t="shared" si="7"/>
        <v>1</v>
      </c>
      <c r="AW24" s="24">
        <f t="shared" si="77"/>
        <v>0</v>
      </c>
      <c r="AX24" s="24">
        <f t="shared" si="8"/>
        <v>0</v>
      </c>
      <c r="AY24" s="15">
        <f t="shared" si="9"/>
        <v>0</v>
      </c>
      <c r="AZ24" s="39">
        <f t="shared" si="78"/>
        <v>0</v>
      </c>
      <c r="BA24" s="24">
        <f t="shared" si="79"/>
        <v>0</v>
      </c>
      <c r="BB24" s="24">
        <f t="shared" si="83"/>
        <v>1</v>
      </c>
      <c r="BC24" s="24">
        <f t="shared" si="80"/>
        <v>0</v>
      </c>
      <c r="BD24" s="24">
        <f t="shared" si="84"/>
        <v>1</v>
      </c>
      <c r="BE24" s="24">
        <f t="shared" si="81"/>
        <v>0</v>
      </c>
      <c r="BF24" s="15">
        <f t="shared" si="82"/>
        <v>0</v>
      </c>
      <c r="BG24" s="24">
        <f t="shared" si="85"/>
        <v>0</v>
      </c>
      <c r="BH24" s="24">
        <f t="shared" si="86"/>
        <v>0</v>
      </c>
      <c r="BI24" s="24">
        <f t="shared" si="91"/>
        <v>1</v>
      </c>
      <c r="BJ24" s="24">
        <f t="shared" si="87"/>
        <v>0</v>
      </c>
      <c r="BK24" s="24">
        <f t="shared" si="88"/>
        <v>1</v>
      </c>
      <c r="BL24" s="24">
        <f t="shared" si="89"/>
        <v>0</v>
      </c>
      <c r="BM24" s="15">
        <f t="shared" si="90"/>
        <v>0</v>
      </c>
      <c r="BN24" s="24">
        <f t="shared" si="92"/>
        <v>0</v>
      </c>
      <c r="BO24" s="24">
        <f t="shared" si="93"/>
        <v>0</v>
      </c>
      <c r="BP24" s="24">
        <f t="shared" si="94"/>
        <v>1</v>
      </c>
      <c r="BQ24" s="24">
        <f t="shared" si="95"/>
        <v>0</v>
      </c>
      <c r="BR24" s="24">
        <f t="shared" si="96"/>
        <v>1</v>
      </c>
      <c r="BS24" s="24">
        <f t="shared" si="97"/>
        <v>0</v>
      </c>
      <c r="BT24" s="15">
        <f t="shared" si="98"/>
        <v>0</v>
      </c>
      <c r="BU24" s="24">
        <f t="shared" si="99"/>
        <v>0</v>
      </c>
      <c r="BV24" s="24">
        <f t="shared" si="100"/>
        <v>0</v>
      </c>
      <c r="BW24" s="24">
        <f t="shared" si="101"/>
        <v>1</v>
      </c>
      <c r="BX24" s="24">
        <f t="shared" si="102"/>
        <v>0</v>
      </c>
      <c r="BY24" s="24">
        <f t="shared" si="103"/>
        <v>1</v>
      </c>
      <c r="BZ24" s="24">
        <f t="shared" si="104"/>
        <v>0</v>
      </c>
      <c r="CA24" s="15">
        <f t="shared" si="105"/>
        <v>0</v>
      </c>
      <c r="CB24" s="24">
        <f t="shared" si="106"/>
        <v>0</v>
      </c>
      <c r="CC24" s="24">
        <f t="shared" si="107"/>
        <v>0</v>
      </c>
      <c r="CD24" s="24">
        <f t="shared" si="108"/>
        <v>1</v>
      </c>
      <c r="CE24" s="24">
        <f t="shared" si="109"/>
        <v>0</v>
      </c>
      <c r="CF24" s="24">
        <f t="shared" si="110"/>
        <v>1</v>
      </c>
      <c r="CG24" s="24">
        <f t="shared" si="111"/>
        <v>0</v>
      </c>
      <c r="CH24" s="15">
        <f t="shared" si="112"/>
        <v>0</v>
      </c>
      <c r="CI24" s="24">
        <f t="shared" si="113"/>
        <v>0</v>
      </c>
      <c r="CJ24" s="24">
        <f t="shared" si="114"/>
        <v>0</v>
      </c>
      <c r="CK24" s="24">
        <f t="shared" si="115"/>
        <v>1</v>
      </c>
      <c r="CL24" s="24">
        <f t="shared" si="116"/>
        <v>0</v>
      </c>
      <c r="CM24" s="24">
        <f t="shared" si="117"/>
        <v>1</v>
      </c>
      <c r="CN24" s="24">
        <f t="shared" si="118"/>
        <v>0</v>
      </c>
      <c r="CO24" s="15">
        <f t="shared" si="119"/>
        <v>0</v>
      </c>
      <c r="CP24" s="24">
        <f t="shared" si="120"/>
        <v>0</v>
      </c>
      <c r="CQ24" s="24">
        <f t="shared" si="121"/>
        <v>0</v>
      </c>
      <c r="CR24" s="24">
        <f t="shared" si="122"/>
        <v>1</v>
      </c>
      <c r="CS24" s="24">
        <f t="shared" si="123"/>
        <v>0</v>
      </c>
      <c r="CT24" s="24">
        <f t="shared" si="124"/>
        <v>1</v>
      </c>
      <c r="CU24" s="24">
        <f t="shared" si="125"/>
        <v>0</v>
      </c>
      <c r="CV24" s="15">
        <f t="shared" si="126"/>
        <v>0</v>
      </c>
      <c r="CW24" s="24">
        <f t="shared" si="127"/>
        <v>0</v>
      </c>
      <c r="CX24" s="24">
        <f t="shared" si="128"/>
        <v>0</v>
      </c>
      <c r="CY24" s="24">
        <f t="shared" si="129"/>
        <v>1</v>
      </c>
      <c r="CZ24" s="24">
        <f t="shared" si="130"/>
        <v>0</v>
      </c>
      <c r="DA24" s="24">
        <f t="shared" si="131"/>
        <v>1</v>
      </c>
      <c r="DB24" s="24">
        <f t="shared" si="132"/>
        <v>0</v>
      </c>
      <c r="DC24" s="15">
        <f t="shared" si="133"/>
        <v>0</v>
      </c>
      <c r="DD24" s="24">
        <f t="shared" si="134"/>
        <v>0</v>
      </c>
      <c r="DE24" s="24">
        <f t="shared" si="135"/>
        <v>0</v>
      </c>
      <c r="DF24" s="24">
        <f t="shared" si="136"/>
        <v>1</v>
      </c>
      <c r="DG24" s="24">
        <f t="shared" si="137"/>
        <v>0</v>
      </c>
      <c r="DH24" s="24">
        <f t="shared" si="138"/>
        <v>1</v>
      </c>
      <c r="DI24" s="24">
        <f t="shared" si="139"/>
        <v>0</v>
      </c>
      <c r="DJ24" s="15">
        <f t="shared" si="140"/>
        <v>0</v>
      </c>
      <c r="DK24" s="24">
        <f t="shared" si="141"/>
        <v>0</v>
      </c>
      <c r="DL24" s="24">
        <f t="shared" si="142"/>
        <v>0</v>
      </c>
      <c r="DM24" s="24">
        <f t="shared" si="143"/>
        <v>1</v>
      </c>
      <c r="DN24" s="24">
        <f t="shared" si="144"/>
        <v>0</v>
      </c>
      <c r="DO24" s="24">
        <f t="shared" si="145"/>
        <v>1</v>
      </c>
      <c r="DP24" s="24">
        <f t="shared" si="146"/>
        <v>0</v>
      </c>
      <c r="DQ24" s="15">
        <f t="shared" si="147"/>
        <v>0</v>
      </c>
      <c r="DR24" s="24">
        <f t="shared" si="148"/>
        <v>0</v>
      </c>
      <c r="DS24" s="24">
        <f t="shared" si="149"/>
        <v>0</v>
      </c>
      <c r="DT24" s="24">
        <f t="shared" si="150"/>
        <v>1</v>
      </c>
      <c r="DU24" s="24">
        <f t="shared" si="151"/>
        <v>0</v>
      </c>
      <c r="DV24" s="24">
        <f t="shared" si="152"/>
        <v>1</v>
      </c>
      <c r="DW24" s="24">
        <f t="shared" si="153"/>
        <v>0</v>
      </c>
      <c r="DX24" s="15">
        <f t="shared" si="154"/>
        <v>0</v>
      </c>
      <c r="DY24" s="24">
        <f t="shared" si="155"/>
        <v>0</v>
      </c>
      <c r="DZ24" s="24">
        <f t="shared" si="156"/>
        <v>0</v>
      </c>
      <c r="EA24" s="24">
        <f t="shared" si="157"/>
        <v>1</v>
      </c>
      <c r="EB24" s="24">
        <f t="shared" si="158"/>
        <v>0</v>
      </c>
      <c r="EC24" s="24">
        <f t="shared" si="159"/>
        <v>1</v>
      </c>
      <c r="ED24" s="24">
        <f t="shared" si="160"/>
        <v>0</v>
      </c>
      <c r="EE24" s="15">
        <f t="shared" si="161"/>
        <v>0</v>
      </c>
      <c r="EF24" s="24">
        <f t="shared" si="162"/>
        <v>0</v>
      </c>
      <c r="EG24" s="24">
        <f t="shared" si="163"/>
        <v>0</v>
      </c>
      <c r="EH24" s="24">
        <f t="shared" si="164"/>
        <v>1</v>
      </c>
      <c r="EI24" s="24">
        <f t="shared" si="165"/>
        <v>0</v>
      </c>
      <c r="EJ24" s="24">
        <f t="shared" si="166"/>
        <v>1</v>
      </c>
      <c r="EK24" s="24">
        <f t="shared" si="167"/>
        <v>0</v>
      </c>
      <c r="EL24" s="15">
        <f t="shared" si="168"/>
        <v>0</v>
      </c>
      <c r="EM24" s="24">
        <f t="shared" si="169"/>
        <v>0</v>
      </c>
      <c r="EN24" s="24">
        <f t="shared" si="170"/>
        <v>0</v>
      </c>
      <c r="EO24" s="24">
        <f t="shared" si="171"/>
        <v>1</v>
      </c>
      <c r="EP24" s="24">
        <f t="shared" si="172"/>
        <v>0</v>
      </c>
      <c r="EQ24" s="24">
        <f t="shared" si="173"/>
        <v>1</v>
      </c>
      <c r="ER24" s="24">
        <f t="shared" si="174"/>
        <v>0</v>
      </c>
      <c r="ES24" s="15">
        <f t="shared" si="175"/>
        <v>0</v>
      </c>
      <c r="ET24" s="24">
        <f t="shared" si="176"/>
        <v>0</v>
      </c>
      <c r="EU24" s="24">
        <f t="shared" si="177"/>
        <v>0</v>
      </c>
      <c r="EV24" s="24">
        <f t="shared" si="178"/>
        <v>1</v>
      </c>
      <c r="EW24" s="24">
        <f t="shared" si="179"/>
        <v>0</v>
      </c>
      <c r="EX24" s="24">
        <f t="shared" si="180"/>
        <v>1</v>
      </c>
      <c r="EY24" s="24">
        <f t="shared" si="181"/>
        <v>0</v>
      </c>
      <c r="EZ24" s="15">
        <f t="shared" si="182"/>
        <v>0</v>
      </c>
      <c r="FA24" s="24">
        <f t="shared" si="183"/>
        <v>0</v>
      </c>
      <c r="FB24" s="24">
        <f t="shared" si="184"/>
        <v>0</v>
      </c>
      <c r="FC24" s="24">
        <f t="shared" si="185"/>
        <v>1</v>
      </c>
      <c r="FD24" s="24">
        <f t="shared" si="186"/>
        <v>0</v>
      </c>
      <c r="FE24" s="24">
        <f t="shared" si="187"/>
        <v>1</v>
      </c>
      <c r="FF24" s="24">
        <f t="shared" si="188"/>
        <v>0</v>
      </c>
      <c r="FG24" s="15">
        <f t="shared" si="189"/>
        <v>0</v>
      </c>
      <c r="FH24" s="24">
        <f t="shared" si="190"/>
        <v>0</v>
      </c>
      <c r="FI24" s="24">
        <f t="shared" si="191"/>
        <v>0</v>
      </c>
      <c r="FJ24" s="24">
        <f t="shared" si="192"/>
        <v>1</v>
      </c>
      <c r="FK24" s="24">
        <f t="shared" si="193"/>
        <v>0</v>
      </c>
      <c r="FL24" s="24">
        <f t="shared" si="194"/>
        <v>1</v>
      </c>
      <c r="FM24" s="24">
        <f t="shared" si="195"/>
        <v>0</v>
      </c>
      <c r="FN24" s="15">
        <f t="shared" si="196"/>
        <v>0</v>
      </c>
      <c r="FO24" s="24">
        <f>IF(AND(AS24=0,AZ24=0,BG24=0,BN24=0,FH24=0,FA24=0,ET24=0,EM24=0,EF24=0,DY24=0,DR24=0,DK24=0,DD24=0,CW24=0,CP24=0,CI24=0,CB24=0,BU24=0,AM23-AM23&lt;TIME(1,55,0),AM24&gt;FU23+TIME(1,55,0)),JF23,0)</f>
        <v>0</v>
      </c>
      <c r="FP24" s="24">
        <f t="shared" si="197"/>
        <v>0</v>
      </c>
      <c r="FQ24" s="24">
        <f t="shared" si="198"/>
        <v>1</v>
      </c>
      <c r="FR24" s="24">
        <f t="shared" si="199"/>
        <v>0</v>
      </c>
      <c r="FS24" s="24">
        <f t="shared" si="200"/>
        <v>1</v>
      </c>
      <c r="FT24" s="24">
        <f t="shared" si="201"/>
        <v>0</v>
      </c>
      <c r="FU24" s="15">
        <f>IF(FO24&lt;&gt;0,AM24,FU23)</f>
        <v>0</v>
      </c>
      <c r="FV24" s="24">
        <f>IF(AND(BU24=0,BN24=0,BG24=0,AZ24=0,AS24=0,FO24=0,FH24=0,FA24=0,ET24=0,EM24=0,EF24=0,DY24=0,DR24=0,DK24=0,DD24=0,CW24=0,CP24=0,CI24=0,CB24=0,AM24-AM23&lt;TIME(1,55,0),AM24&gt;GB23+TIME(1,55,0)),JG23,0)</f>
        <v>0</v>
      </c>
      <c r="FW24" s="24">
        <f>IF(FV24&lt;&gt;0,1,0)</f>
        <v>0</v>
      </c>
      <c r="FX24" s="24">
        <f t="shared" si="202"/>
        <v>1</v>
      </c>
      <c r="FY24" s="24">
        <f t="shared" si="203"/>
        <v>0</v>
      </c>
      <c r="FZ24" s="24">
        <f t="shared" si="204"/>
        <v>1</v>
      </c>
      <c r="GA24" s="24">
        <f t="shared" si="205"/>
        <v>0</v>
      </c>
      <c r="GB24" s="15">
        <f>IF(FV24&lt;&gt;0,AM24,GB23)</f>
        <v>0</v>
      </c>
      <c r="GC24" s="24">
        <f t="shared" si="10"/>
        <v>0</v>
      </c>
      <c r="GD24" s="24">
        <f t="shared" si="11"/>
        <v>1</v>
      </c>
      <c r="GE24" s="24">
        <f t="shared" si="12"/>
        <v>1</v>
      </c>
      <c r="GF24" s="19">
        <f t="shared" si="13"/>
        <v>1</v>
      </c>
      <c r="GG24" s="19">
        <v>0</v>
      </c>
      <c r="GH24" s="19">
        <f t="shared" si="14"/>
        <v>0</v>
      </c>
      <c r="GI24" s="19">
        <v>0</v>
      </c>
      <c r="GJ24" s="19">
        <f t="shared" si="15"/>
        <v>0</v>
      </c>
      <c r="GK24" s="19">
        <v>0</v>
      </c>
      <c r="GL24" s="19">
        <f t="shared" si="16"/>
        <v>0</v>
      </c>
      <c r="GM24" s="19">
        <v>0</v>
      </c>
      <c r="GN24" s="19">
        <f t="shared" si="17"/>
        <v>0</v>
      </c>
      <c r="GO24" s="19">
        <v>0</v>
      </c>
      <c r="GP24" s="19">
        <f t="shared" si="18"/>
        <v>0</v>
      </c>
      <c r="GQ24" s="19">
        <v>0</v>
      </c>
      <c r="GR24" s="19">
        <f t="shared" si="19"/>
        <v>0</v>
      </c>
      <c r="GS24" s="19">
        <v>0</v>
      </c>
      <c r="GT24" s="19">
        <f t="shared" si="20"/>
        <v>0</v>
      </c>
      <c r="GU24" s="19">
        <v>0</v>
      </c>
      <c r="GV24" s="19">
        <f t="shared" si="21"/>
        <v>0</v>
      </c>
      <c r="GW24" s="19">
        <v>0</v>
      </c>
      <c r="GX24" s="19">
        <f t="shared" si="22"/>
        <v>0</v>
      </c>
      <c r="GY24" s="19">
        <v>0</v>
      </c>
      <c r="GZ24" s="19">
        <f t="shared" si="23"/>
        <v>0</v>
      </c>
      <c r="HA24" s="19">
        <v>0</v>
      </c>
      <c r="HB24" s="19">
        <f t="shared" si="24"/>
        <v>0</v>
      </c>
      <c r="HC24" s="19">
        <v>0</v>
      </c>
      <c r="HD24" s="19">
        <f t="shared" si="25"/>
        <v>0</v>
      </c>
      <c r="HE24" s="19">
        <v>0</v>
      </c>
      <c r="HF24" s="19">
        <f t="shared" si="26"/>
        <v>0</v>
      </c>
      <c r="HG24" s="19">
        <v>0</v>
      </c>
      <c r="HH24" s="19">
        <f t="shared" si="27"/>
        <v>0</v>
      </c>
      <c r="HI24" s="19">
        <v>0</v>
      </c>
      <c r="HJ24" s="19">
        <f t="shared" si="28"/>
        <v>0</v>
      </c>
      <c r="HK24" s="19">
        <v>0</v>
      </c>
      <c r="HL24" s="19">
        <f t="shared" si="29"/>
        <v>0</v>
      </c>
      <c r="HM24" s="19">
        <v>0</v>
      </c>
      <c r="HN24" s="19">
        <f t="shared" si="30"/>
        <v>0</v>
      </c>
      <c r="HO24" s="19">
        <v>0</v>
      </c>
      <c r="HP24" s="19">
        <f t="shared" si="31"/>
        <v>0</v>
      </c>
      <c r="HQ24" s="19">
        <v>0</v>
      </c>
      <c r="HR24" s="19">
        <f t="shared" si="32"/>
        <v>0</v>
      </c>
      <c r="HS24" s="19">
        <v>0</v>
      </c>
      <c r="HT24" s="19">
        <f t="shared" si="33"/>
        <v>0</v>
      </c>
      <c r="HU24" s="19">
        <f t="shared" si="34"/>
        <v>0</v>
      </c>
      <c r="HV24" s="19">
        <f t="shared" si="35"/>
        <v>0</v>
      </c>
      <c r="HW24" s="19">
        <f t="shared" si="36"/>
        <v>0</v>
      </c>
      <c r="HX24" s="19">
        <f t="shared" si="37"/>
        <v>0</v>
      </c>
      <c r="HY24" s="19">
        <f t="shared" si="38"/>
        <v>0</v>
      </c>
      <c r="HZ24" s="19">
        <f t="shared" si="39"/>
        <v>0</v>
      </c>
      <c r="IA24" s="19">
        <f t="shared" si="40"/>
        <v>0</v>
      </c>
      <c r="IB24" s="19">
        <f t="shared" si="41"/>
        <v>0</v>
      </c>
      <c r="IC24" s="19">
        <f t="shared" si="42"/>
        <v>0</v>
      </c>
      <c r="ID24" s="19">
        <f t="shared" si="43"/>
        <v>0</v>
      </c>
      <c r="IE24" s="19">
        <f t="shared" si="44"/>
        <v>0</v>
      </c>
      <c r="IF24" s="19">
        <f t="shared" si="45"/>
        <v>0</v>
      </c>
      <c r="IG24" s="19">
        <f t="shared" si="46"/>
        <v>0</v>
      </c>
      <c r="IH24" s="19">
        <f t="shared" si="47"/>
        <v>0</v>
      </c>
      <c r="II24" s="19">
        <f t="shared" si="48"/>
        <v>0</v>
      </c>
      <c r="IJ24" s="19">
        <f t="shared" si="49"/>
        <v>0</v>
      </c>
      <c r="IK24" s="19">
        <f t="shared" si="50"/>
        <v>0</v>
      </c>
      <c r="IL24" s="19">
        <f t="shared" si="51"/>
        <v>0</v>
      </c>
      <c r="IM24" s="19">
        <f t="shared" si="52"/>
        <v>0</v>
      </c>
      <c r="IN24" s="24">
        <f t="shared" si="53"/>
        <v>0.01</v>
      </c>
      <c r="IO24" s="24">
        <f t="shared" si="54"/>
        <v>1</v>
      </c>
      <c r="IP24" s="24">
        <f t="shared" si="55"/>
        <v>1</v>
      </c>
      <c r="IQ24" s="24">
        <f t="shared" si="56"/>
        <v>1</v>
      </c>
      <c r="IR24" s="24">
        <f t="shared" si="57"/>
        <v>1</v>
      </c>
      <c r="IS24" s="24">
        <f t="shared" si="58"/>
        <v>1</v>
      </c>
      <c r="IT24" s="24">
        <f t="shared" si="59"/>
        <v>1</v>
      </c>
      <c r="IU24" s="24">
        <f t="shared" si="60"/>
        <v>1</v>
      </c>
      <c r="IV24" s="24">
        <f t="shared" si="61"/>
        <v>1</v>
      </c>
      <c r="IW24" s="24">
        <f t="shared" si="62"/>
        <v>1</v>
      </c>
      <c r="IX24" s="24">
        <f t="shared" si="63"/>
        <v>1</v>
      </c>
      <c r="IY24" s="24">
        <f t="shared" si="64"/>
        <v>1</v>
      </c>
      <c r="IZ24" s="24">
        <f t="shared" si="65"/>
        <v>1</v>
      </c>
      <c r="JA24" s="24">
        <f t="shared" si="66"/>
        <v>1</v>
      </c>
      <c r="JB24" s="24">
        <f t="shared" si="67"/>
        <v>1</v>
      </c>
      <c r="JC24" s="24">
        <f t="shared" si="68"/>
        <v>1</v>
      </c>
      <c r="JD24" s="24">
        <f t="shared" si="69"/>
        <v>1</v>
      </c>
      <c r="JE24" s="24">
        <f t="shared" si="70"/>
        <v>1</v>
      </c>
      <c r="JF24" s="24">
        <f t="shared" si="71"/>
        <v>1</v>
      </c>
      <c r="JG24" s="24">
        <f t="shared" si="72"/>
        <v>1</v>
      </c>
    </row>
    <row r="25" spans="1:267" x14ac:dyDescent="0.3">
      <c r="A25" s="19"/>
      <c r="B25" s="19"/>
      <c r="C25" s="19"/>
      <c r="AF25" s="26"/>
      <c r="AG25" s="25"/>
      <c r="AI25" s="21"/>
      <c r="AJ25" s="26">
        <f t="shared" si="0"/>
        <v>0</v>
      </c>
      <c r="AK25" s="26">
        <f t="shared" si="73"/>
        <v>0</v>
      </c>
      <c r="AL25" s="51">
        <f t="shared" si="74"/>
        <v>0</v>
      </c>
      <c r="AM25" s="23">
        <f t="shared" si="1"/>
        <v>0</v>
      </c>
      <c r="AN25" s="24">
        <v>24</v>
      </c>
      <c r="AO25" s="19">
        <f t="shared" ref="AO25:AO88" si="206">IF(AY26&gt;AY25+TIME(1,55,0),GD25,0)</f>
        <v>0</v>
      </c>
      <c r="AP25" s="19">
        <f t="shared" ref="AP25:AP88" si="207">AR24-AO25</f>
        <v>0</v>
      </c>
      <c r="AQ25" s="19">
        <f t="shared" ref="AQ25:AQ88" si="208">IF(AY26&gt;AY25+TIME(1,55,0),SUM(HT25:IM25),0)</f>
        <v>0</v>
      </c>
      <c r="AR25" s="19">
        <f t="shared" ref="AR25:AR88" si="209">AR24-AO25+AQ25</f>
        <v>0</v>
      </c>
      <c r="AS25" s="24">
        <f t="shared" ref="AS25:AS88" si="210">IF(AM25&gt;=AY24+TIME(1,55,0),IN24,0)</f>
        <v>0</v>
      </c>
      <c r="AT25" s="24">
        <f t="shared" ref="AT25:AT88" si="211">IF(AS25&gt;0,1,0)</f>
        <v>0</v>
      </c>
      <c r="AU25" s="24">
        <f t="shared" ref="AU25:AU88" si="212">IF(AV25&gt;AW25,AV25,AW25)</f>
        <v>1</v>
      </c>
      <c r="AV25" s="24">
        <f t="shared" si="7"/>
        <v>1</v>
      </c>
      <c r="AW25" s="24">
        <f t="shared" ref="AW25:AW88" si="213">IF(AV25=0,AV24+1,0)</f>
        <v>0</v>
      </c>
      <c r="AX25" s="24">
        <f t="shared" si="8"/>
        <v>0</v>
      </c>
      <c r="AY25" s="15">
        <f t="shared" ref="AY25:AY88" si="214">IF(AS25&lt;&gt;0,AM25,AY24)</f>
        <v>0</v>
      </c>
      <c r="AZ25" s="39">
        <f t="shared" ref="AZ25:AZ88" si="215">IF(AND(AS25=0,AM25-AM24&lt;TIME(1,55,0),AM25&gt;BF24+TIME(1,55,0)),IO24,0)</f>
        <v>0</v>
      </c>
      <c r="BA25" s="24">
        <f t="shared" ref="BA25:BA88" si="216">IF(AZ25&gt;0,1,0)</f>
        <v>0</v>
      </c>
      <c r="BB25" s="24">
        <f t="shared" ref="BB25:BB88" si="217">IF(BC25&gt;BD25,BC25,BD25)</f>
        <v>1</v>
      </c>
      <c r="BC25" s="24">
        <f t="shared" si="80"/>
        <v>0</v>
      </c>
      <c r="BD25" s="24">
        <f t="shared" ref="BD25:BD88" si="218">IF(BC25=0,BC24+1,0)</f>
        <v>1</v>
      </c>
      <c r="BE25" s="24">
        <f t="shared" si="81"/>
        <v>0</v>
      </c>
      <c r="BF25" s="15">
        <f t="shared" ref="BF25:BF88" si="219">IF(AZ25&lt;&gt;0,AM25,BF24)</f>
        <v>0</v>
      </c>
      <c r="BG25" s="24">
        <f t="shared" ref="BG25:BG88" si="220">IF(AND(AZ25=0,AS25=0,AM25-AM24&lt;TIME(1,55,0),AM25&gt;BM24+TIME(1,55,0)),IP24,0)</f>
        <v>0</v>
      </c>
      <c r="BH25" s="24">
        <f t="shared" ref="BH25:BH88" si="221">IF(BG25&gt;0,1,0)</f>
        <v>0</v>
      </c>
      <c r="BI25" s="24">
        <f t="shared" ref="BI25:BI88" si="222">IF(BJ25&gt;BK25,BJ25,BK25)</f>
        <v>1</v>
      </c>
      <c r="BJ25" s="24">
        <f t="shared" si="87"/>
        <v>0</v>
      </c>
      <c r="BK25" s="24">
        <f t="shared" ref="BK25:BK88" si="223">IF(BJ25=0,BJ24+1,0)</f>
        <v>1</v>
      </c>
      <c r="BL25" s="24">
        <f t="shared" si="89"/>
        <v>0</v>
      </c>
      <c r="BM25" s="15">
        <f t="shared" ref="BM25:BM88" si="224">IF(BG25&lt;&gt;0,AM25,BM24)</f>
        <v>0</v>
      </c>
      <c r="BN25" s="24">
        <f t="shared" ref="BN25:BN88" si="225">IF(AND(BG25=0,AZ25=0,AS25=0,AM25-AM24&lt;TIME(1,55,0),AM25&gt;BT24+TIME(1,55,0)),IQ24,0)</f>
        <v>0</v>
      </c>
      <c r="BO25" s="24">
        <f t="shared" ref="BO25:BO88" si="226">IF(BN25&gt;0,1,0)</f>
        <v>0</v>
      </c>
      <c r="BP25" s="24">
        <f t="shared" ref="BP25:BP88" si="227">IF(BQ25&gt;BR25,BQ25,BR25)</f>
        <v>1</v>
      </c>
      <c r="BQ25" s="24">
        <f t="shared" si="95"/>
        <v>0</v>
      </c>
      <c r="BR25" s="24">
        <f t="shared" ref="BR25:BR88" si="228">IF(BQ25=0,BQ24+1,0)</f>
        <v>1</v>
      </c>
      <c r="BS25" s="24">
        <f t="shared" si="97"/>
        <v>0</v>
      </c>
      <c r="BT25" s="15">
        <f t="shared" ref="BT25:BT88" si="229">IF(BN25&lt;&gt;0,AM25,BT24)</f>
        <v>0</v>
      </c>
      <c r="BU25" s="24">
        <f t="shared" ref="BU25:BU88" si="230">IF(AND(BN25=0,BG25=0,AZ25=0,AS25=0,AM25-AM24&lt;TIME(1,55,0),AM25&gt;CA24+TIME(1,55,0)),IR24,0)</f>
        <v>0</v>
      </c>
      <c r="BV25" s="24">
        <f t="shared" ref="BV25:BV88" si="231">IF(BU25&gt;0,1,0)</f>
        <v>0</v>
      </c>
      <c r="BW25" s="24">
        <f t="shared" ref="BW25:BW88" si="232">IF(BX25&gt;BY25,BX25,BY25)</f>
        <v>1</v>
      </c>
      <c r="BX25" s="24">
        <f t="shared" si="102"/>
        <v>0</v>
      </c>
      <c r="BY25" s="24">
        <f t="shared" ref="BY25:BY88" si="233">IF(BX25=0,BX24+1,0)</f>
        <v>1</v>
      </c>
      <c r="BZ25" s="24">
        <f t="shared" si="104"/>
        <v>0</v>
      </c>
      <c r="CA25" s="15">
        <f t="shared" ref="CA25:CA88" si="234">IF(BU25&lt;&gt;0,AM25,CA24)</f>
        <v>0</v>
      </c>
      <c r="CB25" s="24">
        <f t="shared" ref="CB25:CB88" si="235">IF(AND(BU25=0,BN25=0,BG25=0,AZ25=0,AS25=0,AM25-AM24&lt;TIME(1,55,0),AM25&gt;CH24+TIME(1,55,0)),IS24,0)</f>
        <v>0</v>
      </c>
      <c r="CC25" s="24">
        <f t="shared" ref="CC25:CC88" si="236">IF(CB25&gt;0,1,0)</f>
        <v>0</v>
      </c>
      <c r="CD25" s="24">
        <f t="shared" ref="CD25:CD88" si="237">IF(CE25&gt;CF25,CE25,CF25)</f>
        <v>1</v>
      </c>
      <c r="CE25" s="24">
        <f t="shared" si="109"/>
        <v>0</v>
      </c>
      <c r="CF25" s="24">
        <f t="shared" ref="CF25:CF88" si="238">IF(CE25=0,CE24+1,0)</f>
        <v>1</v>
      </c>
      <c r="CG25" s="24">
        <f t="shared" si="111"/>
        <v>0</v>
      </c>
      <c r="CH25" s="15">
        <f t="shared" ref="CH25:CH88" si="239">IF(CB25&lt;&gt;0,AM25,CH24)</f>
        <v>0</v>
      </c>
      <c r="CI25" s="24">
        <f t="shared" ref="CI25:CI88" si="240">IF(AND(CB25=0,BU25=0,BN25=0,BG25=0,AZ25=0,AS25=0,AM25-AM24&lt;TIME(1,55,0),AM25&gt;CO24+TIME(1,55,0)),IT24,0)</f>
        <v>0</v>
      </c>
      <c r="CJ25" s="24">
        <f t="shared" ref="CJ25:CJ88" si="241">IF(CI25&gt;0,1,0)</f>
        <v>0</v>
      </c>
      <c r="CK25" s="24">
        <f t="shared" ref="CK25:CK88" si="242">IF(CL25&gt;CM25,CL25,CM25)</f>
        <v>1</v>
      </c>
      <c r="CL25" s="24">
        <f t="shared" si="116"/>
        <v>0</v>
      </c>
      <c r="CM25" s="24">
        <f t="shared" ref="CM25:CM88" si="243">IF(CL25=0,CL24+1,0)</f>
        <v>1</v>
      </c>
      <c r="CN25" s="24">
        <f t="shared" si="118"/>
        <v>0</v>
      </c>
      <c r="CO25" s="15">
        <f t="shared" ref="CO25:CO88" si="244">IF(CI25&lt;&gt;0,AM25,CO24)</f>
        <v>0</v>
      </c>
      <c r="CP25" s="24">
        <f t="shared" ref="CP25:CP88" si="245">IF(AND(CI25=0,CB25=0,BU25=0,BN25=0,BG25=0,AZ25=0,AS25=0,AM25-AM24&lt;TIME(1,55,0),AM25&gt;CV24+TIME(1,55,0)),IU24,0)</f>
        <v>0</v>
      </c>
      <c r="CQ25" s="24">
        <f t="shared" ref="CQ25:CQ88" si="246">IF(CP25&gt;0,1,0)</f>
        <v>0</v>
      </c>
      <c r="CR25" s="24">
        <f t="shared" ref="CR25:CR88" si="247">IF(CS25&gt;CT25,CS25,CT25)</f>
        <v>1</v>
      </c>
      <c r="CS25" s="24">
        <f t="shared" si="123"/>
        <v>0</v>
      </c>
      <c r="CT25" s="24">
        <f t="shared" ref="CT25:CT88" si="248">IF(CS25=0,CS24+1,0)</f>
        <v>1</v>
      </c>
      <c r="CU25" s="24">
        <f t="shared" si="125"/>
        <v>0</v>
      </c>
      <c r="CV25" s="15">
        <f t="shared" ref="CV25:CV88" si="249">IF(CP25&lt;&gt;0,AM25,CV24)</f>
        <v>0</v>
      </c>
      <c r="CW25" s="24">
        <f t="shared" ref="CW25:CW88" si="250">IF(AND(CP25=0,CI25=0,CB25=0,BU25=0,BN25=0,BG25=0,AZ25=0,AS25=0,AM25-AM24&lt;TIME(1,55,0),AM25&gt;DC24+TIME(1,55,0)),IV24,0)</f>
        <v>0</v>
      </c>
      <c r="CX25" s="24">
        <f t="shared" ref="CX25:CX88" si="251">IF(CW25&gt;0,1,0)</f>
        <v>0</v>
      </c>
      <c r="CY25" s="24">
        <f t="shared" ref="CY25:CY88" si="252">IF(CZ25&gt;DA25,CZ25,DA25)</f>
        <v>1</v>
      </c>
      <c r="CZ25" s="24">
        <f t="shared" si="130"/>
        <v>0</v>
      </c>
      <c r="DA25" s="24">
        <f t="shared" ref="DA25:DA88" si="253">IF(CZ25=0,CZ24+1,0)</f>
        <v>1</v>
      </c>
      <c r="DB25" s="24">
        <f t="shared" si="132"/>
        <v>0</v>
      </c>
      <c r="DC25" s="15">
        <f t="shared" ref="DC25:DC88" si="254">IF(CW25&lt;&gt;0,AM25,DC24)</f>
        <v>0</v>
      </c>
      <c r="DD25" s="24">
        <f t="shared" ref="DD25:DD88" si="255">IF(AND(CW25=0,CP25=0,CI25=0,CB25=0,BU25=0,BN25=0,BG25=0,AZ25=0,AS25=0,AM25-AM24&lt;TIME(1,55,0),AM25&gt;DJ24+TIME(1,55,0)),IW24,0)</f>
        <v>0</v>
      </c>
      <c r="DE25" s="24">
        <f t="shared" ref="DE25:DE88" si="256">IF(DD25&gt;0,1,0)</f>
        <v>0</v>
      </c>
      <c r="DF25" s="24">
        <f t="shared" ref="DF25:DF88" si="257">IF(DG25&gt;DH25,DG25,DH25)</f>
        <v>1</v>
      </c>
      <c r="DG25" s="24">
        <f t="shared" si="137"/>
        <v>0</v>
      </c>
      <c r="DH25" s="24">
        <f t="shared" ref="DH25:DH88" si="258">IF(DG25=0,DG24+1,0)</f>
        <v>1</v>
      </c>
      <c r="DI25" s="24">
        <f t="shared" si="139"/>
        <v>0</v>
      </c>
      <c r="DJ25" s="15">
        <f t="shared" ref="DJ25:DJ88" si="259">IF(DD25&lt;&gt;0,AM25,DJ24)</f>
        <v>0</v>
      </c>
      <c r="DK25" s="24">
        <f t="shared" ref="DK25:DK88" si="260">IF(AND(DD25=0,CW25=0,CP25=0,CI25=0,CB25=0,BU25=0,BN25=0,BG25=0,AZ25=0,AS25=0,AM25-AM24&lt;TIME(1,55,0),AM25&gt;DQ24+TIME(1,55,0)),IX24,0)</f>
        <v>0</v>
      </c>
      <c r="DL25" s="24">
        <f t="shared" ref="DL25:DL88" si="261">IF(DK25&lt;&gt;0,1,0)</f>
        <v>0</v>
      </c>
      <c r="DM25" s="24">
        <f t="shared" ref="DM25:DM88" si="262">IF(DN25&gt;DO25,DN25,DO25)</f>
        <v>1</v>
      </c>
      <c r="DN25" s="24">
        <f t="shared" si="144"/>
        <v>0</v>
      </c>
      <c r="DO25" s="24">
        <f t="shared" ref="DO25:DO88" si="263">IF(DN25=0,DN24+1,0)</f>
        <v>1</v>
      </c>
      <c r="DP25" s="24">
        <f t="shared" si="146"/>
        <v>0</v>
      </c>
      <c r="DQ25" s="15">
        <f t="shared" ref="DQ25:DQ88" si="264">IF(DK25&lt;&gt;0,AM25,DQ24)</f>
        <v>0</v>
      </c>
      <c r="DR25" s="24">
        <f t="shared" ref="DR25:DR88" si="265">IF(AND(DK25=0,DD25=0,CW25=0,CP25=0,CI25=0,CB25=0,BU25=0,BN25=0,BG25=0,AZ25=0,AS25=0,AM25-AM24&lt;TIME(1,55,0),AM25&gt;DX24+TIME(1,55,0)),IY24,0)</f>
        <v>0</v>
      </c>
      <c r="DS25" s="24">
        <f t="shared" ref="DS25:DS88" si="266">IF(DR25&lt;&gt;0,1,0)</f>
        <v>0</v>
      </c>
      <c r="DT25" s="24">
        <f t="shared" ref="DT25:DT88" si="267">IF(DU25&gt;DV25,DU25,DV25)</f>
        <v>1</v>
      </c>
      <c r="DU25" s="24">
        <f t="shared" si="151"/>
        <v>0</v>
      </c>
      <c r="DV25" s="24">
        <f t="shared" ref="DV25:DV88" si="268">IF(DU25=0,DU24+1,0)</f>
        <v>1</v>
      </c>
      <c r="DW25" s="24">
        <f t="shared" si="153"/>
        <v>0</v>
      </c>
      <c r="DX25" s="15">
        <f t="shared" ref="DX25:DX88" si="269">IF(DR25&lt;&gt;0,AM25,DX24)</f>
        <v>0</v>
      </c>
      <c r="DY25" s="24">
        <f t="shared" ref="DY25:DY88" si="270">IF(AND(DR25=0,DK25=0,DD25=0,CW25=0,CP25=0,CI25=0,CB25=0,BU25=0,BN25=0,BG25=0,AZ25=0,AS25=0,AM25-AM24&lt;TIME(1,55,0),AM25&gt;EE24+TIME(1,55,0)),IZ24,0)</f>
        <v>0</v>
      </c>
      <c r="DZ25" s="24">
        <f t="shared" ref="DZ25:DZ88" si="271">IF(DY25&lt;&gt;0,1,0)</f>
        <v>0</v>
      </c>
      <c r="EA25" s="24">
        <f t="shared" ref="EA25:EA88" si="272">IF(EB25&gt;EC25,EB25,EC25)</f>
        <v>1</v>
      </c>
      <c r="EB25" s="24">
        <f t="shared" si="158"/>
        <v>0</v>
      </c>
      <c r="EC25" s="24">
        <f t="shared" ref="EC25:EC88" si="273">IF(EB25=0,EB24+1,0)</f>
        <v>1</v>
      </c>
      <c r="ED25" s="24">
        <f t="shared" si="160"/>
        <v>0</v>
      </c>
      <c r="EE25" s="15">
        <f t="shared" ref="EE25:EE88" si="274">IF(DY25&lt;&gt;0,AM25,EE24)</f>
        <v>0</v>
      </c>
      <c r="EF25" s="24">
        <f t="shared" ref="EF25:EF88" si="275">IF(AND(DY25=0,DR25=0,DK25=0,DD25=0,CW25=0,CP25=0,CI25=0,CB25=0,BU25=0,BN25=0,BG25=0,AZ25=0,AS25=0,AM25-AM24&lt;TIME(1,55,0),AM25&gt;EL24+TIME(1,55,0)),JA24,0)</f>
        <v>0</v>
      </c>
      <c r="EG25" s="24">
        <f t="shared" ref="EG25:EG88" si="276">IF(EF25&lt;&gt;0,1,0)</f>
        <v>0</v>
      </c>
      <c r="EH25" s="24">
        <f t="shared" ref="EH25:EH88" si="277">IF(EI25&gt;EJ25,EI25,EJ25)</f>
        <v>1</v>
      </c>
      <c r="EI25" s="24">
        <f t="shared" si="165"/>
        <v>0</v>
      </c>
      <c r="EJ25" s="24">
        <f t="shared" ref="EJ25:EJ88" si="278">IF(EI25=0,EI24+1,0)</f>
        <v>1</v>
      </c>
      <c r="EK25" s="24">
        <f t="shared" si="167"/>
        <v>0</v>
      </c>
      <c r="EL25" s="15">
        <f t="shared" ref="EL25:EL88" si="279">IF(EF25&lt;&gt;0,AM25,EL24)</f>
        <v>0</v>
      </c>
      <c r="EM25" s="24">
        <f t="shared" ref="EM25:EM88" si="280">IF(AND(EF25=0,DY25=0,DR25=0,DK25=0,DD25=0,CW25=0,CP25=0,CI25=0,CB25=0,BU25=0,BN25=0,BG25=0,AZ25=0,AS25=0,AM25-AM24&lt;TIME(1,55,0),AM25&gt;ES24+TIME(1,55,0)),JB24,0)</f>
        <v>0</v>
      </c>
      <c r="EN25" s="24">
        <f t="shared" ref="EN25:EN88" si="281">IF(EM25&lt;&gt;0,1,0)</f>
        <v>0</v>
      </c>
      <c r="EO25" s="24">
        <f t="shared" ref="EO25:EO88" si="282">IF(EP25&gt;EQ25,EP25,EQ25)</f>
        <v>1</v>
      </c>
      <c r="EP25" s="24">
        <f t="shared" si="172"/>
        <v>0</v>
      </c>
      <c r="EQ25" s="24">
        <f t="shared" ref="EQ25:EQ88" si="283">IF(EP25=0,EP24+1,0)</f>
        <v>1</v>
      </c>
      <c r="ER25" s="24">
        <f t="shared" si="174"/>
        <v>0</v>
      </c>
      <c r="ES25" s="15">
        <f t="shared" ref="ES25:ES88" si="284">IF(EM25&lt;&gt;0,AM25,ES24)</f>
        <v>0</v>
      </c>
      <c r="ET25" s="24">
        <f t="shared" ref="ET25:ET88" si="285">IF(AND(AS25=0,EM25=0,EF25=0,DY25=0,DR25=0,DK25=0,DD25=0,CW25=0,CP25=0,CI25=0,CB25=0,BU25=0,BN25=0,BG25=0,AZ25=0,AM25-AM24&lt;TIME(1,55,0),AM25&gt;EZ24+TIME(1,55,0)),JC24,0)</f>
        <v>0</v>
      </c>
      <c r="EU25" s="24">
        <f t="shared" ref="EU25:EU88" si="286">IF(ET25&lt;&gt;0,1,0)</f>
        <v>0</v>
      </c>
      <c r="EV25" s="24">
        <f t="shared" ref="EV25:EV88" si="287">IF(EW25&gt;EX25,EW25,EX25)</f>
        <v>1</v>
      </c>
      <c r="EW25" s="24">
        <f t="shared" si="179"/>
        <v>0</v>
      </c>
      <c r="EX25" s="24">
        <f t="shared" ref="EX25:EX88" si="288">IF(EW25=0,EW24+1,0)</f>
        <v>1</v>
      </c>
      <c r="EY25" s="24">
        <f t="shared" si="181"/>
        <v>0</v>
      </c>
      <c r="EZ25" s="15">
        <f t="shared" ref="EZ25:EZ88" si="289">IF(ET25&lt;&gt;0,AM25,EZ24)</f>
        <v>0</v>
      </c>
      <c r="FA25" s="24">
        <f t="shared" ref="FA25:FA88" si="290">IF(AND(AS25=0,AZ25=0,ET25=0,EM25=0,EF25=0,DY25=0,DR25=0,DK25=0,DD25=0,CW25=0,CP25=0,CI25=0,CB25=0,BU25=0,BN25=0,BG25=0,AM25-AM24&lt;TIME(1,55,0),AM25&gt;FG24+TIME(1,55,0)),JD24,0)</f>
        <v>0</v>
      </c>
      <c r="FB25" s="24">
        <f t="shared" ref="FB25:FB88" si="291">IF(FA25&lt;&gt;0,1,0)</f>
        <v>0</v>
      </c>
      <c r="FC25" s="24">
        <f t="shared" ref="FC25:FC88" si="292">IF(FD25&gt;FE25,FD25,FE25)</f>
        <v>1</v>
      </c>
      <c r="FD25" s="24">
        <f t="shared" si="186"/>
        <v>0</v>
      </c>
      <c r="FE25" s="24">
        <f t="shared" ref="FE25:FE88" si="293">IF(FD25=0,FD24+1,0)</f>
        <v>1</v>
      </c>
      <c r="FF25" s="24">
        <f t="shared" si="188"/>
        <v>0</v>
      </c>
      <c r="FG25" s="15">
        <f t="shared" ref="FG25:FG88" si="294">IF(FA25&lt;&gt;0,AM25,FG24)</f>
        <v>0</v>
      </c>
      <c r="FH25" s="24">
        <f t="shared" si="190"/>
        <v>0</v>
      </c>
      <c r="FI25" s="24">
        <f t="shared" ref="FI25:FI88" si="295">IF(FH25&lt;&gt;0,1,0)</f>
        <v>0</v>
      </c>
      <c r="FJ25" s="24">
        <f t="shared" ref="FJ25:FJ88" si="296">IF(FK25&gt;FL25,FK25,FL25)</f>
        <v>1</v>
      </c>
      <c r="FK25" s="24">
        <f t="shared" si="193"/>
        <v>0</v>
      </c>
      <c r="FL25" s="24">
        <f t="shared" ref="FL25:FL88" si="297">IF(FK25=0,FK24+1,0)</f>
        <v>1</v>
      </c>
      <c r="FM25" s="24">
        <f t="shared" si="195"/>
        <v>0</v>
      </c>
      <c r="FN25" s="15">
        <f t="shared" ref="FN25:FN88" si="298">IF(FH25&lt;&gt;0,AM25,FN24)</f>
        <v>0</v>
      </c>
      <c r="FO25" s="24">
        <f t="shared" ref="FO25:FO88" si="299">IF(AND(AS25=0,AZ25=0,BG25=0,BN25=0,FH25=0,FA25=0,ET25=0,EM25=0,EF25=0,DY25=0,DR25=0,DK25=0,DD25=0,CW25=0,CP25=0,CI25=0,CB25=0,BU25=0,AM24-AM24&lt;TIME(1,55,0),AM25&gt;FU24+TIME(1,55,0)),JF24,0)</f>
        <v>0</v>
      </c>
      <c r="FP25" s="24">
        <f t="shared" ref="FP25:FP88" si="300">IF(FO25&lt;&gt;0,1,0)</f>
        <v>0</v>
      </c>
      <c r="FQ25" s="24">
        <f t="shared" ref="FQ25:FQ88" si="301">IF(FR25&gt;FS25,FR25,FS25)</f>
        <v>1</v>
      </c>
      <c r="FR25" s="24">
        <f t="shared" si="199"/>
        <v>0</v>
      </c>
      <c r="FS25" s="24">
        <f t="shared" ref="FS25:FS88" si="302">IF(FR25=0,FR24+1,0)</f>
        <v>1</v>
      </c>
      <c r="FT25" s="24">
        <f t="shared" si="201"/>
        <v>0</v>
      </c>
      <c r="FU25" s="15">
        <f t="shared" ref="FU25:FU88" si="303">IF(FO25&lt;&gt;0,AM25,FU24)</f>
        <v>0</v>
      </c>
      <c r="FV25" s="24">
        <f t="shared" ref="FV25:FV88" si="304">IF(AND(BU25=0,BN25=0,BG25=0,AZ25=0,AS25=0,FO25=0,FH25=0,FA25=0,ET25=0,EM25=0,EF25=0,DY25=0,DR25=0,DK25=0,DD25=0,CW25=0,CP25=0,CI25=0,CB25=0,AM25-AM24&lt;TIME(1,55,0),AM25&gt;GB24+TIME(1,55,0)),JG24,0)</f>
        <v>0</v>
      </c>
      <c r="FW25" s="24">
        <f t="shared" ref="FW25:FW88" si="305">IF(FV25&lt;&gt;0,1,0)</f>
        <v>0</v>
      </c>
      <c r="FX25" s="24">
        <f t="shared" ref="FX25:FX88" si="306">IF(FY25&gt;FZ25,FY25,FZ25)</f>
        <v>1</v>
      </c>
      <c r="FY25" s="24">
        <f t="shared" si="203"/>
        <v>0</v>
      </c>
      <c r="FZ25" s="24">
        <f t="shared" ref="FZ25:FZ88" si="307">IF(FY25=0,FY24+1,0)</f>
        <v>1</v>
      </c>
      <c r="GA25" s="24">
        <f t="shared" si="205"/>
        <v>0</v>
      </c>
      <c r="GB25" s="15">
        <f t="shared" ref="GB25:GB88" si="308">IF(FV25&lt;&gt;0,AM25,GB24)</f>
        <v>0</v>
      </c>
      <c r="GC25" s="24">
        <f t="shared" ref="GC25:GC88" si="309">AS25+AZ25+BG25+BN25+BU25+CB25+CI25+CP25+CW25+DD25+DK25+DR25+DY25+EF25+EM25+ET25+FA25+FH25+FO25+FV25</f>
        <v>0</v>
      </c>
      <c r="GD25" s="24">
        <f t="shared" ref="GD25:GD88" si="310">IF(AY25=AY24,GC25+GD24,GC25)</f>
        <v>1</v>
      </c>
      <c r="GE25" s="24">
        <f t="shared" ref="GE25:GE88" si="311">GF25+GH25+GJ25+GL25+GN25+GP25+GR25+GT25+GV25+GX25+GZ25+HB25+HD25+HF25+HH25+HJ25+HL25+HN25+HP25+HR25</f>
        <v>1</v>
      </c>
      <c r="GF25" s="19">
        <f t="shared" si="13"/>
        <v>1</v>
      </c>
      <c r="GG25" s="19">
        <v>0</v>
      </c>
      <c r="GH25" s="19">
        <f t="shared" si="14"/>
        <v>0</v>
      </c>
      <c r="GI25" s="19">
        <v>0</v>
      </c>
      <c r="GJ25" s="19">
        <f t="shared" si="15"/>
        <v>0</v>
      </c>
      <c r="GK25" s="19">
        <v>0</v>
      </c>
      <c r="GL25" s="19">
        <f t="shared" si="16"/>
        <v>0</v>
      </c>
      <c r="GM25" s="19">
        <v>0</v>
      </c>
      <c r="GN25" s="19">
        <f t="shared" si="17"/>
        <v>0</v>
      </c>
      <c r="GO25" s="19">
        <v>0</v>
      </c>
      <c r="GP25" s="19">
        <f t="shared" si="18"/>
        <v>0</v>
      </c>
      <c r="GQ25" s="19">
        <v>0</v>
      </c>
      <c r="GR25" s="19">
        <f t="shared" si="19"/>
        <v>0</v>
      </c>
      <c r="GS25" s="19">
        <v>0</v>
      </c>
      <c r="GT25" s="19">
        <f t="shared" si="20"/>
        <v>0</v>
      </c>
      <c r="GU25" s="19">
        <v>0</v>
      </c>
      <c r="GV25" s="19">
        <f t="shared" si="21"/>
        <v>0</v>
      </c>
      <c r="GW25" s="19">
        <v>0</v>
      </c>
      <c r="GX25" s="19">
        <f t="shared" si="22"/>
        <v>0</v>
      </c>
      <c r="GY25" s="19">
        <v>0</v>
      </c>
      <c r="GZ25" s="19">
        <f t="shared" si="23"/>
        <v>0</v>
      </c>
      <c r="HA25" s="19">
        <v>0</v>
      </c>
      <c r="HB25" s="19">
        <f t="shared" si="24"/>
        <v>0</v>
      </c>
      <c r="HC25" s="19">
        <v>0</v>
      </c>
      <c r="HD25" s="19">
        <f t="shared" si="25"/>
        <v>0</v>
      </c>
      <c r="HE25" s="19">
        <v>0</v>
      </c>
      <c r="HF25" s="19">
        <f t="shared" si="26"/>
        <v>0</v>
      </c>
      <c r="HG25" s="19">
        <v>0</v>
      </c>
      <c r="HH25" s="19">
        <f t="shared" si="27"/>
        <v>0</v>
      </c>
      <c r="HI25" s="19">
        <v>0</v>
      </c>
      <c r="HJ25" s="19">
        <f t="shared" si="28"/>
        <v>0</v>
      </c>
      <c r="HK25" s="19">
        <v>0</v>
      </c>
      <c r="HL25" s="19">
        <f t="shared" si="29"/>
        <v>0</v>
      </c>
      <c r="HM25" s="19">
        <v>0</v>
      </c>
      <c r="HN25" s="19">
        <f t="shared" si="30"/>
        <v>0</v>
      </c>
      <c r="HO25" s="19">
        <v>0</v>
      </c>
      <c r="HP25" s="19">
        <f t="shared" si="31"/>
        <v>0</v>
      </c>
      <c r="HQ25" s="19">
        <v>0</v>
      </c>
      <c r="HR25" s="19">
        <f t="shared" si="32"/>
        <v>0</v>
      </c>
      <c r="HS25" s="19">
        <v>0</v>
      </c>
      <c r="HT25" s="19">
        <f t="shared" ref="HT25:HT88" si="312">IF(AY25=AY24,HT24,AS25*$AH25)</f>
        <v>0</v>
      </c>
      <c r="HU25" s="19">
        <f t="shared" ref="HU25:HU88" si="313">IF(AND(BF25=BF24,AY25=AY24),HU24,AZ25*$AH25)</f>
        <v>0</v>
      </c>
      <c r="HV25" s="19">
        <f t="shared" ref="HV25:HV88" si="314">IF(AND(AY25=AY24,BM25=BM24),HV24,BG25*$AH25)</f>
        <v>0</v>
      </c>
      <c r="HW25" s="19">
        <f t="shared" ref="HW25:HW88" si="315">IF(AND(AY25=AY24,BT25=BT24),HW24,BN25*$AH25)</f>
        <v>0</v>
      </c>
      <c r="HX25" s="19">
        <f t="shared" ref="HX25:HX88" si="316">IF(AND(AY25=AY24,CA25=CA24),HX24,BU25*$AH25)</f>
        <v>0</v>
      </c>
      <c r="HY25" s="19">
        <f t="shared" ref="HY25:HY88" si="317">IF(AND(AY25=AY24,CH25=CH24),HY24,CB25*$AH25)</f>
        <v>0</v>
      </c>
      <c r="HZ25" s="19">
        <f t="shared" ref="HZ25:HZ88" si="318">IF(AND(AY25=AY24,CO25=CO24),HZ24,CI25*$AH25)</f>
        <v>0</v>
      </c>
      <c r="IA25" s="19">
        <f t="shared" ref="IA25:IA88" si="319">IF(AND(AY25=AY24,CV25=CV24),IA24,CP25*$AH25)</f>
        <v>0</v>
      </c>
      <c r="IB25" s="19">
        <f t="shared" ref="IB25:IB88" si="320">IF(AND(AY25=AY24,DC25=DC24),IB24,CW25*$AH25)</f>
        <v>0</v>
      </c>
      <c r="IC25" s="19">
        <f t="shared" ref="IC25:IC88" si="321">IF(AND(AY25=AY24,DJ25=DJ24),IC24,DD25*$AH25)</f>
        <v>0</v>
      </c>
      <c r="ID25" s="19">
        <f t="shared" ref="ID25:ID88" si="322">IF(AND(AY25=AY24,DQ25=DQ24),ID24,DK25*$AH25)</f>
        <v>0</v>
      </c>
      <c r="IE25" s="19">
        <f t="shared" ref="IE25:IE88" si="323">IF(AND(AY25=AY24,DX25=DX24),IE24,DR25*$AH25)</f>
        <v>0</v>
      </c>
      <c r="IF25" s="19">
        <f t="shared" ref="IF25:IF88" si="324">IF(AND(AY25=AY24,EE25=EE24),IF24,DY25*$AH25)</f>
        <v>0</v>
      </c>
      <c r="IG25" s="19">
        <f t="shared" ref="IG25:IG88" si="325">IF(AND(AY25=AY24,EL25=EL24),IG24,EF25*$AH25)</f>
        <v>0</v>
      </c>
      <c r="IH25" s="19">
        <f t="shared" ref="IH25:IH88" si="326">IF(AND(AY25=AY24,ES25=ES24),IH24,EM25*$AH25)</f>
        <v>0</v>
      </c>
      <c r="II25" s="19">
        <f t="shared" ref="II25:II88" si="327">IF(AND(AY25=AY24,EZ25=EZ24),II24,ET25*$AH25)</f>
        <v>0</v>
      </c>
      <c r="IJ25" s="19">
        <f t="shared" ref="IJ25:IJ88" si="328">IF(AND(AY25=AY24,FG25=FG24),IJ24,FA25*$AH25)</f>
        <v>0</v>
      </c>
      <c r="IK25" s="19">
        <f t="shared" ref="IK25:IK88" si="329">IF(AND(AY25=AY24,FN25=FN24),IK24,FH25*$AH25)</f>
        <v>0</v>
      </c>
      <c r="IL25" s="19">
        <f t="shared" ref="IL25:IL88" si="330">IF(AND(AY25=AY24,FU25=FU24),IL24,FO25*$AH25)</f>
        <v>0</v>
      </c>
      <c r="IM25" s="19">
        <f t="shared" ref="IM25:IM88" si="331">IF(AND(AY25=AY24,GB25=GB24),IM24,FV25*$AH25)</f>
        <v>0</v>
      </c>
      <c r="IN25" s="24">
        <f t="shared" si="53"/>
        <v>0.01</v>
      </c>
      <c r="IO25" s="24">
        <f t="shared" si="54"/>
        <v>1</v>
      </c>
      <c r="IP25" s="24">
        <f t="shared" si="55"/>
        <v>1</v>
      </c>
      <c r="IQ25" s="24">
        <f t="shared" si="56"/>
        <v>1</v>
      </c>
      <c r="IR25" s="24">
        <f t="shared" si="57"/>
        <v>1</v>
      </c>
      <c r="IS25" s="24">
        <f t="shared" si="58"/>
        <v>1</v>
      </c>
      <c r="IT25" s="24">
        <f t="shared" si="59"/>
        <v>1</v>
      </c>
      <c r="IU25" s="24">
        <f t="shared" si="60"/>
        <v>1</v>
      </c>
      <c r="IV25" s="24">
        <f t="shared" si="61"/>
        <v>1</v>
      </c>
      <c r="IW25" s="24">
        <f t="shared" si="62"/>
        <v>1</v>
      </c>
      <c r="IX25" s="24">
        <f t="shared" si="63"/>
        <v>1</v>
      </c>
      <c r="IY25" s="24">
        <f t="shared" si="64"/>
        <v>1</v>
      </c>
      <c r="IZ25" s="24">
        <f t="shared" si="65"/>
        <v>1</v>
      </c>
      <c r="JA25" s="24">
        <f t="shared" si="66"/>
        <v>1</v>
      </c>
      <c r="JB25" s="24">
        <f t="shared" si="67"/>
        <v>1</v>
      </c>
      <c r="JC25" s="24">
        <f t="shared" si="68"/>
        <v>1</v>
      </c>
      <c r="JD25" s="24">
        <f t="shared" si="69"/>
        <v>1</v>
      </c>
      <c r="JE25" s="24">
        <f t="shared" si="70"/>
        <v>1</v>
      </c>
      <c r="JF25" s="24">
        <f t="shared" si="71"/>
        <v>1</v>
      </c>
      <c r="JG25" s="24">
        <f t="shared" si="72"/>
        <v>1</v>
      </c>
    </row>
    <row r="26" spans="1:267" x14ac:dyDescent="0.3">
      <c r="A26" s="19"/>
      <c r="B26" s="19"/>
      <c r="C26" s="19"/>
      <c r="AF26" s="26"/>
      <c r="AG26" s="25"/>
      <c r="AI26" s="21"/>
      <c r="AJ26" s="26"/>
      <c r="AK26" s="26"/>
      <c r="AL26" s="51"/>
      <c r="AM26" s="23"/>
      <c r="AQ26" s="19"/>
      <c r="AU26" s="24"/>
      <c r="AV26" s="24"/>
      <c r="AW26" s="24"/>
      <c r="AX26" s="24"/>
      <c r="AY26" s="15"/>
      <c r="BM26" s="15"/>
      <c r="BS26" s="24"/>
      <c r="BT26" s="15"/>
      <c r="BY26" s="24"/>
      <c r="CA26" s="15"/>
      <c r="CD26" s="24"/>
      <c r="CH26" s="15"/>
      <c r="CO26" s="15"/>
      <c r="CQ26" s="24"/>
      <c r="CV26" s="15"/>
      <c r="DC26" s="15"/>
      <c r="DJ26" s="15"/>
      <c r="DQ26" s="15"/>
      <c r="DX26" s="15"/>
      <c r="EE26" s="15"/>
      <c r="EL26" s="15"/>
      <c r="ES26" s="15"/>
      <c r="EZ26" s="15"/>
      <c r="FG26" s="15"/>
      <c r="FN26" s="15"/>
      <c r="FU26" s="15"/>
      <c r="FW26" s="24"/>
      <c r="FX26" s="24"/>
      <c r="FY26" s="24"/>
      <c r="FZ26" s="24"/>
      <c r="GA26" s="24"/>
      <c r="GB26" s="15"/>
      <c r="GC26" s="24"/>
      <c r="GD26" s="24"/>
      <c r="GE26" s="24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</row>
    <row r="27" spans="1:267" x14ac:dyDescent="0.3">
      <c r="A27" s="19"/>
      <c r="B27" s="19"/>
      <c r="C27" s="19"/>
      <c r="AF27" s="26"/>
      <c r="AG27" s="25"/>
      <c r="AI27" s="21"/>
      <c r="AJ27" s="26"/>
      <c r="AK27" s="26"/>
      <c r="AL27" s="51"/>
      <c r="AM27" s="23"/>
      <c r="AQ27" s="19"/>
      <c r="AU27" s="24"/>
      <c r="AV27" s="24"/>
      <c r="AW27" s="24"/>
      <c r="AX27" s="24"/>
      <c r="AY27" s="15"/>
      <c r="BM27" s="15"/>
      <c r="BS27" s="24"/>
      <c r="BT27" s="15"/>
      <c r="BY27" s="24"/>
      <c r="CA27" s="15"/>
      <c r="CD27" s="24"/>
      <c r="CH27" s="15"/>
      <c r="CO27" s="15"/>
      <c r="CQ27" s="24"/>
      <c r="CV27" s="15"/>
      <c r="DC27" s="15"/>
      <c r="DJ27" s="15"/>
      <c r="DQ27" s="15"/>
      <c r="DX27" s="15"/>
      <c r="EE27" s="15"/>
      <c r="EL27" s="15"/>
      <c r="ES27" s="15"/>
      <c r="EZ27" s="15"/>
      <c r="FG27" s="15"/>
      <c r="FN27" s="15"/>
      <c r="FU27" s="15"/>
      <c r="FW27" s="24"/>
      <c r="FX27" s="24"/>
      <c r="FY27" s="24"/>
      <c r="FZ27" s="24"/>
      <c r="GA27" s="24"/>
      <c r="GB27" s="15"/>
      <c r="GC27" s="24"/>
      <c r="GD27" s="24"/>
      <c r="GE27" s="24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</row>
    <row r="28" spans="1:267" x14ac:dyDescent="0.3">
      <c r="A28" s="19"/>
      <c r="B28" s="19"/>
      <c r="C28" s="19"/>
      <c r="AF28" s="26"/>
      <c r="AG28" s="25"/>
      <c r="AI28" s="21"/>
      <c r="AJ28" s="26"/>
      <c r="AK28" s="26"/>
      <c r="AL28" s="51"/>
      <c r="AM28" s="23"/>
      <c r="AQ28" s="19"/>
      <c r="AU28" s="24"/>
      <c r="AV28" s="24"/>
      <c r="AW28" s="24"/>
      <c r="AX28" s="24"/>
      <c r="AY28" s="15"/>
      <c r="BM28" s="15"/>
      <c r="BS28" s="24"/>
      <c r="BT28" s="15"/>
      <c r="BY28" s="24"/>
      <c r="CA28" s="15"/>
      <c r="CD28" s="24"/>
      <c r="CH28" s="15"/>
      <c r="CO28" s="15"/>
      <c r="CQ28" s="24"/>
      <c r="CV28" s="15"/>
      <c r="DC28" s="15"/>
      <c r="DJ28" s="15"/>
      <c r="DQ28" s="15"/>
      <c r="DX28" s="15"/>
      <c r="EE28" s="15"/>
      <c r="EL28" s="15"/>
      <c r="ES28" s="15"/>
      <c r="EZ28" s="15"/>
      <c r="FG28" s="15"/>
      <c r="FN28" s="15"/>
      <c r="FU28" s="15"/>
      <c r="FW28" s="24"/>
      <c r="FX28" s="24"/>
      <c r="FY28" s="24"/>
      <c r="FZ28" s="24"/>
      <c r="GA28" s="24"/>
      <c r="GB28" s="15"/>
      <c r="GC28" s="24"/>
      <c r="GD28" s="24"/>
      <c r="GE28" s="24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</row>
    <row r="29" spans="1:267" x14ac:dyDescent="0.3">
      <c r="A29" s="19"/>
      <c r="B29" s="19"/>
      <c r="C29" s="19"/>
      <c r="AF29" s="26"/>
      <c r="AG29" s="25"/>
      <c r="AI29" s="21"/>
      <c r="AJ29" s="26"/>
      <c r="AK29" s="26"/>
      <c r="AL29" s="51"/>
      <c r="AM29" s="23"/>
      <c r="AQ29" s="19"/>
      <c r="AU29" s="24"/>
      <c r="AV29" s="24"/>
      <c r="AW29" s="24"/>
      <c r="AX29" s="24"/>
      <c r="AY29" s="15"/>
      <c r="BM29" s="15"/>
      <c r="BS29" s="24"/>
      <c r="BT29" s="15"/>
      <c r="BY29" s="24"/>
      <c r="CA29" s="15"/>
      <c r="CD29" s="24"/>
      <c r="CH29" s="15"/>
      <c r="CO29" s="15"/>
      <c r="CQ29" s="24"/>
      <c r="CV29" s="15"/>
      <c r="DC29" s="15"/>
      <c r="DJ29" s="15"/>
      <c r="DQ29" s="15"/>
      <c r="DX29" s="15"/>
      <c r="EE29" s="15"/>
      <c r="EL29" s="15"/>
      <c r="ES29" s="15"/>
      <c r="EZ29" s="15"/>
      <c r="FG29" s="15"/>
      <c r="FN29" s="15"/>
      <c r="FU29" s="15"/>
      <c r="FW29" s="24"/>
      <c r="FX29" s="24"/>
      <c r="FY29" s="24"/>
      <c r="FZ29" s="24"/>
      <c r="GA29" s="24"/>
      <c r="GB29" s="15"/>
      <c r="GC29" s="24"/>
      <c r="GD29" s="24"/>
      <c r="GE29" s="24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</row>
    <row r="30" spans="1:267" x14ac:dyDescent="0.3">
      <c r="A30" s="19"/>
      <c r="B30" s="19"/>
      <c r="C30" s="19"/>
      <c r="AF30" s="26"/>
      <c r="AG30" s="25"/>
      <c r="AI30" s="21"/>
      <c r="AJ30" s="26"/>
      <c r="AK30" s="26"/>
      <c r="AL30" s="51"/>
      <c r="AM30" s="23"/>
      <c r="AQ30" s="19"/>
      <c r="AU30" s="24"/>
      <c r="AV30" s="24"/>
      <c r="AW30" s="24"/>
      <c r="AX30" s="24"/>
      <c r="AY30" s="15"/>
      <c r="BM30" s="15"/>
      <c r="BS30" s="24"/>
      <c r="BT30" s="15"/>
      <c r="BY30" s="24"/>
      <c r="CA30" s="15"/>
      <c r="CD30" s="24"/>
      <c r="CH30" s="15"/>
      <c r="CO30" s="15"/>
      <c r="CQ30" s="24"/>
      <c r="CV30" s="15"/>
      <c r="DC30" s="15"/>
      <c r="DJ30" s="15"/>
      <c r="DQ30" s="15"/>
      <c r="DX30" s="15"/>
      <c r="EE30" s="15"/>
      <c r="EL30" s="15"/>
      <c r="ES30" s="15"/>
      <c r="EZ30" s="15"/>
      <c r="FG30" s="15"/>
      <c r="FN30" s="15"/>
      <c r="FU30" s="15"/>
      <c r="FW30" s="24"/>
      <c r="FX30" s="24"/>
      <c r="FY30" s="24"/>
      <c r="FZ30" s="24"/>
      <c r="GA30" s="24"/>
      <c r="GB30" s="15"/>
      <c r="GC30" s="24"/>
      <c r="GD30" s="24"/>
      <c r="GE30" s="24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</row>
    <row r="31" spans="1:267" x14ac:dyDescent="0.3">
      <c r="A31" s="19"/>
      <c r="B31" s="19"/>
      <c r="C31" s="19"/>
      <c r="AF31" s="26"/>
      <c r="AG31" s="25"/>
      <c r="AI31" s="21"/>
      <c r="AJ31" s="26"/>
      <c r="AK31" s="26"/>
      <c r="AL31" s="51"/>
      <c r="AM31" s="23"/>
      <c r="AQ31" s="19"/>
      <c r="AU31" s="24"/>
      <c r="AV31" s="24"/>
      <c r="AW31" s="24"/>
      <c r="AX31" s="24"/>
      <c r="AY31" s="15"/>
      <c r="BM31" s="15"/>
      <c r="BS31" s="24"/>
      <c r="BT31" s="15"/>
      <c r="BY31" s="24"/>
      <c r="CA31" s="15"/>
      <c r="CD31" s="24"/>
      <c r="CH31" s="15"/>
      <c r="CO31" s="15"/>
      <c r="CQ31" s="24"/>
      <c r="CV31" s="15"/>
      <c r="DC31" s="15"/>
      <c r="DJ31" s="15"/>
      <c r="DQ31" s="15"/>
      <c r="DX31" s="15"/>
      <c r="EE31" s="15"/>
      <c r="EL31" s="15"/>
      <c r="ES31" s="15"/>
      <c r="EZ31" s="15"/>
      <c r="FG31" s="15"/>
      <c r="FN31" s="15"/>
      <c r="FU31" s="15"/>
      <c r="FW31" s="24"/>
      <c r="FX31" s="24"/>
      <c r="FY31" s="24"/>
      <c r="FZ31" s="24"/>
      <c r="GA31" s="24"/>
      <c r="GB31" s="15"/>
      <c r="GC31" s="24"/>
      <c r="GD31" s="24"/>
      <c r="GE31" s="24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</row>
    <row r="32" spans="1:267" x14ac:dyDescent="0.3">
      <c r="A32" s="19"/>
      <c r="B32" s="19"/>
      <c r="C32" s="19"/>
      <c r="AF32" s="26"/>
      <c r="AG32" s="25"/>
      <c r="AI32" s="21"/>
      <c r="AJ32" s="26"/>
      <c r="AK32" s="26"/>
      <c r="AL32" s="51"/>
      <c r="AM32" s="23"/>
      <c r="AQ32" s="19"/>
      <c r="AU32" s="24"/>
      <c r="AV32" s="24"/>
      <c r="AW32" s="24"/>
      <c r="AX32" s="24"/>
      <c r="AY32" s="15"/>
      <c r="BM32" s="15"/>
      <c r="BS32" s="24"/>
      <c r="BT32" s="15"/>
      <c r="BY32" s="24"/>
      <c r="CA32" s="15"/>
      <c r="CD32" s="24"/>
      <c r="CH32" s="15"/>
      <c r="CO32" s="15"/>
      <c r="CQ32" s="24"/>
      <c r="CV32" s="15"/>
      <c r="DC32" s="15"/>
      <c r="DJ32" s="15"/>
      <c r="DQ32" s="15"/>
      <c r="DX32" s="15"/>
      <c r="EE32" s="15"/>
      <c r="EL32" s="15"/>
      <c r="ES32" s="15"/>
      <c r="EZ32" s="15"/>
      <c r="FG32" s="15"/>
      <c r="FN32" s="15"/>
      <c r="FU32" s="15"/>
      <c r="FW32" s="24"/>
      <c r="FX32" s="24"/>
      <c r="FY32" s="24"/>
      <c r="FZ32" s="24"/>
      <c r="GA32" s="24"/>
      <c r="GB32" s="15"/>
      <c r="GC32" s="24"/>
      <c r="GD32" s="24"/>
      <c r="GE32" s="24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</row>
    <row r="33" spans="1:267" x14ac:dyDescent="0.3">
      <c r="A33" s="19"/>
      <c r="B33" s="19"/>
      <c r="C33" s="19"/>
      <c r="AF33" s="26"/>
      <c r="AG33" s="25"/>
      <c r="AI33" s="21"/>
      <c r="AJ33" s="26"/>
      <c r="AK33" s="26"/>
      <c r="AL33" s="51"/>
      <c r="AM33" s="23"/>
      <c r="AQ33" s="19"/>
      <c r="AU33" s="24"/>
      <c r="AV33" s="24"/>
      <c r="AW33" s="24"/>
      <c r="AX33" s="24"/>
      <c r="AY33" s="15"/>
      <c r="BM33" s="15"/>
      <c r="BS33" s="24"/>
      <c r="BT33" s="15"/>
      <c r="BY33" s="24"/>
      <c r="CA33" s="15"/>
      <c r="CD33" s="24"/>
      <c r="CH33" s="15"/>
      <c r="CO33" s="15"/>
      <c r="CQ33" s="24"/>
      <c r="CV33" s="15"/>
      <c r="DC33" s="15"/>
      <c r="DJ33" s="15"/>
      <c r="DQ33" s="15"/>
      <c r="DX33" s="15"/>
      <c r="EE33" s="15"/>
      <c r="EL33" s="15"/>
      <c r="ES33" s="15"/>
      <c r="EZ33" s="15"/>
      <c r="FG33" s="15"/>
      <c r="FN33" s="15"/>
      <c r="FU33" s="15"/>
      <c r="FW33" s="24"/>
      <c r="FX33" s="24"/>
      <c r="FY33" s="24"/>
      <c r="FZ33" s="24"/>
      <c r="GA33" s="24"/>
      <c r="GB33" s="15"/>
      <c r="GC33" s="24"/>
      <c r="GD33" s="24"/>
      <c r="GE33" s="24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</row>
    <row r="34" spans="1:267" x14ac:dyDescent="0.3">
      <c r="A34" s="19"/>
      <c r="B34" s="19"/>
      <c r="C34" s="19"/>
      <c r="AF34" s="26"/>
      <c r="AG34" s="25"/>
      <c r="AI34" s="21"/>
      <c r="AJ34" s="26"/>
      <c r="AK34" s="26"/>
      <c r="AL34" s="51"/>
      <c r="AM34" s="23"/>
      <c r="AQ34" s="19"/>
      <c r="AU34" s="24"/>
      <c r="AV34" s="24"/>
      <c r="AW34" s="24"/>
      <c r="AX34" s="24"/>
      <c r="AY34" s="15"/>
      <c r="BM34" s="15"/>
      <c r="BS34" s="24"/>
      <c r="BT34" s="15"/>
      <c r="BY34" s="24"/>
      <c r="CA34" s="15"/>
      <c r="CD34" s="24"/>
      <c r="CH34" s="15"/>
      <c r="CO34" s="15"/>
      <c r="CQ34" s="24"/>
      <c r="CV34" s="15"/>
      <c r="DC34" s="15"/>
      <c r="DJ34" s="15"/>
      <c r="DQ34" s="15"/>
      <c r="DX34" s="15"/>
      <c r="EE34" s="15"/>
      <c r="EL34" s="15"/>
      <c r="ES34" s="15"/>
      <c r="EZ34" s="15"/>
      <c r="FG34" s="15"/>
      <c r="FN34" s="15"/>
      <c r="FU34" s="15"/>
      <c r="FW34" s="24"/>
      <c r="FX34" s="24"/>
      <c r="FY34" s="24"/>
      <c r="FZ34" s="24"/>
      <c r="GA34" s="24"/>
      <c r="GB34" s="15"/>
      <c r="GC34" s="24"/>
      <c r="GD34" s="24"/>
      <c r="GE34" s="24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</row>
    <row r="35" spans="1:267" x14ac:dyDescent="0.3">
      <c r="A35" s="19"/>
      <c r="B35" s="19"/>
      <c r="C35" s="19"/>
      <c r="AF35" s="26"/>
      <c r="AG35" s="25"/>
      <c r="AI35" s="21"/>
      <c r="AJ35" s="26"/>
      <c r="AK35" s="26"/>
      <c r="AL35" s="51"/>
      <c r="AM35" s="23"/>
      <c r="AQ35" s="19"/>
      <c r="AU35" s="24"/>
      <c r="AV35" s="24"/>
      <c r="AW35" s="24"/>
      <c r="AX35" s="24"/>
      <c r="AY35" s="15"/>
      <c r="BM35" s="15"/>
      <c r="BS35" s="24"/>
      <c r="BT35" s="15"/>
      <c r="BY35" s="24"/>
      <c r="CA35" s="15"/>
      <c r="CD35" s="24"/>
      <c r="CH35" s="15"/>
      <c r="CO35" s="15"/>
      <c r="CQ35" s="24"/>
      <c r="CV35" s="15"/>
      <c r="DC35" s="15"/>
      <c r="DJ35" s="15"/>
      <c r="DQ35" s="15"/>
      <c r="DX35" s="15"/>
      <c r="EE35" s="15"/>
      <c r="EL35" s="15"/>
      <c r="ES35" s="15"/>
      <c r="EZ35" s="15"/>
      <c r="FG35" s="15"/>
      <c r="FN35" s="15"/>
      <c r="FU35" s="15"/>
      <c r="FW35" s="24"/>
      <c r="FX35" s="24"/>
      <c r="FY35" s="24"/>
      <c r="FZ35" s="24"/>
      <c r="GA35" s="24"/>
      <c r="GB35" s="15"/>
      <c r="GC35" s="24"/>
      <c r="GD35" s="24"/>
      <c r="GE35" s="24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</row>
    <row r="36" spans="1:267" x14ac:dyDescent="0.3">
      <c r="A36" s="19"/>
      <c r="B36" s="19"/>
      <c r="C36" s="19"/>
      <c r="AF36" s="26"/>
      <c r="AG36" s="25"/>
      <c r="AI36" s="21"/>
      <c r="AJ36" s="26"/>
      <c r="AK36" s="26"/>
      <c r="AL36" s="51"/>
      <c r="AM36" s="23"/>
      <c r="AQ36" s="19"/>
      <c r="AU36" s="24"/>
      <c r="AV36" s="24"/>
      <c r="AW36" s="24"/>
      <c r="AX36" s="24"/>
      <c r="AY36" s="15"/>
      <c r="BM36" s="15"/>
      <c r="BS36" s="24"/>
      <c r="BT36" s="15"/>
      <c r="BY36" s="24"/>
      <c r="CA36" s="15"/>
      <c r="CD36" s="24"/>
      <c r="CH36" s="15"/>
      <c r="CO36" s="15"/>
      <c r="CQ36" s="24"/>
      <c r="CV36" s="15"/>
      <c r="DC36" s="15"/>
      <c r="DJ36" s="15"/>
      <c r="DQ36" s="15"/>
      <c r="DX36" s="15"/>
      <c r="EE36" s="15"/>
      <c r="EL36" s="15"/>
      <c r="ES36" s="15"/>
      <c r="EZ36" s="15"/>
      <c r="FG36" s="15"/>
      <c r="FN36" s="15"/>
      <c r="FU36" s="15"/>
      <c r="FW36" s="24"/>
      <c r="FX36" s="24"/>
      <c r="FY36" s="24"/>
      <c r="FZ36" s="24"/>
      <c r="GA36" s="24"/>
      <c r="GB36" s="15"/>
      <c r="GC36" s="24"/>
      <c r="GD36" s="24"/>
      <c r="GE36" s="24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</row>
    <row r="37" spans="1:267" x14ac:dyDescent="0.3">
      <c r="A37" s="19"/>
      <c r="B37" s="19"/>
      <c r="C37" s="19"/>
      <c r="AF37" s="26"/>
      <c r="AG37" s="25"/>
      <c r="AI37" s="21"/>
      <c r="AJ37" s="26"/>
      <c r="AK37" s="26"/>
      <c r="AL37" s="51"/>
      <c r="AM37" s="23"/>
      <c r="AQ37" s="19"/>
      <c r="AU37" s="24"/>
      <c r="AV37" s="24"/>
      <c r="AW37" s="24"/>
      <c r="AX37" s="24"/>
      <c r="AY37" s="15"/>
      <c r="BM37" s="15"/>
      <c r="BS37" s="24"/>
      <c r="BT37" s="15"/>
      <c r="BY37" s="24"/>
      <c r="CA37" s="15"/>
      <c r="CD37" s="24"/>
      <c r="CH37" s="15"/>
      <c r="CO37" s="15"/>
      <c r="CQ37" s="24"/>
      <c r="CV37" s="15"/>
      <c r="DC37" s="15"/>
      <c r="DJ37" s="15"/>
      <c r="DQ37" s="15"/>
      <c r="DX37" s="15"/>
      <c r="EE37" s="15"/>
      <c r="EL37" s="15"/>
      <c r="ES37" s="15"/>
      <c r="EZ37" s="15"/>
      <c r="FG37" s="15"/>
      <c r="FN37" s="15"/>
      <c r="FU37" s="15"/>
      <c r="FW37" s="24"/>
      <c r="FX37" s="24"/>
      <c r="FY37" s="24"/>
      <c r="FZ37" s="24"/>
      <c r="GA37" s="24"/>
      <c r="GB37" s="15"/>
      <c r="GC37" s="24"/>
      <c r="GD37" s="24"/>
      <c r="GE37" s="24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</row>
    <row r="38" spans="1:267" x14ac:dyDescent="0.3">
      <c r="A38" s="19"/>
      <c r="B38" s="19"/>
      <c r="C38" s="19"/>
      <c r="AF38" s="26"/>
      <c r="AG38" s="25"/>
      <c r="AI38" s="21"/>
      <c r="AJ38" s="26"/>
      <c r="AK38" s="26"/>
      <c r="AL38" s="51"/>
      <c r="AM38" s="23"/>
      <c r="AQ38" s="19"/>
      <c r="AU38" s="24"/>
      <c r="AV38" s="24"/>
      <c r="AW38" s="24"/>
      <c r="AX38" s="24"/>
      <c r="AY38" s="15"/>
      <c r="BM38" s="15"/>
      <c r="BS38" s="24"/>
      <c r="BT38" s="15"/>
      <c r="BY38" s="24"/>
      <c r="CA38" s="15"/>
      <c r="CD38" s="24"/>
      <c r="CH38" s="15"/>
      <c r="CO38" s="15"/>
      <c r="CQ38" s="24"/>
      <c r="CV38" s="15"/>
      <c r="DC38" s="15"/>
      <c r="DJ38" s="15"/>
      <c r="DQ38" s="15"/>
      <c r="DX38" s="15"/>
      <c r="EE38" s="15"/>
      <c r="EL38" s="15"/>
      <c r="ES38" s="15"/>
      <c r="EZ38" s="15"/>
      <c r="FG38" s="15"/>
      <c r="FN38" s="15"/>
      <c r="FU38" s="15"/>
      <c r="FW38" s="24"/>
      <c r="FX38" s="24"/>
      <c r="FY38" s="24"/>
      <c r="FZ38" s="24"/>
      <c r="GA38" s="24"/>
      <c r="GB38" s="15"/>
      <c r="GC38" s="24"/>
      <c r="GD38" s="24"/>
      <c r="GE38" s="24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</row>
    <row r="39" spans="1:267" x14ac:dyDescent="0.3">
      <c r="A39" s="19"/>
      <c r="B39" s="19"/>
      <c r="C39" s="19"/>
      <c r="AF39" s="26"/>
      <c r="AG39" s="25"/>
      <c r="AI39" s="21"/>
      <c r="AJ39" s="26"/>
      <c r="AK39" s="26"/>
      <c r="AL39" s="51"/>
      <c r="AM39" s="23"/>
      <c r="AQ39" s="19"/>
      <c r="AU39" s="24"/>
      <c r="AV39" s="24"/>
      <c r="AW39" s="24"/>
      <c r="AX39" s="24"/>
      <c r="AY39" s="15"/>
      <c r="BM39" s="15"/>
      <c r="BS39" s="24"/>
      <c r="BT39" s="15"/>
      <c r="BY39" s="24"/>
      <c r="CA39" s="15"/>
      <c r="CD39" s="24"/>
      <c r="CH39" s="15"/>
      <c r="CO39" s="15"/>
      <c r="CQ39" s="24"/>
      <c r="CV39" s="15"/>
      <c r="DC39" s="15"/>
      <c r="DJ39" s="15"/>
      <c r="DQ39" s="15"/>
      <c r="DX39" s="15"/>
      <c r="EE39" s="15"/>
      <c r="EL39" s="15"/>
      <c r="ES39" s="15"/>
      <c r="EZ39" s="15"/>
      <c r="FG39" s="15"/>
      <c r="FN39" s="15"/>
      <c r="FU39" s="15"/>
      <c r="FW39" s="24"/>
      <c r="FX39" s="24"/>
      <c r="FY39" s="24"/>
      <c r="FZ39" s="24"/>
      <c r="GA39" s="24"/>
      <c r="GB39" s="15"/>
      <c r="GC39" s="24"/>
      <c r="GD39" s="24"/>
      <c r="GE39" s="24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</row>
    <row r="40" spans="1:267" x14ac:dyDescent="0.3">
      <c r="A40" s="19"/>
      <c r="B40" s="19"/>
      <c r="C40" s="19"/>
      <c r="AF40" s="26"/>
      <c r="AG40" s="25"/>
      <c r="AI40" s="21"/>
      <c r="AJ40" s="26"/>
      <c r="AK40" s="26"/>
      <c r="AL40" s="51"/>
      <c r="AM40" s="23"/>
      <c r="AQ40" s="19"/>
      <c r="AU40" s="24"/>
      <c r="AV40" s="24"/>
      <c r="AW40" s="24"/>
      <c r="AX40" s="24"/>
      <c r="AY40" s="15"/>
      <c r="BM40" s="15"/>
      <c r="BS40" s="24"/>
      <c r="BT40" s="15"/>
      <c r="BY40" s="24"/>
      <c r="CA40" s="15"/>
      <c r="CD40" s="24"/>
      <c r="CH40" s="15"/>
      <c r="CO40" s="15"/>
      <c r="CQ40" s="24"/>
      <c r="CV40" s="15"/>
      <c r="DC40" s="15"/>
      <c r="DJ40" s="15"/>
      <c r="DQ40" s="15"/>
      <c r="DX40" s="15"/>
      <c r="EE40" s="15"/>
      <c r="EL40" s="15"/>
      <c r="ES40" s="15"/>
      <c r="EZ40" s="15"/>
      <c r="FG40" s="15"/>
      <c r="FN40" s="15"/>
      <c r="FU40" s="15"/>
      <c r="FW40" s="24"/>
      <c r="FX40" s="24"/>
      <c r="FY40" s="24"/>
      <c r="FZ40" s="24"/>
      <c r="GA40" s="24"/>
      <c r="GB40" s="15"/>
      <c r="GC40" s="24"/>
      <c r="GD40" s="24"/>
      <c r="GE40" s="24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</row>
    <row r="41" spans="1:267" x14ac:dyDescent="0.3">
      <c r="A41" s="19"/>
      <c r="B41" s="19"/>
      <c r="C41" s="19"/>
      <c r="AF41" s="26"/>
      <c r="AG41" s="25"/>
      <c r="AI41" s="21"/>
      <c r="AJ41" s="26"/>
      <c r="AK41" s="26"/>
      <c r="AL41" s="51"/>
      <c r="AM41" s="23"/>
      <c r="AQ41" s="19"/>
      <c r="AU41" s="24"/>
      <c r="AV41" s="24"/>
      <c r="AW41" s="24"/>
      <c r="AX41" s="24"/>
      <c r="AY41" s="15"/>
      <c r="BM41" s="15"/>
      <c r="BS41" s="24"/>
      <c r="BT41" s="15"/>
      <c r="BY41" s="24"/>
      <c r="CA41" s="15"/>
      <c r="CD41" s="24"/>
      <c r="CH41" s="15"/>
      <c r="CO41" s="15"/>
      <c r="CQ41" s="24"/>
      <c r="CV41" s="15"/>
      <c r="DC41" s="15"/>
      <c r="DJ41" s="15"/>
      <c r="DQ41" s="15"/>
      <c r="DX41" s="15"/>
      <c r="EE41" s="15"/>
      <c r="EL41" s="15"/>
      <c r="ES41" s="15"/>
      <c r="EZ41" s="15"/>
      <c r="FG41" s="15"/>
      <c r="FN41" s="15"/>
      <c r="FU41" s="15"/>
      <c r="FW41" s="24"/>
      <c r="FX41" s="24"/>
      <c r="FY41" s="24"/>
      <c r="FZ41" s="24"/>
      <c r="GA41" s="24"/>
      <c r="GB41" s="15"/>
      <c r="GC41" s="24"/>
      <c r="GD41" s="24"/>
      <c r="GE41" s="24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</row>
    <row r="42" spans="1:267" x14ac:dyDescent="0.3">
      <c r="A42" s="19"/>
      <c r="B42" s="19"/>
      <c r="C42" s="19"/>
      <c r="AF42" s="26"/>
      <c r="AG42" s="25"/>
      <c r="AI42" s="21"/>
      <c r="AJ42" s="26"/>
      <c r="AK42" s="26"/>
      <c r="AL42" s="51"/>
      <c r="AM42" s="23"/>
      <c r="AQ42" s="19"/>
      <c r="AU42" s="24"/>
      <c r="AV42" s="24"/>
      <c r="AW42" s="24"/>
      <c r="AX42" s="24"/>
      <c r="AY42" s="15"/>
      <c r="BM42" s="15"/>
      <c r="BS42" s="24"/>
      <c r="BT42" s="15"/>
      <c r="BY42" s="24"/>
      <c r="CA42" s="15"/>
      <c r="CD42" s="24"/>
      <c r="CH42" s="15"/>
      <c r="CO42" s="15"/>
      <c r="CQ42" s="24"/>
      <c r="CV42" s="15"/>
      <c r="DC42" s="15"/>
      <c r="DJ42" s="15"/>
      <c r="DQ42" s="15"/>
      <c r="DX42" s="15"/>
      <c r="EE42" s="15"/>
      <c r="EL42" s="15"/>
      <c r="ES42" s="15"/>
      <c r="EZ42" s="15"/>
      <c r="FG42" s="15"/>
      <c r="FN42" s="15"/>
      <c r="FU42" s="15"/>
      <c r="FW42" s="24"/>
      <c r="FX42" s="24"/>
      <c r="FY42" s="24"/>
      <c r="FZ42" s="24"/>
      <c r="GA42" s="24"/>
      <c r="GB42" s="15"/>
      <c r="GC42" s="24"/>
      <c r="GD42" s="24"/>
      <c r="GE42" s="24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</row>
    <row r="43" spans="1:267" x14ac:dyDescent="0.3">
      <c r="A43" s="19"/>
      <c r="B43" s="19"/>
      <c r="C43" s="19"/>
      <c r="AF43" s="26"/>
      <c r="AG43" s="25"/>
      <c r="AI43" s="21"/>
      <c r="AJ43" s="26"/>
      <c r="AK43" s="26"/>
      <c r="AL43" s="51"/>
      <c r="AM43" s="23"/>
      <c r="AQ43" s="19"/>
      <c r="AU43" s="24"/>
      <c r="AV43" s="24"/>
      <c r="AW43" s="24"/>
      <c r="AX43" s="24"/>
      <c r="AY43" s="15"/>
      <c r="BM43" s="15"/>
      <c r="BS43" s="24"/>
      <c r="BT43" s="15"/>
      <c r="BY43" s="24"/>
      <c r="CA43" s="15"/>
      <c r="CD43" s="24"/>
      <c r="CH43" s="15"/>
      <c r="CO43" s="15"/>
      <c r="CQ43" s="24"/>
      <c r="CV43" s="15"/>
      <c r="DC43" s="15"/>
      <c r="DJ43" s="15"/>
      <c r="DQ43" s="15"/>
      <c r="DX43" s="15"/>
      <c r="EE43" s="15"/>
      <c r="EL43" s="15"/>
      <c r="ES43" s="15"/>
      <c r="EZ43" s="15"/>
      <c r="FG43" s="15"/>
      <c r="FN43" s="15"/>
      <c r="FU43" s="15"/>
      <c r="FW43" s="24"/>
      <c r="FX43" s="24"/>
      <c r="FY43" s="24"/>
      <c r="FZ43" s="24"/>
      <c r="GA43" s="24"/>
      <c r="GB43" s="15"/>
      <c r="GC43" s="24"/>
      <c r="GD43" s="24"/>
      <c r="GE43" s="24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</row>
    <row r="44" spans="1:267" x14ac:dyDescent="0.3">
      <c r="A44" s="19"/>
      <c r="B44" s="19"/>
      <c r="C44" s="19"/>
      <c r="AF44" s="26"/>
      <c r="AG44" s="25"/>
      <c r="AI44" s="21"/>
      <c r="AJ44" s="26"/>
      <c r="AK44" s="26"/>
      <c r="AL44" s="51"/>
      <c r="AM44" s="23"/>
      <c r="AQ44" s="19"/>
      <c r="AU44" s="24"/>
      <c r="AV44" s="24"/>
      <c r="AW44" s="24"/>
      <c r="AX44" s="24"/>
      <c r="AY44" s="15"/>
      <c r="BM44" s="15"/>
      <c r="BS44" s="24"/>
      <c r="BT44" s="15"/>
      <c r="BY44" s="24"/>
      <c r="CA44" s="15"/>
      <c r="CD44" s="24"/>
      <c r="CH44" s="15"/>
      <c r="CO44" s="15"/>
      <c r="CQ44" s="24"/>
      <c r="CV44" s="15"/>
      <c r="DC44" s="15"/>
      <c r="DJ44" s="15"/>
      <c r="DQ44" s="15"/>
      <c r="DX44" s="15"/>
      <c r="EE44" s="15"/>
      <c r="EL44" s="15"/>
      <c r="ES44" s="15"/>
      <c r="EZ44" s="15"/>
      <c r="FG44" s="15"/>
      <c r="FN44" s="15"/>
      <c r="FU44" s="15"/>
      <c r="FW44" s="24"/>
      <c r="FX44" s="24"/>
      <c r="FY44" s="24"/>
      <c r="FZ44" s="24"/>
      <c r="GA44" s="24"/>
      <c r="GB44" s="15"/>
      <c r="GC44" s="24"/>
      <c r="GD44" s="24"/>
      <c r="GE44" s="24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</row>
    <row r="45" spans="1:267" x14ac:dyDescent="0.3">
      <c r="A45" s="19"/>
      <c r="B45" s="19"/>
      <c r="C45" s="19"/>
      <c r="AF45" s="26"/>
      <c r="AG45" s="25"/>
      <c r="AI45" s="21"/>
      <c r="AJ45" s="26"/>
      <c r="AK45" s="26"/>
      <c r="AL45" s="51"/>
      <c r="AM45" s="23"/>
      <c r="AQ45" s="19"/>
      <c r="AU45" s="24"/>
      <c r="AV45" s="24"/>
      <c r="AW45" s="24"/>
      <c r="AX45" s="24"/>
      <c r="AY45" s="15"/>
      <c r="BM45" s="15"/>
      <c r="BS45" s="24"/>
      <c r="BT45" s="15"/>
      <c r="BY45" s="24"/>
      <c r="CA45" s="15"/>
      <c r="CD45" s="24"/>
      <c r="CH45" s="15"/>
      <c r="CO45" s="15"/>
      <c r="CQ45" s="24"/>
      <c r="CV45" s="15"/>
      <c r="DC45" s="15"/>
      <c r="DJ45" s="15"/>
      <c r="DQ45" s="15"/>
      <c r="DX45" s="15"/>
      <c r="EE45" s="15"/>
      <c r="EL45" s="15"/>
      <c r="ES45" s="15"/>
      <c r="EZ45" s="15"/>
      <c r="FG45" s="15"/>
      <c r="FN45" s="15"/>
      <c r="FU45" s="15"/>
      <c r="FW45" s="24"/>
      <c r="FX45" s="24"/>
      <c r="FY45" s="24"/>
      <c r="FZ45" s="24"/>
      <c r="GA45" s="24"/>
      <c r="GB45" s="15"/>
      <c r="GC45" s="24"/>
      <c r="GD45" s="24"/>
      <c r="GE45" s="24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</row>
    <row r="46" spans="1:267" x14ac:dyDescent="0.3">
      <c r="A46" s="19"/>
      <c r="B46" s="19"/>
      <c r="C46" s="19"/>
      <c r="AF46" s="26"/>
      <c r="AG46" s="25"/>
      <c r="AI46" s="21"/>
      <c r="AJ46" s="26"/>
      <c r="AK46" s="26"/>
      <c r="AL46" s="51"/>
      <c r="AM46" s="23"/>
      <c r="AQ46" s="19"/>
      <c r="AU46" s="24"/>
      <c r="AV46" s="24"/>
      <c r="AW46" s="24"/>
      <c r="AX46" s="24"/>
      <c r="AY46" s="15"/>
      <c r="BM46" s="15"/>
      <c r="BS46" s="24"/>
      <c r="BT46" s="15"/>
      <c r="BY46" s="24"/>
      <c r="CA46" s="15"/>
      <c r="CD46" s="24"/>
      <c r="CH46" s="15"/>
      <c r="CO46" s="15"/>
      <c r="CQ46" s="24"/>
      <c r="CV46" s="15"/>
      <c r="DC46" s="15"/>
      <c r="DJ46" s="15"/>
      <c r="DQ46" s="15"/>
      <c r="DX46" s="15"/>
      <c r="EE46" s="15"/>
      <c r="EL46" s="15"/>
      <c r="ES46" s="15"/>
      <c r="EZ46" s="15"/>
      <c r="FG46" s="15"/>
      <c r="FN46" s="15"/>
      <c r="FU46" s="15"/>
      <c r="FW46" s="24"/>
      <c r="FX46" s="24"/>
      <c r="FY46" s="24"/>
      <c r="FZ46" s="24"/>
      <c r="GA46" s="24"/>
      <c r="GB46" s="15"/>
      <c r="GC46" s="24"/>
      <c r="GD46" s="24"/>
      <c r="GE46" s="24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</row>
    <row r="47" spans="1:267" x14ac:dyDescent="0.3">
      <c r="A47" s="19"/>
      <c r="B47" s="19"/>
      <c r="C47" s="19"/>
      <c r="AF47" s="26"/>
      <c r="AG47" s="25"/>
      <c r="AI47" s="21"/>
      <c r="AJ47" s="26"/>
      <c r="AK47" s="26"/>
      <c r="AL47" s="51"/>
      <c r="AM47" s="23"/>
      <c r="AQ47" s="19"/>
      <c r="AU47" s="24"/>
      <c r="AV47" s="24"/>
      <c r="AW47" s="24"/>
      <c r="AX47" s="24"/>
      <c r="AY47" s="15"/>
      <c r="BM47" s="15"/>
      <c r="BS47" s="24"/>
      <c r="BT47" s="15"/>
      <c r="BY47" s="24"/>
      <c r="CA47" s="15"/>
      <c r="CD47" s="24"/>
      <c r="CH47" s="15"/>
      <c r="CO47" s="15"/>
      <c r="CQ47" s="24"/>
      <c r="CV47" s="15"/>
      <c r="DC47" s="15"/>
      <c r="DJ47" s="15"/>
      <c r="DQ47" s="15"/>
      <c r="DX47" s="15"/>
      <c r="EE47" s="15"/>
      <c r="EL47" s="15"/>
      <c r="ES47" s="15"/>
      <c r="EZ47" s="15"/>
      <c r="FG47" s="15"/>
      <c r="FN47" s="15"/>
      <c r="FU47" s="15"/>
      <c r="FW47" s="24"/>
      <c r="FX47" s="24"/>
      <c r="FY47" s="24"/>
      <c r="FZ47" s="24"/>
      <c r="GA47" s="24"/>
      <c r="GB47" s="15"/>
      <c r="GC47" s="24"/>
      <c r="GD47" s="24"/>
      <c r="GE47" s="24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</row>
    <row r="48" spans="1:267" x14ac:dyDescent="0.3">
      <c r="A48" s="19"/>
      <c r="B48" s="19"/>
      <c r="C48" s="19"/>
      <c r="AF48" s="26"/>
      <c r="AG48" s="25"/>
      <c r="AI48" s="21"/>
      <c r="AJ48" s="26"/>
      <c r="AK48" s="26"/>
      <c r="AL48" s="51"/>
      <c r="AM48" s="23"/>
      <c r="AQ48" s="19"/>
      <c r="AU48" s="24"/>
      <c r="AV48" s="24"/>
      <c r="AW48" s="24"/>
      <c r="AX48" s="24"/>
      <c r="AY48" s="15"/>
      <c r="BM48" s="15"/>
      <c r="BS48" s="24"/>
      <c r="BT48" s="15"/>
      <c r="BY48" s="24"/>
      <c r="CA48" s="15"/>
      <c r="CD48" s="24"/>
      <c r="CH48" s="15"/>
      <c r="CO48" s="15"/>
      <c r="CQ48" s="24"/>
      <c r="CV48" s="15"/>
      <c r="DC48" s="15"/>
      <c r="DJ48" s="15"/>
      <c r="DQ48" s="15"/>
      <c r="DX48" s="15"/>
      <c r="EE48" s="15"/>
      <c r="EL48" s="15"/>
      <c r="ES48" s="15"/>
      <c r="EZ48" s="15"/>
      <c r="FG48" s="15"/>
      <c r="FN48" s="15"/>
      <c r="FU48" s="15"/>
      <c r="FW48" s="24"/>
      <c r="FX48" s="24"/>
      <c r="FY48" s="24"/>
      <c r="FZ48" s="24"/>
      <c r="GA48" s="24"/>
      <c r="GB48" s="15"/>
      <c r="GC48" s="24"/>
      <c r="GD48" s="24"/>
      <c r="GE48" s="24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</row>
    <row r="49" spans="1:267" x14ac:dyDescent="0.3">
      <c r="A49" s="19"/>
      <c r="B49" s="19"/>
      <c r="C49" s="19"/>
      <c r="AF49" s="26"/>
      <c r="AG49" s="25"/>
      <c r="AI49" s="21"/>
      <c r="AJ49" s="26"/>
      <c r="AK49" s="26"/>
      <c r="AL49" s="51"/>
      <c r="AM49" s="23"/>
      <c r="AQ49" s="19"/>
      <c r="AU49" s="24"/>
      <c r="AV49" s="24"/>
      <c r="AW49" s="24"/>
      <c r="AX49" s="24"/>
      <c r="AY49" s="15"/>
      <c r="BM49" s="15"/>
      <c r="BS49" s="24"/>
      <c r="BT49" s="15"/>
      <c r="BY49" s="24"/>
      <c r="CA49" s="15"/>
      <c r="CD49" s="24"/>
      <c r="CH49" s="15"/>
      <c r="CO49" s="15"/>
      <c r="CQ49" s="24"/>
      <c r="CV49" s="15"/>
      <c r="DC49" s="15"/>
      <c r="DJ49" s="15"/>
      <c r="DQ49" s="15"/>
      <c r="DX49" s="15"/>
      <c r="EE49" s="15"/>
      <c r="EL49" s="15"/>
      <c r="ES49" s="15"/>
      <c r="EZ49" s="15"/>
      <c r="FG49" s="15"/>
      <c r="FN49" s="15"/>
      <c r="FU49" s="15"/>
      <c r="FW49" s="24"/>
      <c r="FX49" s="24"/>
      <c r="FY49" s="24"/>
      <c r="FZ49" s="24"/>
      <c r="GA49" s="24"/>
      <c r="GB49" s="15"/>
      <c r="GC49" s="24"/>
      <c r="GD49" s="24"/>
      <c r="GE49" s="24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</row>
    <row r="50" spans="1:267" x14ac:dyDescent="0.3">
      <c r="A50" s="19"/>
      <c r="B50" s="19"/>
      <c r="C50" s="19"/>
      <c r="AF50" s="26"/>
      <c r="AG50" s="25"/>
      <c r="AI50" s="21"/>
      <c r="AJ50" s="26"/>
      <c r="AK50" s="26"/>
      <c r="AL50" s="51"/>
      <c r="AM50" s="23"/>
      <c r="AQ50" s="19"/>
      <c r="AU50" s="24"/>
      <c r="AV50" s="24"/>
      <c r="AW50" s="24"/>
      <c r="AX50" s="24"/>
      <c r="AY50" s="15"/>
      <c r="BM50" s="15"/>
      <c r="BS50" s="24"/>
      <c r="BT50" s="15"/>
      <c r="BY50" s="24"/>
      <c r="CA50" s="15"/>
      <c r="CD50" s="24"/>
      <c r="CH50" s="15"/>
      <c r="CO50" s="15"/>
      <c r="CQ50" s="24"/>
      <c r="CV50" s="15"/>
      <c r="DC50" s="15"/>
      <c r="DJ50" s="15"/>
      <c r="DQ50" s="15"/>
      <c r="DX50" s="15"/>
      <c r="EE50" s="15"/>
      <c r="EL50" s="15"/>
      <c r="ES50" s="15"/>
      <c r="EZ50" s="15"/>
      <c r="FG50" s="15"/>
      <c r="FN50" s="15"/>
      <c r="FU50" s="15"/>
      <c r="FW50" s="24"/>
      <c r="FX50" s="24"/>
      <c r="FY50" s="24"/>
      <c r="FZ50" s="24"/>
      <c r="GA50" s="24"/>
      <c r="GB50" s="15"/>
      <c r="GC50" s="24"/>
      <c r="GD50" s="24"/>
      <c r="GE50" s="24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</row>
    <row r="51" spans="1:267" x14ac:dyDescent="0.3">
      <c r="A51" s="19"/>
      <c r="B51" s="19"/>
      <c r="C51" s="19"/>
      <c r="AF51" s="26"/>
      <c r="AG51" s="25"/>
      <c r="AI51" s="21"/>
      <c r="AJ51" s="26"/>
      <c r="AK51" s="26"/>
      <c r="AL51" s="51"/>
      <c r="AM51" s="23"/>
      <c r="AQ51" s="19"/>
      <c r="AU51" s="24"/>
      <c r="AV51" s="24"/>
      <c r="AW51" s="24"/>
      <c r="AX51" s="24"/>
      <c r="AY51" s="15"/>
      <c r="BM51" s="15"/>
      <c r="BS51" s="24"/>
      <c r="BT51" s="15"/>
      <c r="BY51" s="24"/>
      <c r="CA51" s="15"/>
      <c r="CD51" s="24"/>
      <c r="CH51" s="15"/>
      <c r="CO51" s="15"/>
      <c r="CQ51" s="24"/>
      <c r="CV51" s="15"/>
      <c r="DC51" s="15"/>
      <c r="DJ51" s="15"/>
      <c r="DQ51" s="15"/>
      <c r="DX51" s="15"/>
      <c r="EE51" s="15"/>
      <c r="EL51" s="15"/>
      <c r="ES51" s="15"/>
      <c r="EZ51" s="15"/>
      <c r="FG51" s="15"/>
      <c r="FN51" s="15"/>
      <c r="FU51" s="15"/>
      <c r="FW51" s="24"/>
      <c r="FX51" s="24"/>
      <c r="FY51" s="24"/>
      <c r="FZ51" s="24"/>
      <c r="GA51" s="24"/>
      <c r="GB51" s="15"/>
      <c r="GC51" s="24"/>
      <c r="GD51" s="24"/>
      <c r="GE51" s="24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</row>
    <row r="52" spans="1:267" x14ac:dyDescent="0.3">
      <c r="A52" s="19"/>
      <c r="B52" s="19"/>
      <c r="C52" s="19"/>
      <c r="AF52" s="26"/>
      <c r="AG52" s="25"/>
      <c r="AI52" s="21"/>
      <c r="AJ52" s="26"/>
      <c r="AK52" s="26"/>
      <c r="AL52" s="51"/>
      <c r="AM52" s="23"/>
      <c r="AQ52" s="19"/>
      <c r="AU52" s="24"/>
      <c r="AV52" s="24"/>
      <c r="AW52" s="24"/>
      <c r="AX52" s="24"/>
      <c r="AY52" s="15"/>
      <c r="BM52" s="15"/>
      <c r="BS52" s="24"/>
      <c r="BT52" s="15"/>
      <c r="BY52" s="24"/>
      <c r="CA52" s="15"/>
      <c r="CD52" s="24"/>
      <c r="CH52" s="15"/>
      <c r="CO52" s="15"/>
      <c r="CQ52" s="24"/>
      <c r="CV52" s="15"/>
      <c r="DC52" s="15"/>
      <c r="DJ52" s="15"/>
      <c r="DQ52" s="15"/>
      <c r="DX52" s="15"/>
      <c r="EE52" s="15"/>
      <c r="EL52" s="15"/>
      <c r="ES52" s="15"/>
      <c r="EZ52" s="15"/>
      <c r="FG52" s="15"/>
      <c r="FN52" s="15"/>
      <c r="FU52" s="15"/>
      <c r="FW52" s="24"/>
      <c r="FX52" s="24"/>
      <c r="FY52" s="24"/>
      <c r="FZ52" s="24"/>
      <c r="GA52" s="24"/>
      <c r="GB52" s="15"/>
      <c r="GC52" s="24"/>
      <c r="GD52" s="24"/>
      <c r="GE52" s="24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</row>
    <row r="53" spans="1:267" x14ac:dyDescent="0.3">
      <c r="A53" s="19"/>
      <c r="B53" s="19"/>
      <c r="C53" s="19"/>
      <c r="AF53" s="26"/>
      <c r="AG53" s="25"/>
      <c r="AI53" s="21"/>
      <c r="AJ53" s="26"/>
      <c r="AK53" s="26"/>
      <c r="AL53" s="51"/>
      <c r="AM53" s="23"/>
      <c r="AQ53" s="19"/>
      <c r="AU53" s="24"/>
      <c r="AV53" s="24"/>
      <c r="AW53" s="24"/>
      <c r="AX53" s="24"/>
      <c r="AY53" s="15"/>
      <c r="BM53" s="15"/>
      <c r="BS53" s="24"/>
      <c r="BT53" s="15"/>
      <c r="BY53" s="24"/>
      <c r="CA53" s="15"/>
      <c r="CD53" s="24"/>
      <c r="CH53" s="15"/>
      <c r="CO53" s="15"/>
      <c r="CQ53" s="24"/>
      <c r="CV53" s="15"/>
      <c r="DC53" s="15"/>
      <c r="DJ53" s="15"/>
      <c r="DQ53" s="15"/>
      <c r="DX53" s="15"/>
      <c r="EE53" s="15"/>
      <c r="EL53" s="15"/>
      <c r="ES53" s="15"/>
      <c r="EZ53" s="15"/>
      <c r="FG53" s="15"/>
      <c r="FN53" s="15"/>
      <c r="FU53" s="15"/>
      <c r="FW53" s="24"/>
      <c r="FX53" s="24"/>
      <c r="FY53" s="24"/>
      <c r="FZ53" s="24"/>
      <c r="GA53" s="24"/>
      <c r="GB53" s="15"/>
      <c r="GC53" s="24"/>
      <c r="GD53" s="24"/>
      <c r="GE53" s="24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</row>
    <row r="54" spans="1:267" x14ac:dyDescent="0.3">
      <c r="A54" s="19"/>
      <c r="B54" s="19"/>
      <c r="C54" s="19"/>
      <c r="AF54" s="26"/>
      <c r="AG54" s="25"/>
      <c r="AI54" s="21"/>
      <c r="AJ54" s="26"/>
      <c r="AK54" s="26"/>
      <c r="AL54" s="51"/>
      <c r="AM54" s="23"/>
      <c r="AQ54" s="19"/>
      <c r="AU54" s="24"/>
      <c r="AV54" s="24"/>
      <c r="AW54" s="24"/>
      <c r="AX54" s="24"/>
      <c r="AY54" s="15"/>
      <c r="BM54" s="15"/>
      <c r="BS54" s="24"/>
      <c r="BT54" s="15"/>
      <c r="BY54" s="24"/>
      <c r="CA54" s="15"/>
      <c r="CD54" s="24"/>
      <c r="CH54" s="15"/>
      <c r="CO54" s="15"/>
      <c r="CQ54" s="24"/>
      <c r="CV54" s="15"/>
      <c r="DC54" s="15"/>
      <c r="DJ54" s="15"/>
      <c r="DQ54" s="15"/>
      <c r="DX54" s="15"/>
      <c r="EE54" s="15"/>
      <c r="EL54" s="15"/>
      <c r="ES54" s="15"/>
      <c r="EZ54" s="15"/>
      <c r="FG54" s="15"/>
      <c r="FN54" s="15"/>
      <c r="FU54" s="15"/>
      <c r="FW54" s="24"/>
      <c r="FX54" s="24"/>
      <c r="FY54" s="24"/>
      <c r="FZ54" s="24"/>
      <c r="GA54" s="24"/>
      <c r="GB54" s="15"/>
      <c r="GC54" s="24"/>
      <c r="GD54" s="24"/>
      <c r="GE54" s="24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</row>
    <row r="55" spans="1:267" x14ac:dyDescent="0.3">
      <c r="A55" s="19"/>
      <c r="B55" s="19"/>
      <c r="C55" s="19"/>
      <c r="AF55" s="26"/>
      <c r="AG55" s="25"/>
      <c r="AI55" s="21"/>
      <c r="AJ55" s="26"/>
      <c r="AK55" s="26"/>
      <c r="AL55" s="51"/>
      <c r="AM55" s="23"/>
      <c r="AQ55" s="19"/>
      <c r="AU55" s="24"/>
      <c r="AV55" s="24"/>
      <c r="AW55" s="24"/>
      <c r="AX55" s="24"/>
      <c r="AY55" s="15"/>
      <c r="BM55" s="15"/>
      <c r="BS55" s="24"/>
      <c r="BT55" s="15"/>
      <c r="BY55" s="24"/>
      <c r="CA55" s="15"/>
      <c r="CD55" s="24"/>
      <c r="CH55" s="15"/>
      <c r="CO55" s="15"/>
      <c r="CQ55" s="24"/>
      <c r="CV55" s="15"/>
      <c r="DC55" s="15"/>
      <c r="DJ55" s="15"/>
      <c r="DQ55" s="15"/>
      <c r="DX55" s="15"/>
      <c r="EE55" s="15"/>
      <c r="EL55" s="15"/>
      <c r="ES55" s="15"/>
      <c r="EZ55" s="15"/>
      <c r="FG55" s="15"/>
      <c r="FN55" s="15"/>
      <c r="FU55" s="15"/>
      <c r="FW55" s="24"/>
      <c r="FX55" s="24"/>
      <c r="FY55" s="24"/>
      <c r="FZ55" s="24"/>
      <c r="GA55" s="24"/>
      <c r="GB55" s="15"/>
      <c r="GC55" s="24"/>
      <c r="GD55" s="24"/>
      <c r="GE55" s="24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</row>
    <row r="56" spans="1:267" x14ac:dyDescent="0.3">
      <c r="A56" s="19"/>
      <c r="B56" s="19"/>
      <c r="C56" s="19"/>
      <c r="AF56" s="26"/>
      <c r="AG56" s="25"/>
      <c r="AI56" s="21"/>
      <c r="AJ56" s="26"/>
      <c r="AK56" s="26"/>
      <c r="AL56" s="51"/>
      <c r="AM56" s="23"/>
      <c r="AQ56" s="19"/>
      <c r="AU56" s="24"/>
      <c r="AV56" s="24"/>
      <c r="AW56" s="24"/>
      <c r="AX56" s="24"/>
      <c r="AY56" s="15"/>
      <c r="BM56" s="15"/>
      <c r="BS56" s="24"/>
      <c r="BT56" s="15"/>
      <c r="BY56" s="24"/>
      <c r="CA56" s="15"/>
      <c r="CD56" s="24"/>
      <c r="CH56" s="15"/>
      <c r="CO56" s="15"/>
      <c r="CQ56" s="24"/>
      <c r="CV56" s="15"/>
      <c r="DC56" s="15"/>
      <c r="DJ56" s="15"/>
      <c r="DQ56" s="15"/>
      <c r="DX56" s="15"/>
      <c r="EE56" s="15"/>
      <c r="EL56" s="15"/>
      <c r="ES56" s="15"/>
      <c r="EZ56" s="15"/>
      <c r="FG56" s="15"/>
      <c r="FN56" s="15"/>
      <c r="FU56" s="15"/>
      <c r="FW56" s="24"/>
      <c r="FX56" s="24"/>
      <c r="FY56" s="24"/>
      <c r="FZ56" s="24"/>
      <c r="GA56" s="24"/>
      <c r="GB56" s="15"/>
      <c r="GC56" s="24"/>
      <c r="GD56" s="24"/>
      <c r="GE56" s="24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</row>
    <row r="57" spans="1:267" x14ac:dyDescent="0.3">
      <c r="A57" s="19"/>
      <c r="B57" s="19"/>
      <c r="C57" s="19"/>
      <c r="AF57" s="26"/>
      <c r="AG57" s="25"/>
      <c r="AI57" s="21"/>
      <c r="AJ57" s="26"/>
      <c r="AK57" s="26"/>
      <c r="AL57" s="51"/>
      <c r="AM57" s="23"/>
      <c r="AQ57" s="19"/>
      <c r="AU57" s="24"/>
      <c r="AV57" s="24"/>
      <c r="AW57" s="24"/>
      <c r="AX57" s="24"/>
      <c r="AY57" s="15"/>
      <c r="BM57" s="15"/>
      <c r="BS57" s="24"/>
      <c r="BT57" s="15"/>
      <c r="BY57" s="24"/>
      <c r="CA57" s="15"/>
      <c r="CD57" s="24"/>
      <c r="CH57" s="15"/>
      <c r="CO57" s="15"/>
      <c r="CQ57" s="24"/>
      <c r="CV57" s="15"/>
      <c r="DC57" s="15"/>
      <c r="DJ57" s="15"/>
      <c r="DQ57" s="15"/>
      <c r="DX57" s="15"/>
      <c r="EE57" s="15"/>
      <c r="EL57" s="15"/>
      <c r="ES57" s="15"/>
      <c r="EZ57" s="15"/>
      <c r="FG57" s="15"/>
      <c r="FN57" s="15"/>
      <c r="FU57" s="15"/>
      <c r="FW57" s="24"/>
      <c r="FX57" s="24"/>
      <c r="FY57" s="24"/>
      <c r="FZ57" s="24"/>
      <c r="GA57" s="24"/>
      <c r="GB57" s="15"/>
      <c r="GC57" s="24"/>
      <c r="GD57" s="24"/>
      <c r="GE57" s="24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</row>
    <row r="58" spans="1:267" x14ac:dyDescent="0.3">
      <c r="A58" s="19"/>
      <c r="B58" s="19"/>
      <c r="C58" s="19"/>
      <c r="AF58" s="26"/>
      <c r="AG58" s="25"/>
      <c r="AI58" s="21"/>
      <c r="AJ58" s="26"/>
      <c r="AK58" s="26"/>
      <c r="AL58" s="51"/>
      <c r="AM58" s="23"/>
      <c r="AQ58" s="19"/>
      <c r="AU58" s="24"/>
      <c r="AV58" s="24"/>
      <c r="AW58" s="24"/>
      <c r="AX58" s="24"/>
      <c r="AY58" s="15"/>
      <c r="BM58" s="15"/>
      <c r="BS58" s="24"/>
      <c r="BT58" s="15"/>
      <c r="BY58" s="24"/>
      <c r="CA58" s="15"/>
      <c r="CD58" s="24"/>
      <c r="CH58" s="15"/>
      <c r="CO58" s="15"/>
      <c r="CQ58" s="24"/>
      <c r="CV58" s="15"/>
      <c r="DC58" s="15"/>
      <c r="DJ58" s="15"/>
      <c r="DQ58" s="15"/>
      <c r="DX58" s="15"/>
      <c r="EE58" s="15"/>
      <c r="EL58" s="15"/>
      <c r="ES58" s="15"/>
      <c r="EZ58" s="15"/>
      <c r="FG58" s="15"/>
      <c r="FN58" s="15"/>
      <c r="FU58" s="15"/>
      <c r="FW58" s="24"/>
      <c r="FX58" s="24"/>
      <c r="FY58" s="24"/>
      <c r="FZ58" s="24"/>
      <c r="GA58" s="24"/>
      <c r="GB58" s="15"/>
      <c r="GC58" s="24"/>
      <c r="GD58" s="24"/>
      <c r="GE58" s="24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</row>
    <row r="59" spans="1:267" x14ac:dyDescent="0.3">
      <c r="A59" s="19"/>
      <c r="B59" s="19"/>
      <c r="C59" s="19"/>
      <c r="AF59" s="26"/>
      <c r="AG59" s="25"/>
      <c r="AI59" s="21"/>
      <c r="AJ59" s="26"/>
      <c r="AK59" s="26"/>
      <c r="AL59" s="51"/>
      <c r="AM59" s="23"/>
      <c r="AQ59" s="19"/>
      <c r="AU59" s="24"/>
      <c r="AV59" s="24"/>
      <c r="AW59" s="24"/>
      <c r="AX59" s="24"/>
      <c r="AY59" s="15"/>
      <c r="BM59" s="15"/>
      <c r="BS59" s="24"/>
      <c r="BT59" s="15"/>
      <c r="BY59" s="24"/>
      <c r="CA59" s="15"/>
      <c r="CD59" s="24"/>
      <c r="CH59" s="15"/>
      <c r="CO59" s="15"/>
      <c r="CQ59" s="24"/>
      <c r="CV59" s="15"/>
      <c r="DC59" s="15"/>
      <c r="DJ59" s="15"/>
      <c r="DQ59" s="15"/>
      <c r="DX59" s="15"/>
      <c r="EE59" s="15"/>
      <c r="EL59" s="15"/>
      <c r="ES59" s="15"/>
      <c r="EZ59" s="15"/>
      <c r="FG59" s="15"/>
      <c r="FN59" s="15"/>
      <c r="FU59" s="15"/>
      <c r="FW59" s="24"/>
      <c r="FX59" s="24"/>
      <c r="FY59" s="24"/>
      <c r="FZ59" s="24"/>
      <c r="GA59" s="24"/>
      <c r="GB59" s="15"/>
      <c r="GC59" s="24"/>
      <c r="GD59" s="24"/>
      <c r="GE59" s="24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</row>
    <row r="60" spans="1:267" x14ac:dyDescent="0.3">
      <c r="A60" s="19"/>
      <c r="B60" s="19"/>
      <c r="C60" s="19"/>
      <c r="AF60" s="26"/>
      <c r="AG60" s="25"/>
      <c r="AI60" s="21"/>
      <c r="AJ60" s="26"/>
      <c r="AK60" s="26"/>
      <c r="AL60" s="51"/>
      <c r="AM60" s="23"/>
      <c r="AQ60" s="19"/>
      <c r="AU60" s="24"/>
      <c r="AV60" s="24"/>
      <c r="AW60" s="24"/>
      <c r="AX60" s="24"/>
      <c r="AY60" s="15"/>
      <c r="BM60" s="15"/>
      <c r="BS60" s="24"/>
      <c r="BT60" s="15"/>
      <c r="BY60" s="24"/>
      <c r="CA60" s="15"/>
      <c r="CD60" s="24"/>
      <c r="CH60" s="15"/>
      <c r="CO60" s="15"/>
      <c r="CQ60" s="24"/>
      <c r="CV60" s="15"/>
      <c r="DC60" s="15"/>
      <c r="DJ60" s="15"/>
      <c r="DQ60" s="15"/>
      <c r="DX60" s="15"/>
      <c r="EE60" s="15"/>
      <c r="EL60" s="15"/>
      <c r="ES60" s="15"/>
      <c r="EZ60" s="15"/>
      <c r="FG60" s="15"/>
      <c r="FN60" s="15"/>
      <c r="FU60" s="15"/>
      <c r="FW60" s="24"/>
      <c r="FX60" s="24"/>
      <c r="FY60" s="24"/>
      <c r="FZ60" s="24"/>
      <c r="GA60" s="24"/>
      <c r="GB60" s="15"/>
      <c r="GC60" s="24"/>
      <c r="GD60" s="24"/>
      <c r="GE60" s="24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</row>
    <row r="61" spans="1:267" x14ac:dyDescent="0.3">
      <c r="A61" s="19"/>
      <c r="B61" s="19"/>
      <c r="C61" s="19"/>
      <c r="AF61" s="26"/>
      <c r="AG61" s="25"/>
      <c r="AI61" s="21"/>
      <c r="AJ61" s="26"/>
      <c r="AK61" s="26"/>
      <c r="AL61" s="51"/>
      <c r="AM61" s="23"/>
      <c r="AQ61" s="19"/>
      <c r="AU61" s="24"/>
      <c r="AV61" s="24"/>
      <c r="AW61" s="24"/>
      <c r="AX61" s="24"/>
      <c r="AY61" s="15"/>
      <c r="BM61" s="15"/>
      <c r="BS61" s="24"/>
      <c r="BT61" s="15"/>
      <c r="BY61" s="24"/>
      <c r="CA61" s="15"/>
      <c r="CD61" s="24"/>
      <c r="CH61" s="15"/>
      <c r="CO61" s="15"/>
      <c r="CQ61" s="24"/>
      <c r="CV61" s="15"/>
      <c r="DC61" s="15"/>
      <c r="DJ61" s="15"/>
      <c r="DQ61" s="15"/>
      <c r="DX61" s="15"/>
      <c r="EE61" s="15"/>
      <c r="EL61" s="15"/>
      <c r="ES61" s="15"/>
      <c r="EZ61" s="15"/>
      <c r="FG61" s="15"/>
      <c r="FN61" s="15"/>
      <c r="FU61" s="15"/>
      <c r="FW61" s="24"/>
      <c r="FX61" s="24"/>
      <c r="FY61" s="24"/>
      <c r="FZ61" s="24"/>
      <c r="GA61" s="24"/>
      <c r="GB61" s="15"/>
      <c r="GC61" s="24"/>
      <c r="GD61" s="24"/>
      <c r="GE61" s="24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</row>
    <row r="62" spans="1:267" x14ac:dyDescent="0.3">
      <c r="A62" s="19"/>
      <c r="B62" s="19"/>
      <c r="C62" s="19"/>
      <c r="AF62" s="26"/>
      <c r="AG62" s="25"/>
      <c r="AI62" s="21"/>
      <c r="AJ62" s="26"/>
      <c r="AK62" s="26"/>
      <c r="AL62" s="51"/>
      <c r="AM62" s="23"/>
      <c r="AQ62" s="19"/>
      <c r="AU62" s="24"/>
      <c r="AV62" s="24"/>
      <c r="AW62" s="24"/>
      <c r="AX62" s="24"/>
      <c r="AY62" s="15"/>
      <c r="BM62" s="15"/>
      <c r="BS62" s="24"/>
      <c r="BT62" s="15"/>
      <c r="BY62" s="24"/>
      <c r="CA62" s="15"/>
      <c r="CD62" s="24"/>
      <c r="CH62" s="15"/>
      <c r="CO62" s="15"/>
      <c r="CQ62" s="24"/>
      <c r="CV62" s="15"/>
      <c r="DC62" s="15"/>
      <c r="DJ62" s="15"/>
      <c r="DQ62" s="15"/>
      <c r="DX62" s="15"/>
      <c r="EE62" s="15"/>
      <c r="EL62" s="15"/>
      <c r="ES62" s="15"/>
      <c r="EZ62" s="15"/>
      <c r="FG62" s="15"/>
      <c r="FN62" s="15"/>
      <c r="FU62" s="15"/>
      <c r="FW62" s="24"/>
      <c r="FX62" s="24"/>
      <c r="FY62" s="24"/>
      <c r="FZ62" s="24"/>
      <c r="GA62" s="24"/>
      <c r="GB62" s="15"/>
      <c r="GC62" s="24"/>
      <c r="GD62" s="24"/>
      <c r="GE62" s="24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24"/>
      <c r="IO62" s="24"/>
      <c r="IP62" s="24"/>
      <c r="IQ62" s="24"/>
      <c r="IR62" s="24"/>
      <c r="IS62" s="24"/>
      <c r="IT62" s="24"/>
      <c r="IU62" s="24"/>
      <c r="IV62" s="24"/>
      <c r="IW62" s="24"/>
      <c r="IX62" s="24"/>
      <c r="IY62" s="24"/>
      <c r="IZ62" s="24"/>
      <c r="JA62" s="24"/>
      <c r="JB62" s="24"/>
      <c r="JC62" s="24"/>
      <c r="JD62" s="24"/>
      <c r="JE62" s="24"/>
      <c r="JF62" s="24"/>
      <c r="JG62" s="24"/>
    </row>
    <row r="63" spans="1:267" x14ac:dyDescent="0.3">
      <c r="A63" s="19"/>
      <c r="B63" s="19"/>
      <c r="C63" s="19"/>
      <c r="AF63" s="26"/>
      <c r="AG63" s="25"/>
      <c r="AI63" s="21"/>
      <c r="AJ63" s="26"/>
      <c r="AK63" s="26"/>
      <c r="AL63" s="51"/>
      <c r="AM63" s="23"/>
      <c r="AQ63" s="19"/>
      <c r="AU63" s="24"/>
      <c r="AV63" s="24"/>
      <c r="AW63" s="24"/>
      <c r="AX63" s="24"/>
      <c r="AY63" s="15"/>
      <c r="BM63" s="15"/>
      <c r="BS63" s="24"/>
      <c r="BT63" s="15"/>
      <c r="BY63" s="24"/>
      <c r="CA63" s="15"/>
      <c r="CD63" s="24"/>
      <c r="CH63" s="15"/>
      <c r="CO63" s="15"/>
      <c r="CQ63" s="24"/>
      <c r="CV63" s="15"/>
      <c r="DC63" s="15"/>
      <c r="DJ63" s="15"/>
      <c r="DQ63" s="15"/>
      <c r="DX63" s="15"/>
      <c r="EE63" s="15"/>
      <c r="EL63" s="15"/>
      <c r="ES63" s="15"/>
      <c r="EZ63" s="15"/>
      <c r="FG63" s="15"/>
      <c r="FN63" s="15"/>
      <c r="FU63" s="15"/>
      <c r="FW63" s="24"/>
      <c r="FX63" s="24"/>
      <c r="FY63" s="24"/>
      <c r="FZ63" s="24"/>
      <c r="GA63" s="24"/>
      <c r="GB63" s="15"/>
      <c r="GC63" s="24"/>
      <c r="GD63" s="24"/>
      <c r="GE63" s="24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</row>
    <row r="64" spans="1:267" x14ac:dyDescent="0.3">
      <c r="A64" s="19"/>
      <c r="B64" s="19"/>
      <c r="C64" s="19"/>
      <c r="AF64" s="26"/>
      <c r="AG64" s="25"/>
      <c r="AI64" s="21"/>
      <c r="AJ64" s="26"/>
      <c r="AK64" s="26"/>
      <c r="AL64" s="51"/>
      <c r="AM64" s="23"/>
      <c r="AQ64" s="19"/>
      <c r="AU64" s="24"/>
      <c r="AV64" s="24"/>
      <c r="AW64" s="24"/>
      <c r="AX64" s="24"/>
      <c r="AY64" s="15"/>
      <c r="BM64" s="15"/>
      <c r="BS64" s="24"/>
      <c r="BT64" s="15"/>
      <c r="BY64" s="24"/>
      <c r="CA64" s="15"/>
      <c r="CD64" s="24"/>
      <c r="CH64" s="15"/>
      <c r="CO64" s="15"/>
      <c r="CQ64" s="24"/>
      <c r="CV64" s="15"/>
      <c r="DC64" s="15"/>
      <c r="DJ64" s="15"/>
      <c r="DQ64" s="15"/>
      <c r="DX64" s="15"/>
      <c r="EE64" s="15"/>
      <c r="EL64" s="15"/>
      <c r="ES64" s="15"/>
      <c r="EZ64" s="15"/>
      <c r="FG64" s="15"/>
      <c r="FN64" s="15"/>
      <c r="FU64" s="15"/>
      <c r="FW64" s="24"/>
      <c r="FX64" s="24"/>
      <c r="FY64" s="24"/>
      <c r="FZ64" s="24"/>
      <c r="GA64" s="24"/>
      <c r="GB64" s="15"/>
      <c r="GC64" s="24"/>
      <c r="GD64" s="24"/>
      <c r="GE64" s="24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</row>
    <row r="65" spans="1:267" x14ac:dyDescent="0.3">
      <c r="A65" s="19"/>
      <c r="B65" s="19"/>
      <c r="C65" s="19"/>
      <c r="AF65" s="26"/>
      <c r="AG65" s="25"/>
      <c r="AI65" s="21"/>
      <c r="AJ65" s="26"/>
      <c r="AK65" s="26"/>
      <c r="AL65" s="51"/>
      <c r="AM65" s="23"/>
      <c r="AQ65" s="19"/>
      <c r="AU65" s="24"/>
      <c r="AV65" s="24"/>
      <c r="AW65" s="24"/>
      <c r="AX65" s="24"/>
      <c r="AY65" s="15"/>
      <c r="BM65" s="15"/>
      <c r="BS65" s="24"/>
      <c r="BT65" s="15"/>
      <c r="BY65" s="24"/>
      <c r="CA65" s="15"/>
      <c r="CD65" s="24"/>
      <c r="CH65" s="15"/>
      <c r="CO65" s="15"/>
      <c r="CQ65" s="24"/>
      <c r="CV65" s="15"/>
      <c r="DC65" s="15"/>
      <c r="DJ65" s="15"/>
      <c r="DQ65" s="15"/>
      <c r="DX65" s="15"/>
      <c r="EE65" s="15"/>
      <c r="EL65" s="15"/>
      <c r="ES65" s="15"/>
      <c r="EZ65" s="15"/>
      <c r="FG65" s="15"/>
      <c r="FN65" s="15"/>
      <c r="FU65" s="15"/>
      <c r="FW65" s="24"/>
      <c r="FX65" s="24"/>
      <c r="FY65" s="24"/>
      <c r="FZ65" s="24"/>
      <c r="GA65" s="24"/>
      <c r="GB65" s="15"/>
      <c r="GC65" s="24"/>
      <c r="GD65" s="24"/>
      <c r="GE65" s="24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</row>
    <row r="66" spans="1:267" x14ac:dyDescent="0.3">
      <c r="A66" s="19"/>
      <c r="B66" s="19"/>
      <c r="C66" s="19"/>
      <c r="AF66" s="26"/>
      <c r="AG66" s="25"/>
      <c r="AI66" s="21"/>
      <c r="AJ66" s="26"/>
      <c r="AK66" s="26"/>
      <c r="AL66" s="51"/>
      <c r="AM66" s="23"/>
      <c r="AQ66" s="19"/>
      <c r="AU66" s="24"/>
      <c r="AV66" s="24"/>
      <c r="AW66" s="24"/>
      <c r="AX66" s="24"/>
      <c r="AY66" s="15"/>
      <c r="BM66" s="15"/>
      <c r="BS66" s="24"/>
      <c r="BT66" s="15"/>
      <c r="BY66" s="24"/>
      <c r="CA66" s="15"/>
      <c r="CD66" s="24"/>
      <c r="CH66" s="15"/>
      <c r="CO66" s="15"/>
      <c r="CQ66" s="24"/>
      <c r="CV66" s="15"/>
      <c r="DC66" s="15"/>
      <c r="DJ66" s="15"/>
      <c r="DQ66" s="15"/>
      <c r="DX66" s="15"/>
      <c r="EE66" s="15"/>
      <c r="EL66" s="15"/>
      <c r="ES66" s="15"/>
      <c r="EZ66" s="15"/>
      <c r="FG66" s="15"/>
      <c r="FN66" s="15"/>
      <c r="FU66" s="15"/>
      <c r="FW66" s="24"/>
      <c r="FX66" s="24"/>
      <c r="FY66" s="24"/>
      <c r="FZ66" s="24"/>
      <c r="GA66" s="24"/>
      <c r="GB66" s="15"/>
      <c r="GC66" s="24"/>
      <c r="GD66" s="24"/>
      <c r="GE66" s="24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</row>
    <row r="67" spans="1:267" x14ac:dyDescent="0.3">
      <c r="A67" s="19"/>
      <c r="B67" s="19"/>
      <c r="C67" s="19"/>
      <c r="AF67" s="26"/>
      <c r="AG67" s="25"/>
      <c r="AI67" s="21"/>
      <c r="AJ67" s="26"/>
      <c r="AK67" s="26"/>
      <c r="AL67" s="51"/>
      <c r="AM67" s="23"/>
      <c r="AQ67" s="19"/>
      <c r="AU67" s="24"/>
      <c r="AV67" s="24"/>
      <c r="AW67" s="24"/>
      <c r="AX67" s="24"/>
      <c r="AY67" s="15"/>
      <c r="BM67" s="15"/>
      <c r="BS67" s="24"/>
      <c r="BT67" s="15"/>
      <c r="BY67" s="24"/>
      <c r="CA67" s="15"/>
      <c r="CD67" s="24"/>
      <c r="CH67" s="15"/>
      <c r="CO67" s="15"/>
      <c r="CQ67" s="24"/>
      <c r="CV67" s="15"/>
      <c r="DC67" s="15"/>
      <c r="DJ67" s="15"/>
      <c r="DQ67" s="15"/>
      <c r="DX67" s="15"/>
      <c r="EE67" s="15"/>
      <c r="EL67" s="15"/>
      <c r="ES67" s="15"/>
      <c r="EZ67" s="15"/>
      <c r="FG67" s="15"/>
      <c r="FN67" s="15"/>
      <c r="FU67" s="15"/>
      <c r="FW67" s="24"/>
      <c r="FX67" s="24"/>
      <c r="FY67" s="24"/>
      <c r="FZ67" s="24"/>
      <c r="GA67" s="24"/>
      <c r="GB67" s="15"/>
      <c r="GC67" s="24"/>
      <c r="GD67" s="24"/>
      <c r="GE67" s="24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</row>
    <row r="68" spans="1:267" x14ac:dyDescent="0.3">
      <c r="A68" s="19"/>
      <c r="B68" s="19"/>
      <c r="C68" s="19"/>
      <c r="AF68" s="26"/>
      <c r="AG68" s="25"/>
      <c r="AI68" s="21"/>
      <c r="AJ68" s="26"/>
      <c r="AK68" s="26"/>
      <c r="AL68" s="51"/>
      <c r="AM68" s="23"/>
      <c r="AQ68" s="19"/>
      <c r="AU68" s="24"/>
      <c r="AV68" s="24"/>
      <c r="AW68" s="24"/>
      <c r="AX68" s="24"/>
      <c r="AY68" s="15"/>
      <c r="BM68" s="15"/>
      <c r="BS68" s="24"/>
      <c r="BT68" s="15"/>
      <c r="BY68" s="24"/>
      <c r="CA68" s="15"/>
      <c r="CD68" s="24"/>
      <c r="CH68" s="15"/>
      <c r="CO68" s="15"/>
      <c r="CQ68" s="24"/>
      <c r="CV68" s="15"/>
      <c r="DC68" s="15"/>
      <c r="DJ68" s="15"/>
      <c r="DQ68" s="15"/>
      <c r="DX68" s="15"/>
      <c r="EE68" s="15"/>
      <c r="EL68" s="15"/>
      <c r="ES68" s="15"/>
      <c r="EZ68" s="15"/>
      <c r="FG68" s="15"/>
      <c r="FN68" s="15"/>
      <c r="FU68" s="15"/>
      <c r="FW68" s="24"/>
      <c r="FX68" s="24"/>
      <c r="FY68" s="24"/>
      <c r="FZ68" s="24"/>
      <c r="GA68" s="24"/>
      <c r="GB68" s="15"/>
      <c r="GC68" s="24"/>
      <c r="GD68" s="24"/>
      <c r="GE68" s="24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</row>
    <row r="69" spans="1:267" x14ac:dyDescent="0.3">
      <c r="A69" s="19"/>
      <c r="B69" s="19"/>
      <c r="C69" s="19"/>
      <c r="AF69" s="26"/>
      <c r="AG69" s="25"/>
      <c r="AI69" s="21"/>
      <c r="AJ69" s="26"/>
      <c r="AK69" s="26"/>
      <c r="AL69" s="51"/>
      <c r="AM69" s="23"/>
      <c r="AQ69" s="19"/>
      <c r="AU69" s="24"/>
      <c r="AV69" s="24"/>
      <c r="AW69" s="24"/>
      <c r="AX69" s="24"/>
      <c r="AY69" s="15"/>
      <c r="BM69" s="15"/>
      <c r="BS69" s="24"/>
      <c r="BT69" s="15"/>
      <c r="BY69" s="24"/>
      <c r="CA69" s="15"/>
      <c r="CD69" s="24"/>
      <c r="CH69" s="15"/>
      <c r="CO69" s="15"/>
      <c r="CQ69" s="24"/>
      <c r="CV69" s="15"/>
      <c r="DC69" s="15"/>
      <c r="DJ69" s="15"/>
      <c r="DQ69" s="15"/>
      <c r="DX69" s="15"/>
      <c r="EE69" s="15"/>
      <c r="EL69" s="15"/>
      <c r="ES69" s="15"/>
      <c r="EZ69" s="15"/>
      <c r="FG69" s="15"/>
      <c r="FN69" s="15"/>
      <c r="FU69" s="15"/>
      <c r="FW69" s="24"/>
      <c r="FX69" s="24"/>
      <c r="FY69" s="24"/>
      <c r="FZ69" s="24"/>
      <c r="GA69" s="24"/>
      <c r="GB69" s="15"/>
      <c r="GC69" s="24"/>
      <c r="GD69" s="24"/>
      <c r="GE69" s="24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</row>
    <row r="70" spans="1:267" x14ac:dyDescent="0.3">
      <c r="A70" s="19"/>
      <c r="B70" s="19"/>
      <c r="C70" s="19"/>
      <c r="AF70" s="26"/>
      <c r="AG70" s="25"/>
      <c r="AI70" s="21"/>
      <c r="AJ70" s="26"/>
      <c r="AK70" s="26"/>
      <c r="AL70" s="51"/>
      <c r="AM70" s="23"/>
      <c r="AQ70" s="19"/>
      <c r="AU70" s="24"/>
      <c r="AV70" s="24"/>
      <c r="AW70" s="24"/>
      <c r="AX70" s="24"/>
      <c r="AY70" s="15"/>
      <c r="BM70" s="15"/>
      <c r="BS70" s="24"/>
      <c r="BT70" s="15"/>
      <c r="BY70" s="24"/>
      <c r="CA70" s="15"/>
      <c r="CD70" s="24"/>
      <c r="CH70" s="15"/>
      <c r="CO70" s="15"/>
      <c r="CQ70" s="24"/>
      <c r="CV70" s="15"/>
      <c r="DC70" s="15"/>
      <c r="DJ70" s="15"/>
      <c r="DQ70" s="15"/>
      <c r="DX70" s="15"/>
      <c r="EE70" s="15"/>
      <c r="EL70" s="15"/>
      <c r="ES70" s="15"/>
      <c r="EZ70" s="15"/>
      <c r="FG70" s="15"/>
      <c r="FN70" s="15"/>
      <c r="FU70" s="15"/>
      <c r="FW70" s="24"/>
      <c r="FX70" s="24"/>
      <c r="FY70" s="24"/>
      <c r="FZ70" s="24"/>
      <c r="GA70" s="24"/>
      <c r="GB70" s="15"/>
      <c r="GC70" s="24"/>
      <c r="GD70" s="24"/>
      <c r="GE70" s="24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</row>
    <row r="71" spans="1:267" x14ac:dyDescent="0.3">
      <c r="A71" s="19"/>
      <c r="B71" s="19"/>
      <c r="C71" s="19"/>
      <c r="AF71" s="26"/>
      <c r="AG71" s="25"/>
      <c r="AI71" s="21"/>
      <c r="AJ71" s="26"/>
      <c r="AK71" s="26"/>
      <c r="AL71" s="51"/>
      <c r="AM71" s="23"/>
      <c r="AQ71" s="19"/>
      <c r="AU71" s="24"/>
      <c r="AV71" s="24"/>
      <c r="AW71" s="24"/>
      <c r="AX71" s="24"/>
      <c r="AY71" s="15"/>
      <c r="BM71" s="15"/>
      <c r="BS71" s="24"/>
      <c r="BT71" s="15"/>
      <c r="BY71" s="24"/>
      <c r="CA71" s="15"/>
      <c r="CD71" s="24"/>
      <c r="CH71" s="15"/>
      <c r="CO71" s="15"/>
      <c r="CQ71" s="24"/>
      <c r="CV71" s="15"/>
      <c r="DC71" s="15"/>
      <c r="DJ71" s="15"/>
      <c r="DQ71" s="15"/>
      <c r="DX71" s="15"/>
      <c r="EE71" s="15"/>
      <c r="EL71" s="15"/>
      <c r="ES71" s="15"/>
      <c r="EZ71" s="15"/>
      <c r="FG71" s="15"/>
      <c r="FN71" s="15"/>
      <c r="FU71" s="15"/>
      <c r="FW71" s="24"/>
      <c r="FX71" s="24"/>
      <c r="FY71" s="24"/>
      <c r="FZ71" s="24"/>
      <c r="GA71" s="24"/>
      <c r="GB71" s="15"/>
      <c r="GC71" s="24"/>
      <c r="GD71" s="24"/>
      <c r="GE71" s="24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</row>
    <row r="72" spans="1:267" x14ac:dyDescent="0.3">
      <c r="A72" s="19"/>
      <c r="B72" s="19"/>
      <c r="C72" s="19"/>
      <c r="AF72" s="26"/>
      <c r="AG72" s="25"/>
      <c r="AI72" s="21"/>
      <c r="AJ72" s="26"/>
      <c r="AK72" s="26"/>
      <c r="AL72" s="51"/>
      <c r="AM72" s="23"/>
      <c r="AQ72" s="19"/>
      <c r="AU72" s="24"/>
      <c r="AV72" s="24"/>
      <c r="AW72" s="24"/>
      <c r="AX72" s="24"/>
      <c r="AY72" s="15"/>
      <c r="BM72" s="15"/>
      <c r="BS72" s="24"/>
      <c r="BT72" s="15"/>
      <c r="BY72" s="24"/>
      <c r="CA72" s="15"/>
      <c r="CD72" s="24"/>
      <c r="CH72" s="15"/>
      <c r="CO72" s="15"/>
      <c r="CQ72" s="24"/>
      <c r="CV72" s="15"/>
      <c r="DC72" s="15"/>
      <c r="DJ72" s="15"/>
      <c r="DQ72" s="15"/>
      <c r="DX72" s="15"/>
      <c r="EE72" s="15"/>
      <c r="EL72" s="15"/>
      <c r="ES72" s="15"/>
      <c r="EZ72" s="15"/>
      <c r="FG72" s="15"/>
      <c r="FN72" s="15"/>
      <c r="FU72" s="15"/>
      <c r="FW72" s="24"/>
      <c r="FX72" s="24"/>
      <c r="FY72" s="24"/>
      <c r="FZ72" s="24"/>
      <c r="GA72" s="24"/>
      <c r="GB72" s="15"/>
      <c r="GC72" s="24"/>
      <c r="GD72" s="24"/>
      <c r="GE72" s="24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</row>
    <row r="73" spans="1:267" x14ac:dyDescent="0.3">
      <c r="A73" s="19"/>
      <c r="B73" s="19"/>
      <c r="C73" s="19"/>
      <c r="AF73" s="26"/>
      <c r="AG73" s="25"/>
      <c r="AI73" s="21"/>
      <c r="AJ73" s="26"/>
      <c r="AK73" s="26"/>
      <c r="AL73" s="51"/>
      <c r="AM73" s="23"/>
      <c r="AQ73" s="19"/>
      <c r="AU73" s="24"/>
      <c r="AV73" s="24"/>
      <c r="AW73" s="24"/>
      <c r="AX73" s="24"/>
      <c r="AY73" s="15"/>
      <c r="BM73" s="15"/>
      <c r="BS73" s="24"/>
      <c r="BT73" s="15"/>
      <c r="BY73" s="24"/>
      <c r="CA73" s="15"/>
      <c r="CD73" s="24"/>
      <c r="CH73" s="15"/>
      <c r="CO73" s="15"/>
      <c r="CQ73" s="24"/>
      <c r="CV73" s="15"/>
      <c r="DC73" s="15"/>
      <c r="DJ73" s="15"/>
      <c r="DQ73" s="15"/>
      <c r="DX73" s="15"/>
      <c r="EE73" s="15"/>
      <c r="EL73" s="15"/>
      <c r="ES73" s="15"/>
      <c r="EZ73" s="15"/>
      <c r="FG73" s="15"/>
      <c r="FN73" s="15"/>
      <c r="FU73" s="15"/>
      <c r="FW73" s="24"/>
      <c r="FX73" s="24"/>
      <c r="FY73" s="24"/>
      <c r="FZ73" s="24"/>
      <c r="GA73" s="24"/>
      <c r="GB73" s="15"/>
      <c r="GC73" s="24"/>
      <c r="GD73" s="24"/>
      <c r="GE73" s="24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</row>
    <row r="74" spans="1:267" x14ac:dyDescent="0.3">
      <c r="A74" s="19"/>
      <c r="B74" s="19"/>
      <c r="C74" s="19"/>
      <c r="AF74" s="26"/>
      <c r="AG74" s="25"/>
      <c r="AI74" s="21"/>
      <c r="AJ74" s="26"/>
      <c r="AK74" s="26"/>
      <c r="AL74" s="51"/>
      <c r="AM74" s="23"/>
      <c r="AQ74" s="19"/>
      <c r="AU74" s="24"/>
      <c r="AV74" s="24"/>
      <c r="AW74" s="24"/>
      <c r="AX74" s="24"/>
      <c r="AY74" s="15"/>
      <c r="BM74" s="15"/>
      <c r="BS74" s="24"/>
      <c r="BT74" s="15"/>
      <c r="BY74" s="24"/>
      <c r="CA74" s="15"/>
      <c r="CD74" s="24"/>
      <c r="CH74" s="15"/>
      <c r="CO74" s="15"/>
      <c r="CQ74" s="24"/>
      <c r="CV74" s="15"/>
      <c r="DC74" s="15"/>
      <c r="DJ74" s="15"/>
      <c r="DQ74" s="15"/>
      <c r="DX74" s="15"/>
      <c r="EE74" s="15"/>
      <c r="EL74" s="15"/>
      <c r="ES74" s="15"/>
      <c r="EZ74" s="15"/>
      <c r="FG74" s="15"/>
      <c r="FN74" s="15"/>
      <c r="FU74" s="15"/>
      <c r="FW74" s="24"/>
      <c r="FX74" s="24"/>
      <c r="FY74" s="24"/>
      <c r="FZ74" s="24"/>
      <c r="GA74" s="24"/>
      <c r="GB74" s="15"/>
      <c r="GC74" s="24"/>
      <c r="GD74" s="24"/>
      <c r="GE74" s="24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24"/>
      <c r="IO74" s="24"/>
      <c r="IP74" s="24"/>
      <c r="IQ74" s="24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</row>
    <row r="75" spans="1:267" x14ac:dyDescent="0.3">
      <c r="A75" s="19"/>
      <c r="B75" s="19"/>
      <c r="C75" s="19"/>
      <c r="AF75" s="26"/>
      <c r="AG75" s="25"/>
      <c r="AI75" s="21"/>
      <c r="AJ75" s="26"/>
      <c r="AK75" s="26"/>
      <c r="AL75" s="51"/>
      <c r="AM75" s="23"/>
      <c r="AQ75" s="19"/>
      <c r="AU75" s="24"/>
      <c r="AV75" s="24"/>
      <c r="AW75" s="24"/>
      <c r="AX75" s="24"/>
      <c r="AY75" s="15"/>
      <c r="BM75" s="15"/>
      <c r="BS75" s="24"/>
      <c r="BT75" s="15"/>
      <c r="BY75" s="24"/>
      <c r="CA75" s="15"/>
      <c r="CD75" s="24"/>
      <c r="CH75" s="15"/>
      <c r="CO75" s="15"/>
      <c r="CQ75" s="24"/>
      <c r="CV75" s="15"/>
      <c r="DC75" s="15"/>
      <c r="DJ75" s="15"/>
      <c r="DQ75" s="15"/>
      <c r="DX75" s="15"/>
      <c r="EE75" s="15"/>
      <c r="EL75" s="15"/>
      <c r="ES75" s="15"/>
      <c r="EZ75" s="15"/>
      <c r="FG75" s="15"/>
      <c r="FN75" s="15"/>
      <c r="FU75" s="15"/>
      <c r="FW75" s="24"/>
      <c r="FX75" s="24"/>
      <c r="FY75" s="24"/>
      <c r="FZ75" s="24"/>
      <c r="GA75" s="24"/>
      <c r="GB75" s="15"/>
      <c r="GC75" s="24"/>
      <c r="GD75" s="24"/>
      <c r="GE75" s="24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</row>
    <row r="76" spans="1:267" x14ac:dyDescent="0.3">
      <c r="A76" s="19"/>
      <c r="B76" s="19"/>
      <c r="C76" s="19"/>
      <c r="AF76" s="26"/>
      <c r="AG76" s="25"/>
      <c r="AI76" s="21"/>
      <c r="AJ76" s="26"/>
      <c r="AK76" s="26"/>
      <c r="AL76" s="51"/>
      <c r="AM76" s="23"/>
      <c r="AQ76" s="19"/>
      <c r="AU76" s="24"/>
      <c r="AV76" s="24"/>
      <c r="AW76" s="24"/>
      <c r="AX76" s="24"/>
      <c r="AY76" s="15"/>
      <c r="BM76" s="15"/>
      <c r="BS76" s="24"/>
      <c r="BT76" s="15"/>
      <c r="BY76" s="24"/>
      <c r="CA76" s="15"/>
      <c r="CD76" s="24"/>
      <c r="CH76" s="15"/>
      <c r="CO76" s="15"/>
      <c r="CQ76" s="24"/>
      <c r="CV76" s="15"/>
      <c r="DC76" s="15"/>
      <c r="DJ76" s="15"/>
      <c r="DQ76" s="15"/>
      <c r="DX76" s="15"/>
      <c r="EE76" s="15"/>
      <c r="EL76" s="15"/>
      <c r="ES76" s="15"/>
      <c r="EZ76" s="15"/>
      <c r="FG76" s="15"/>
      <c r="FN76" s="15"/>
      <c r="FU76" s="15"/>
      <c r="FW76" s="24"/>
      <c r="FX76" s="24"/>
      <c r="FY76" s="24"/>
      <c r="FZ76" s="24"/>
      <c r="GA76" s="24"/>
      <c r="GB76" s="15"/>
      <c r="GC76" s="24"/>
      <c r="GD76" s="24"/>
      <c r="GE76" s="24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</row>
    <row r="77" spans="1:267" x14ac:dyDescent="0.3">
      <c r="A77" s="19"/>
      <c r="B77" s="19"/>
      <c r="C77" s="19"/>
      <c r="AF77" s="26"/>
      <c r="AG77" s="25"/>
      <c r="AI77" s="21"/>
      <c r="AJ77" s="26"/>
      <c r="AK77" s="26"/>
      <c r="AL77" s="51"/>
      <c r="AM77" s="23"/>
      <c r="AQ77" s="19"/>
      <c r="AU77" s="24"/>
      <c r="AV77" s="24"/>
      <c r="AW77" s="24"/>
      <c r="AX77" s="24"/>
      <c r="AY77" s="15"/>
      <c r="BM77" s="15"/>
      <c r="BS77" s="24"/>
      <c r="BT77" s="15"/>
      <c r="BY77" s="24"/>
      <c r="CA77" s="15"/>
      <c r="CD77" s="24"/>
      <c r="CH77" s="15"/>
      <c r="CO77" s="15"/>
      <c r="CQ77" s="24"/>
      <c r="CV77" s="15"/>
      <c r="DC77" s="15"/>
      <c r="DJ77" s="15"/>
      <c r="DQ77" s="15"/>
      <c r="DX77" s="15"/>
      <c r="EE77" s="15"/>
      <c r="EL77" s="15"/>
      <c r="ES77" s="15"/>
      <c r="EZ77" s="15"/>
      <c r="FG77" s="15"/>
      <c r="FN77" s="15"/>
      <c r="FU77" s="15"/>
      <c r="FW77" s="24"/>
      <c r="FX77" s="24"/>
      <c r="FY77" s="24"/>
      <c r="FZ77" s="24"/>
      <c r="GA77" s="24"/>
      <c r="GB77" s="15"/>
      <c r="GC77" s="24"/>
      <c r="GD77" s="24"/>
      <c r="GE77" s="24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24"/>
      <c r="IO77" s="24"/>
      <c r="IP77" s="24"/>
      <c r="IQ77" s="24"/>
      <c r="IR77" s="24"/>
      <c r="IS77" s="24"/>
      <c r="IT77" s="24"/>
      <c r="IU77" s="24"/>
      <c r="IV77" s="24"/>
      <c r="IW77" s="24"/>
      <c r="IX77" s="24"/>
      <c r="IY77" s="24"/>
      <c r="IZ77" s="24"/>
      <c r="JA77" s="24"/>
      <c r="JB77" s="24"/>
      <c r="JC77" s="24"/>
      <c r="JD77" s="24"/>
      <c r="JE77" s="24"/>
      <c r="JF77" s="24"/>
      <c r="JG77" s="24"/>
    </row>
    <row r="78" spans="1:267" x14ac:dyDescent="0.3">
      <c r="A78" s="19"/>
      <c r="B78" s="19"/>
      <c r="C78" s="19"/>
      <c r="AF78" s="26"/>
      <c r="AG78" s="25"/>
      <c r="AI78" s="21"/>
      <c r="AJ78" s="26"/>
      <c r="AK78" s="26"/>
      <c r="AL78" s="51"/>
      <c r="AM78" s="23"/>
      <c r="AQ78" s="19"/>
      <c r="AU78" s="24"/>
      <c r="AV78" s="24"/>
      <c r="AW78" s="24"/>
      <c r="AX78" s="24"/>
      <c r="AY78" s="15"/>
      <c r="BM78" s="15"/>
      <c r="BS78" s="24"/>
      <c r="BT78" s="15"/>
      <c r="BY78" s="24"/>
      <c r="CA78" s="15"/>
      <c r="CD78" s="24"/>
      <c r="CH78" s="15"/>
      <c r="CO78" s="15"/>
      <c r="CQ78" s="24"/>
      <c r="CV78" s="15"/>
      <c r="DC78" s="15"/>
      <c r="DJ78" s="15"/>
      <c r="DQ78" s="15"/>
      <c r="DX78" s="15"/>
      <c r="EE78" s="15"/>
      <c r="EL78" s="15"/>
      <c r="ES78" s="15"/>
      <c r="EZ78" s="15"/>
      <c r="FG78" s="15"/>
      <c r="FN78" s="15"/>
      <c r="FU78" s="15"/>
      <c r="FW78" s="24"/>
      <c r="FX78" s="24"/>
      <c r="FY78" s="24"/>
      <c r="FZ78" s="24"/>
      <c r="GA78" s="24"/>
      <c r="GB78" s="15"/>
      <c r="GC78" s="24"/>
      <c r="GD78" s="24"/>
      <c r="GE78" s="24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</row>
    <row r="79" spans="1:267" x14ac:dyDescent="0.3">
      <c r="A79" s="19"/>
      <c r="B79" s="19"/>
      <c r="C79" s="19"/>
      <c r="AF79" s="26"/>
      <c r="AG79" s="25"/>
      <c r="AI79" s="21"/>
      <c r="AJ79" s="26"/>
      <c r="AK79" s="26"/>
      <c r="AL79" s="51"/>
      <c r="AM79" s="23"/>
      <c r="AQ79" s="19"/>
      <c r="AU79" s="24"/>
      <c r="AV79" s="24"/>
      <c r="AW79" s="24"/>
      <c r="AX79" s="24"/>
      <c r="AY79" s="15"/>
      <c r="BM79" s="15"/>
      <c r="BS79" s="24"/>
      <c r="BT79" s="15"/>
      <c r="BY79" s="24"/>
      <c r="CA79" s="15"/>
      <c r="CD79" s="24"/>
      <c r="CH79" s="15"/>
      <c r="CO79" s="15"/>
      <c r="CQ79" s="24"/>
      <c r="CV79" s="15"/>
      <c r="DC79" s="15"/>
      <c r="DJ79" s="15"/>
      <c r="DQ79" s="15"/>
      <c r="DX79" s="15"/>
      <c r="EE79" s="15"/>
      <c r="EL79" s="15"/>
      <c r="ES79" s="15"/>
      <c r="EZ79" s="15"/>
      <c r="FG79" s="15"/>
      <c r="FN79" s="15"/>
      <c r="FU79" s="15"/>
      <c r="FW79" s="24"/>
      <c r="FX79" s="24"/>
      <c r="FY79" s="24"/>
      <c r="FZ79" s="24"/>
      <c r="GA79" s="24"/>
      <c r="GB79" s="15"/>
      <c r="GC79" s="24"/>
      <c r="GD79" s="24"/>
      <c r="GE79" s="24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</row>
    <row r="80" spans="1:267" x14ac:dyDescent="0.3">
      <c r="A80" s="19"/>
      <c r="B80" s="19"/>
      <c r="C80" s="19"/>
      <c r="AF80" s="26"/>
      <c r="AG80" s="25"/>
      <c r="AI80" s="21"/>
      <c r="AJ80" s="26"/>
      <c r="AK80" s="26"/>
      <c r="AL80" s="51"/>
      <c r="AM80" s="23"/>
      <c r="AQ80" s="19"/>
      <c r="AU80" s="24"/>
      <c r="AV80" s="24"/>
      <c r="AW80" s="24"/>
      <c r="AX80" s="24"/>
      <c r="AY80" s="15"/>
      <c r="BM80" s="15"/>
      <c r="BS80" s="24"/>
      <c r="BT80" s="15"/>
      <c r="BY80" s="24"/>
      <c r="CA80" s="15"/>
      <c r="CD80" s="24"/>
      <c r="CH80" s="15"/>
      <c r="CO80" s="15"/>
      <c r="CQ80" s="24"/>
      <c r="CV80" s="15"/>
      <c r="DC80" s="15"/>
      <c r="DJ80" s="15"/>
      <c r="DQ80" s="15"/>
      <c r="DX80" s="15"/>
      <c r="EE80" s="15"/>
      <c r="EL80" s="15"/>
      <c r="ES80" s="15"/>
      <c r="EZ80" s="15"/>
      <c r="FG80" s="15"/>
      <c r="FN80" s="15"/>
      <c r="FU80" s="15"/>
      <c r="FW80" s="24"/>
      <c r="FX80" s="24"/>
      <c r="FY80" s="24"/>
      <c r="FZ80" s="24"/>
      <c r="GA80" s="24"/>
      <c r="GB80" s="15"/>
      <c r="GC80" s="24"/>
      <c r="GD80" s="24"/>
      <c r="GE80" s="24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</row>
    <row r="81" spans="1:267" x14ac:dyDescent="0.3">
      <c r="A81" s="19"/>
      <c r="B81" s="19"/>
      <c r="C81" s="19"/>
      <c r="AF81" s="26"/>
      <c r="AG81" s="25"/>
      <c r="AI81" s="21"/>
      <c r="AJ81" s="26"/>
      <c r="AK81" s="26"/>
      <c r="AL81" s="51"/>
      <c r="AM81" s="23"/>
      <c r="AQ81" s="19"/>
      <c r="AU81" s="24"/>
      <c r="AV81" s="24"/>
      <c r="AW81" s="24"/>
      <c r="AX81" s="24"/>
      <c r="AY81" s="15"/>
      <c r="BM81" s="15"/>
      <c r="BS81" s="24"/>
      <c r="BT81" s="15"/>
      <c r="BY81" s="24"/>
      <c r="CA81" s="15"/>
      <c r="CD81" s="24"/>
      <c r="CH81" s="15"/>
      <c r="CO81" s="15"/>
      <c r="CQ81" s="24"/>
      <c r="CV81" s="15"/>
      <c r="DC81" s="15"/>
      <c r="DJ81" s="15"/>
      <c r="DQ81" s="15"/>
      <c r="DX81" s="15"/>
      <c r="EE81" s="15"/>
      <c r="EL81" s="15"/>
      <c r="ES81" s="15"/>
      <c r="EZ81" s="15"/>
      <c r="FG81" s="15"/>
      <c r="FN81" s="15"/>
      <c r="FU81" s="15"/>
      <c r="FW81" s="24"/>
      <c r="FX81" s="24"/>
      <c r="FY81" s="24"/>
      <c r="FZ81" s="24"/>
      <c r="GA81" s="24"/>
      <c r="GB81" s="15"/>
      <c r="GC81" s="24"/>
      <c r="GD81" s="24"/>
      <c r="GE81" s="24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</row>
    <row r="82" spans="1:267" x14ac:dyDescent="0.3">
      <c r="A82" s="19"/>
      <c r="B82" s="19"/>
      <c r="C82" s="19"/>
      <c r="AF82" s="26"/>
      <c r="AG82" s="25"/>
      <c r="AI82" s="21"/>
      <c r="AJ82" s="26"/>
      <c r="AK82" s="26"/>
      <c r="AL82" s="51"/>
      <c r="AM82" s="23"/>
      <c r="AQ82" s="19"/>
      <c r="AU82" s="24"/>
      <c r="AV82" s="24"/>
      <c r="AW82" s="24"/>
      <c r="AX82" s="24"/>
      <c r="AY82" s="15"/>
      <c r="BM82" s="15"/>
      <c r="BS82" s="24"/>
      <c r="BT82" s="15"/>
      <c r="BY82" s="24"/>
      <c r="CA82" s="15"/>
      <c r="CD82" s="24"/>
      <c r="CH82" s="15"/>
      <c r="CO82" s="15"/>
      <c r="CQ82" s="24"/>
      <c r="CV82" s="15"/>
      <c r="DC82" s="15"/>
      <c r="DJ82" s="15"/>
      <c r="DQ82" s="15"/>
      <c r="DX82" s="15"/>
      <c r="EE82" s="15"/>
      <c r="EL82" s="15"/>
      <c r="ES82" s="15"/>
      <c r="EZ82" s="15"/>
      <c r="FG82" s="15"/>
      <c r="FN82" s="15"/>
      <c r="FU82" s="15"/>
      <c r="FW82" s="24"/>
      <c r="FX82" s="24"/>
      <c r="FY82" s="24"/>
      <c r="FZ82" s="24"/>
      <c r="GA82" s="24"/>
      <c r="GB82" s="15"/>
      <c r="GC82" s="24"/>
      <c r="GD82" s="24"/>
      <c r="GE82" s="24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</row>
    <row r="83" spans="1:267" x14ac:dyDescent="0.3">
      <c r="A83" s="19"/>
      <c r="B83" s="19"/>
      <c r="C83" s="19"/>
      <c r="AF83" s="26"/>
      <c r="AG83" s="25"/>
      <c r="AI83" s="21"/>
      <c r="AJ83" s="26"/>
      <c r="AK83" s="26"/>
      <c r="AL83" s="51"/>
      <c r="AM83" s="23"/>
      <c r="AQ83" s="19"/>
      <c r="AU83" s="24"/>
      <c r="AV83" s="24"/>
      <c r="AW83" s="24"/>
      <c r="AX83" s="24"/>
      <c r="AY83" s="15"/>
      <c r="BM83" s="15"/>
      <c r="BS83" s="24"/>
      <c r="BT83" s="15"/>
      <c r="BY83" s="24"/>
      <c r="CA83" s="15"/>
      <c r="CD83" s="24"/>
      <c r="CH83" s="15"/>
      <c r="CO83" s="15"/>
      <c r="CQ83" s="24"/>
      <c r="CV83" s="15"/>
      <c r="DC83" s="15"/>
      <c r="DJ83" s="15"/>
      <c r="DQ83" s="15"/>
      <c r="DX83" s="15"/>
      <c r="EE83" s="15"/>
      <c r="EL83" s="15"/>
      <c r="ES83" s="15"/>
      <c r="EZ83" s="15"/>
      <c r="FG83" s="15"/>
      <c r="FN83" s="15"/>
      <c r="FU83" s="15"/>
      <c r="FW83" s="24"/>
      <c r="FX83" s="24"/>
      <c r="FY83" s="24"/>
      <c r="FZ83" s="24"/>
      <c r="GA83" s="24"/>
      <c r="GB83" s="15"/>
      <c r="GC83" s="24"/>
      <c r="GD83" s="24"/>
      <c r="GE83" s="24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24"/>
      <c r="IO83" s="24"/>
      <c r="IP83" s="24"/>
      <c r="IQ83" s="24"/>
      <c r="IR83" s="24"/>
      <c r="IS83" s="24"/>
      <c r="IT83" s="24"/>
      <c r="IU83" s="24"/>
      <c r="IV83" s="24"/>
      <c r="IW83" s="24"/>
      <c r="IX83" s="24"/>
      <c r="IY83" s="24"/>
      <c r="IZ83" s="24"/>
      <c r="JA83" s="24"/>
      <c r="JB83" s="24"/>
      <c r="JC83" s="24"/>
      <c r="JD83" s="24"/>
      <c r="JE83" s="24"/>
      <c r="JF83" s="24"/>
      <c r="JG83" s="24"/>
    </row>
    <row r="84" spans="1:267" x14ac:dyDescent="0.3">
      <c r="A84" s="19"/>
      <c r="B84" s="19"/>
      <c r="C84" s="19"/>
      <c r="AF84" s="26"/>
      <c r="AG84" s="25"/>
      <c r="AI84" s="21"/>
      <c r="AJ84" s="26"/>
      <c r="AK84" s="26"/>
      <c r="AL84" s="51"/>
      <c r="AM84" s="23"/>
      <c r="AQ84" s="19"/>
      <c r="AU84" s="24"/>
      <c r="AV84" s="24"/>
      <c r="AW84" s="24"/>
      <c r="AX84" s="24"/>
      <c r="AY84" s="15"/>
      <c r="BM84" s="15"/>
      <c r="BS84" s="24"/>
      <c r="BT84" s="15"/>
      <c r="BY84" s="24"/>
      <c r="CA84" s="15"/>
      <c r="CD84" s="24"/>
      <c r="CH84" s="15"/>
      <c r="CO84" s="15"/>
      <c r="CQ84" s="24"/>
      <c r="CV84" s="15"/>
      <c r="DC84" s="15"/>
      <c r="DJ84" s="15"/>
      <c r="DQ84" s="15"/>
      <c r="DX84" s="15"/>
      <c r="EE84" s="15"/>
      <c r="EL84" s="15"/>
      <c r="ES84" s="15"/>
      <c r="EZ84" s="15"/>
      <c r="FG84" s="15"/>
      <c r="FN84" s="15"/>
      <c r="FU84" s="15"/>
      <c r="FW84" s="24"/>
      <c r="FX84" s="24"/>
      <c r="FY84" s="24"/>
      <c r="FZ84" s="24"/>
      <c r="GA84" s="24"/>
      <c r="GB84" s="15"/>
      <c r="GC84" s="24"/>
      <c r="GD84" s="24"/>
      <c r="GE84" s="24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24"/>
      <c r="IO84" s="24"/>
      <c r="IP84" s="24"/>
      <c r="IQ84" s="24"/>
      <c r="IR84" s="24"/>
      <c r="IS84" s="24"/>
      <c r="IT84" s="24"/>
      <c r="IU84" s="24"/>
      <c r="IV84" s="24"/>
      <c r="IW84" s="24"/>
      <c r="IX84" s="24"/>
      <c r="IY84" s="24"/>
      <c r="IZ84" s="24"/>
      <c r="JA84" s="24"/>
      <c r="JB84" s="24"/>
      <c r="JC84" s="24"/>
      <c r="JD84" s="24"/>
      <c r="JE84" s="24"/>
      <c r="JF84" s="24"/>
      <c r="JG84" s="24"/>
    </row>
    <row r="85" spans="1:267" x14ac:dyDescent="0.3">
      <c r="A85" s="19"/>
      <c r="B85" s="19"/>
      <c r="C85" s="19"/>
      <c r="AF85" s="26"/>
      <c r="AG85" s="25"/>
      <c r="AI85" s="21"/>
      <c r="AJ85" s="26"/>
      <c r="AK85" s="26"/>
      <c r="AL85" s="51"/>
      <c r="AM85" s="23"/>
      <c r="AQ85" s="19"/>
      <c r="AU85" s="24"/>
      <c r="AV85" s="24"/>
      <c r="AW85" s="24"/>
      <c r="AX85" s="24"/>
      <c r="AY85" s="15"/>
      <c r="BM85" s="15"/>
      <c r="BS85" s="24"/>
      <c r="BT85" s="15"/>
      <c r="BY85" s="24"/>
      <c r="CA85" s="15"/>
      <c r="CD85" s="24"/>
      <c r="CH85" s="15"/>
      <c r="CO85" s="15"/>
      <c r="CQ85" s="24"/>
      <c r="CV85" s="15"/>
      <c r="DC85" s="15"/>
      <c r="DJ85" s="15"/>
      <c r="DQ85" s="15"/>
      <c r="DX85" s="15"/>
      <c r="EE85" s="15"/>
      <c r="EL85" s="15"/>
      <c r="ES85" s="15"/>
      <c r="EZ85" s="15"/>
      <c r="FG85" s="15"/>
      <c r="FN85" s="15"/>
      <c r="FU85" s="15"/>
      <c r="FW85" s="24"/>
      <c r="FX85" s="24"/>
      <c r="FY85" s="24"/>
      <c r="FZ85" s="24"/>
      <c r="GA85" s="24"/>
      <c r="GB85" s="15"/>
      <c r="GC85" s="24"/>
      <c r="GD85" s="24"/>
      <c r="GE85" s="24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24"/>
      <c r="IO85" s="24"/>
      <c r="IP85" s="24"/>
      <c r="IQ85" s="24"/>
      <c r="IR85" s="24"/>
      <c r="IS85" s="24"/>
      <c r="IT85" s="24"/>
      <c r="IU85" s="24"/>
      <c r="IV85" s="24"/>
      <c r="IW85" s="24"/>
      <c r="IX85" s="24"/>
      <c r="IY85" s="24"/>
      <c r="IZ85" s="24"/>
      <c r="JA85" s="24"/>
      <c r="JB85" s="24"/>
      <c r="JC85" s="24"/>
      <c r="JD85" s="24"/>
      <c r="JE85" s="24"/>
      <c r="JF85" s="24"/>
      <c r="JG85" s="24"/>
    </row>
    <row r="86" spans="1:267" x14ac:dyDescent="0.3">
      <c r="A86" s="19"/>
      <c r="B86" s="19"/>
      <c r="C86" s="19"/>
      <c r="AF86" s="26"/>
      <c r="AG86" s="25"/>
      <c r="AI86" s="21"/>
      <c r="AJ86" s="26"/>
      <c r="AK86" s="26"/>
      <c r="AL86" s="51"/>
      <c r="AM86" s="23"/>
      <c r="AQ86" s="19"/>
      <c r="AU86" s="24"/>
      <c r="AV86" s="24"/>
      <c r="AW86" s="24"/>
      <c r="AX86" s="24"/>
      <c r="AY86" s="15"/>
      <c r="BM86" s="15"/>
      <c r="BS86" s="24"/>
      <c r="BT86" s="15"/>
      <c r="BY86" s="24"/>
      <c r="CA86" s="15"/>
      <c r="CD86" s="24"/>
      <c r="CH86" s="15"/>
      <c r="CO86" s="15"/>
      <c r="CQ86" s="24"/>
      <c r="CV86" s="15"/>
      <c r="DC86" s="15"/>
      <c r="DJ86" s="15"/>
      <c r="DQ86" s="15"/>
      <c r="DX86" s="15"/>
      <c r="EE86" s="15"/>
      <c r="EL86" s="15"/>
      <c r="ES86" s="15"/>
      <c r="EZ86" s="15"/>
      <c r="FG86" s="15"/>
      <c r="FN86" s="15"/>
      <c r="FU86" s="15"/>
      <c r="FW86" s="24"/>
      <c r="FX86" s="24"/>
      <c r="FY86" s="24"/>
      <c r="FZ86" s="24"/>
      <c r="GA86" s="24"/>
      <c r="GB86" s="15"/>
      <c r="GC86" s="24"/>
      <c r="GD86" s="24"/>
      <c r="GE86" s="24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</row>
    <row r="87" spans="1:267" x14ac:dyDescent="0.3">
      <c r="B87" s="19"/>
      <c r="C87" s="19"/>
      <c r="AF87" s="26"/>
      <c r="AG87" s="25"/>
      <c r="AI87" s="21"/>
      <c r="AJ87" s="26"/>
      <c r="AK87" s="26"/>
      <c r="AL87" s="51"/>
      <c r="AM87" s="23"/>
      <c r="AQ87" s="19"/>
      <c r="AU87" s="24"/>
      <c r="AV87" s="24"/>
      <c r="AW87" s="24"/>
      <c r="AX87" s="24"/>
      <c r="AY87" s="15"/>
      <c r="BM87" s="15"/>
      <c r="BS87" s="24"/>
      <c r="BT87" s="15"/>
      <c r="BY87" s="24"/>
      <c r="CA87" s="15"/>
      <c r="CD87" s="24"/>
      <c r="CH87" s="15"/>
      <c r="CO87" s="15"/>
      <c r="CQ87" s="24"/>
      <c r="CV87" s="15"/>
      <c r="DC87" s="15"/>
      <c r="DJ87" s="15"/>
      <c r="DQ87" s="15"/>
      <c r="DX87" s="15"/>
      <c r="EE87" s="15"/>
      <c r="EL87" s="15"/>
      <c r="ES87" s="15"/>
      <c r="EZ87" s="15"/>
      <c r="FG87" s="15"/>
      <c r="FN87" s="15"/>
      <c r="FU87" s="15"/>
      <c r="FW87" s="24"/>
      <c r="FX87" s="24"/>
      <c r="FY87" s="24"/>
      <c r="FZ87" s="24"/>
      <c r="GA87" s="24"/>
      <c r="GB87" s="15"/>
      <c r="GC87" s="24"/>
      <c r="GD87" s="24"/>
      <c r="GE87" s="24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24"/>
      <c r="IO87" s="24"/>
      <c r="IP87" s="24"/>
      <c r="IQ87" s="24"/>
      <c r="IR87" s="24"/>
      <c r="IS87" s="24"/>
      <c r="IT87" s="24"/>
      <c r="IU87" s="24"/>
      <c r="IV87" s="24"/>
      <c r="IW87" s="24"/>
      <c r="IX87" s="24"/>
      <c r="IY87" s="24"/>
      <c r="IZ87" s="24"/>
      <c r="JA87" s="24"/>
      <c r="JB87" s="24"/>
      <c r="JC87" s="24"/>
      <c r="JD87" s="24"/>
      <c r="JE87" s="24"/>
      <c r="JF87" s="24"/>
      <c r="JG87" s="24"/>
    </row>
    <row r="88" spans="1:267" x14ac:dyDescent="0.3">
      <c r="AF88" s="26"/>
      <c r="AG88" s="25"/>
      <c r="AI88" s="21"/>
      <c r="AJ88" s="26"/>
      <c r="AK88" s="26"/>
      <c r="AL88" s="51"/>
      <c r="AM88" s="23"/>
      <c r="AQ88" s="19"/>
      <c r="AU88" s="24"/>
      <c r="AV88" s="24"/>
      <c r="AW88" s="24"/>
      <c r="AX88" s="24"/>
      <c r="AY88" s="15"/>
      <c r="BM88" s="15"/>
      <c r="BS88" s="24"/>
      <c r="BT88" s="15"/>
      <c r="BY88" s="24"/>
      <c r="CA88" s="15"/>
      <c r="CD88" s="24"/>
      <c r="CH88" s="15"/>
      <c r="CO88" s="15"/>
      <c r="CQ88" s="24"/>
      <c r="CV88" s="15"/>
      <c r="DC88" s="15"/>
      <c r="DJ88" s="15"/>
      <c r="DQ88" s="15"/>
      <c r="DX88" s="15"/>
      <c r="EE88" s="15"/>
      <c r="EL88" s="15"/>
      <c r="ES88" s="15"/>
      <c r="EZ88" s="15"/>
      <c r="FG88" s="15"/>
      <c r="FN88" s="15"/>
      <c r="FU88" s="15"/>
      <c r="FW88" s="24"/>
      <c r="FX88" s="24"/>
      <c r="FY88" s="24"/>
      <c r="FZ88" s="24"/>
      <c r="GA88" s="24"/>
      <c r="GB88" s="15"/>
      <c r="GC88" s="24"/>
      <c r="GD88" s="24"/>
      <c r="GE88" s="24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</row>
    <row r="89" spans="1:267" x14ac:dyDescent="0.3">
      <c r="AF89" s="26"/>
      <c r="AG89" s="25"/>
      <c r="AI89" s="21"/>
      <c r="AJ89" s="26"/>
      <c r="AK89" s="26"/>
      <c r="AL89" s="51"/>
      <c r="AM89" s="23"/>
      <c r="AQ89" s="19"/>
      <c r="AU89" s="24"/>
      <c r="AV89" s="24"/>
      <c r="AW89" s="24"/>
      <c r="AX89" s="24"/>
      <c r="AY89" s="15"/>
      <c r="BM89" s="15"/>
      <c r="BS89" s="24"/>
      <c r="BT89" s="15"/>
      <c r="BY89" s="24"/>
      <c r="CA89" s="15"/>
      <c r="CD89" s="24"/>
      <c r="CH89" s="15"/>
      <c r="CO89" s="15"/>
      <c r="CQ89" s="24"/>
      <c r="CV89" s="15"/>
      <c r="DC89" s="15"/>
      <c r="DJ89" s="15"/>
      <c r="DQ89" s="15"/>
      <c r="DX89" s="15"/>
      <c r="EE89" s="15"/>
      <c r="EL89" s="15"/>
      <c r="ES89" s="15"/>
      <c r="EZ89" s="15"/>
      <c r="FG89" s="15"/>
      <c r="FN89" s="15"/>
      <c r="FU89" s="15"/>
      <c r="FW89" s="24"/>
      <c r="FX89" s="24"/>
      <c r="FY89" s="24"/>
      <c r="FZ89" s="24"/>
      <c r="GA89" s="24"/>
      <c r="GB89" s="15"/>
      <c r="GC89" s="24"/>
      <c r="GD89" s="24"/>
      <c r="GE89" s="24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24"/>
      <c r="IO89" s="24"/>
      <c r="IP89" s="24"/>
      <c r="IQ89" s="24"/>
      <c r="IR89" s="24"/>
      <c r="IS89" s="24"/>
      <c r="IT89" s="24"/>
      <c r="IU89" s="24"/>
      <c r="IV89" s="24"/>
      <c r="IW89" s="24"/>
      <c r="IX89" s="24"/>
      <c r="IY89" s="24"/>
      <c r="IZ89" s="24"/>
      <c r="JA89" s="24"/>
      <c r="JB89" s="24"/>
      <c r="JC89" s="24"/>
      <c r="JD89" s="24"/>
      <c r="JE89" s="24"/>
      <c r="JF89" s="24"/>
      <c r="JG89" s="24"/>
    </row>
    <row r="90" spans="1:267" x14ac:dyDescent="0.3">
      <c r="AF90" s="26"/>
      <c r="AG90" s="25"/>
      <c r="AI90" s="21"/>
      <c r="AJ90" s="26"/>
      <c r="AK90" s="26"/>
      <c r="AL90" s="51"/>
      <c r="AM90" s="23"/>
      <c r="AQ90" s="19"/>
      <c r="AU90" s="24"/>
      <c r="AV90" s="24"/>
      <c r="AW90" s="24"/>
      <c r="AX90" s="24"/>
      <c r="AY90" s="15"/>
      <c r="BM90" s="15"/>
      <c r="BS90" s="24"/>
      <c r="BT90" s="15"/>
      <c r="BY90" s="24"/>
      <c r="CA90" s="15"/>
      <c r="CD90" s="24"/>
      <c r="CH90" s="15"/>
      <c r="CO90" s="15"/>
      <c r="CQ90" s="24"/>
      <c r="CV90" s="15"/>
      <c r="DC90" s="15"/>
      <c r="DJ90" s="15"/>
      <c r="DQ90" s="15"/>
      <c r="DX90" s="15"/>
      <c r="EE90" s="15"/>
      <c r="EL90" s="15"/>
      <c r="ES90" s="15"/>
      <c r="EZ90" s="15"/>
      <c r="FG90" s="15"/>
      <c r="FN90" s="15"/>
      <c r="FU90" s="15"/>
      <c r="FW90" s="24"/>
      <c r="FX90" s="24"/>
      <c r="FY90" s="24"/>
      <c r="FZ90" s="24"/>
      <c r="GA90" s="24"/>
      <c r="GB90" s="15"/>
      <c r="GC90" s="24"/>
      <c r="GD90" s="24"/>
      <c r="GE90" s="24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24"/>
      <c r="IO90" s="24"/>
      <c r="IP90" s="24"/>
      <c r="IQ90" s="24"/>
      <c r="IR90" s="24"/>
      <c r="IS90" s="24"/>
      <c r="IT90" s="24"/>
      <c r="IU90" s="24"/>
      <c r="IV90" s="24"/>
      <c r="IW90" s="24"/>
      <c r="IX90" s="24"/>
      <c r="IY90" s="24"/>
      <c r="IZ90" s="24"/>
      <c r="JA90" s="24"/>
      <c r="JB90" s="24"/>
      <c r="JC90" s="24"/>
      <c r="JD90" s="24"/>
      <c r="JE90" s="24"/>
      <c r="JF90" s="24"/>
      <c r="JG90" s="24"/>
    </row>
    <row r="91" spans="1:267" x14ac:dyDescent="0.3">
      <c r="AF91" s="26"/>
      <c r="AG91" s="25"/>
      <c r="AI91" s="21"/>
      <c r="AJ91" s="26"/>
      <c r="AK91" s="26"/>
      <c r="AL91" s="51"/>
      <c r="AM91" s="23"/>
      <c r="AQ91" s="19"/>
      <c r="AU91" s="24"/>
      <c r="AV91" s="24"/>
      <c r="AW91" s="24"/>
      <c r="AX91" s="24"/>
      <c r="AY91" s="15"/>
      <c r="BM91" s="15"/>
      <c r="BS91" s="24"/>
      <c r="BT91" s="15"/>
      <c r="BY91" s="24"/>
      <c r="CA91" s="15"/>
      <c r="CD91" s="24"/>
      <c r="CH91" s="15"/>
      <c r="CO91" s="15"/>
      <c r="CQ91" s="24"/>
      <c r="CV91" s="15"/>
      <c r="DC91" s="15"/>
      <c r="DJ91" s="15"/>
      <c r="DQ91" s="15"/>
      <c r="DX91" s="15"/>
      <c r="EE91" s="15"/>
      <c r="EL91" s="15"/>
      <c r="ES91" s="15"/>
      <c r="EZ91" s="15"/>
      <c r="FG91" s="15"/>
      <c r="FN91" s="15"/>
      <c r="FU91" s="15"/>
      <c r="FW91" s="24"/>
      <c r="FX91" s="24"/>
      <c r="FY91" s="24"/>
      <c r="FZ91" s="24"/>
      <c r="GA91" s="24"/>
      <c r="GB91" s="15"/>
      <c r="GC91" s="24"/>
      <c r="GD91" s="24"/>
      <c r="GE91" s="24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</row>
    <row r="92" spans="1:267" x14ac:dyDescent="0.3">
      <c r="AF92" s="26"/>
      <c r="AG92" s="25"/>
      <c r="AI92" s="21"/>
      <c r="AJ92" s="26"/>
      <c r="AK92" s="26"/>
      <c r="AL92" s="51"/>
      <c r="AM92" s="23"/>
      <c r="AQ92" s="19"/>
      <c r="AU92" s="24"/>
      <c r="AV92" s="24"/>
      <c r="AW92" s="24"/>
      <c r="AX92" s="24"/>
      <c r="AY92" s="15"/>
      <c r="BM92" s="15"/>
      <c r="BS92" s="24"/>
      <c r="BT92" s="15"/>
      <c r="BY92" s="24"/>
      <c r="CA92" s="15"/>
      <c r="CD92" s="24"/>
      <c r="CH92" s="15"/>
      <c r="CO92" s="15"/>
      <c r="CQ92" s="24"/>
      <c r="CV92" s="15"/>
      <c r="DC92" s="15"/>
      <c r="DJ92" s="15"/>
      <c r="DQ92" s="15"/>
      <c r="DX92" s="15"/>
      <c r="EE92" s="15"/>
      <c r="EL92" s="15"/>
      <c r="ES92" s="15"/>
      <c r="EZ92" s="15"/>
      <c r="FG92" s="15"/>
      <c r="FN92" s="15"/>
      <c r="FU92" s="15"/>
      <c r="FW92" s="24"/>
      <c r="FX92" s="24"/>
      <c r="FY92" s="24"/>
      <c r="FZ92" s="24"/>
      <c r="GA92" s="24"/>
      <c r="GB92" s="15"/>
      <c r="GC92" s="24"/>
      <c r="GD92" s="24"/>
      <c r="GE92" s="24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</row>
    <row r="93" spans="1:267" x14ac:dyDescent="0.3">
      <c r="AF93" s="26"/>
      <c r="AG93" s="25"/>
      <c r="AI93" s="21"/>
      <c r="AJ93" s="26"/>
      <c r="AK93" s="26"/>
      <c r="AL93" s="51"/>
      <c r="AM93" s="23"/>
      <c r="AQ93" s="19"/>
      <c r="AU93" s="24"/>
      <c r="AV93" s="24"/>
      <c r="AW93" s="24"/>
      <c r="AX93" s="24"/>
      <c r="AY93" s="15"/>
      <c r="BM93" s="15"/>
      <c r="BS93" s="24"/>
      <c r="BT93" s="15"/>
      <c r="BY93" s="24"/>
      <c r="CA93" s="15"/>
      <c r="CD93" s="24"/>
      <c r="CH93" s="15"/>
      <c r="CO93" s="15"/>
      <c r="CQ93" s="24"/>
      <c r="CV93" s="15"/>
      <c r="DC93" s="15"/>
      <c r="DJ93" s="15"/>
      <c r="DQ93" s="15"/>
      <c r="DX93" s="15"/>
      <c r="EE93" s="15"/>
      <c r="EL93" s="15"/>
      <c r="ES93" s="15"/>
      <c r="EZ93" s="15"/>
      <c r="FG93" s="15"/>
      <c r="FN93" s="15"/>
      <c r="FU93" s="15"/>
      <c r="FW93" s="24"/>
      <c r="FX93" s="24"/>
      <c r="FY93" s="24"/>
      <c r="FZ93" s="24"/>
      <c r="GA93" s="24"/>
      <c r="GB93" s="15"/>
      <c r="GC93" s="24"/>
      <c r="GD93" s="24"/>
      <c r="GE93" s="24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</row>
    <row r="94" spans="1:267" x14ac:dyDescent="0.3">
      <c r="AF94" s="26"/>
      <c r="AG94" s="25"/>
      <c r="AI94" s="21"/>
      <c r="AJ94" s="26"/>
      <c r="AK94" s="26"/>
      <c r="AL94" s="51"/>
      <c r="AM94" s="23"/>
      <c r="AQ94" s="19"/>
      <c r="AU94" s="24"/>
      <c r="AV94" s="24"/>
      <c r="AW94" s="24"/>
      <c r="AX94" s="24"/>
      <c r="AY94" s="15"/>
      <c r="BM94" s="15"/>
      <c r="BS94" s="24"/>
      <c r="BT94" s="15"/>
      <c r="BY94" s="24"/>
      <c r="CA94" s="15"/>
      <c r="CD94" s="24"/>
      <c r="CH94" s="15"/>
      <c r="CO94" s="15"/>
      <c r="CQ94" s="24"/>
      <c r="CV94" s="15"/>
      <c r="DC94" s="15"/>
      <c r="DJ94" s="15"/>
      <c r="DQ94" s="15"/>
      <c r="DX94" s="15"/>
      <c r="EE94" s="15"/>
      <c r="EL94" s="15"/>
      <c r="ES94" s="15"/>
      <c r="EZ94" s="15"/>
      <c r="FG94" s="15"/>
      <c r="FN94" s="15"/>
      <c r="FU94" s="15"/>
      <c r="FW94" s="24"/>
      <c r="FX94" s="24"/>
      <c r="FY94" s="24"/>
      <c r="FZ94" s="24"/>
      <c r="GA94" s="24"/>
      <c r="GB94" s="15"/>
      <c r="GC94" s="24"/>
      <c r="GD94" s="24"/>
      <c r="GE94" s="24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24"/>
      <c r="IO94" s="24"/>
      <c r="IP94" s="24"/>
      <c r="IQ94" s="24"/>
      <c r="IR94" s="24"/>
      <c r="IS94" s="24"/>
      <c r="IT94" s="24"/>
      <c r="IU94" s="24"/>
      <c r="IV94" s="24"/>
      <c r="IW94" s="24"/>
      <c r="IX94" s="24"/>
      <c r="IY94" s="24"/>
      <c r="IZ94" s="24"/>
      <c r="JA94" s="24"/>
      <c r="JB94" s="24"/>
      <c r="JC94" s="24"/>
      <c r="JD94" s="24"/>
      <c r="JE94" s="24"/>
      <c r="JF94" s="24"/>
      <c r="JG94" s="24"/>
    </row>
    <row r="95" spans="1:267" x14ac:dyDescent="0.3">
      <c r="AF95" s="26"/>
      <c r="AG95" s="25"/>
      <c r="AI95" s="21"/>
      <c r="AJ95" s="26"/>
      <c r="AK95" s="26"/>
      <c r="AL95" s="51"/>
      <c r="AM95" s="23"/>
      <c r="AQ95" s="19"/>
      <c r="AU95" s="24"/>
      <c r="AV95" s="24"/>
      <c r="AW95" s="24"/>
      <c r="AX95" s="24"/>
      <c r="AY95" s="15"/>
      <c r="BM95" s="15"/>
      <c r="BS95" s="24"/>
      <c r="BT95" s="15"/>
      <c r="BY95" s="24"/>
      <c r="CA95" s="15"/>
      <c r="CD95" s="24"/>
      <c r="CH95" s="15"/>
      <c r="CO95" s="15"/>
      <c r="CQ95" s="24"/>
      <c r="CV95" s="15"/>
      <c r="DC95" s="15"/>
      <c r="DJ95" s="15"/>
      <c r="DQ95" s="15"/>
      <c r="DX95" s="15"/>
      <c r="EE95" s="15"/>
      <c r="EL95" s="15"/>
      <c r="ES95" s="15"/>
      <c r="EZ95" s="15"/>
      <c r="FG95" s="15"/>
      <c r="FN95" s="15"/>
      <c r="FU95" s="15"/>
      <c r="FW95" s="24"/>
      <c r="FX95" s="24"/>
      <c r="FY95" s="24"/>
      <c r="FZ95" s="24"/>
      <c r="GA95" s="24"/>
      <c r="GB95" s="15"/>
      <c r="GC95" s="24"/>
      <c r="GD95" s="24"/>
      <c r="GE95" s="24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24"/>
      <c r="IO95" s="24"/>
      <c r="IP95" s="24"/>
      <c r="IQ95" s="24"/>
      <c r="IR95" s="24"/>
      <c r="IS95" s="24"/>
      <c r="IT95" s="24"/>
      <c r="IU95" s="24"/>
      <c r="IV95" s="24"/>
      <c r="IW95" s="24"/>
      <c r="IX95" s="24"/>
      <c r="IY95" s="24"/>
      <c r="IZ95" s="24"/>
      <c r="JA95" s="24"/>
      <c r="JB95" s="24"/>
      <c r="JC95" s="24"/>
      <c r="JD95" s="24"/>
      <c r="JE95" s="24"/>
      <c r="JF95" s="24"/>
      <c r="JG95" s="24"/>
    </row>
    <row r="96" spans="1:267" x14ac:dyDescent="0.3">
      <c r="AF96" s="26"/>
      <c r="AG96" s="25"/>
      <c r="AI96" s="21"/>
      <c r="AJ96" s="26"/>
      <c r="AK96" s="26"/>
      <c r="AL96" s="51"/>
      <c r="AM96" s="23"/>
      <c r="AQ96" s="19"/>
      <c r="AU96" s="24"/>
      <c r="AV96" s="24"/>
      <c r="AW96" s="24"/>
      <c r="AX96" s="24"/>
      <c r="AY96" s="15"/>
      <c r="BM96" s="15"/>
      <c r="BS96" s="24"/>
      <c r="BT96" s="15"/>
      <c r="BY96" s="24"/>
      <c r="CA96" s="15"/>
      <c r="CD96" s="24"/>
      <c r="CH96" s="15"/>
      <c r="CO96" s="15"/>
      <c r="CQ96" s="24"/>
      <c r="CV96" s="15"/>
      <c r="DC96" s="15"/>
      <c r="DJ96" s="15"/>
      <c r="DQ96" s="15"/>
      <c r="DX96" s="15"/>
      <c r="EE96" s="15"/>
      <c r="EL96" s="15"/>
      <c r="ES96" s="15"/>
      <c r="EZ96" s="15"/>
      <c r="FG96" s="15"/>
      <c r="FN96" s="15"/>
      <c r="FU96" s="15"/>
      <c r="FW96" s="24"/>
      <c r="FX96" s="24"/>
      <c r="FY96" s="24"/>
      <c r="FZ96" s="24"/>
      <c r="GA96" s="24"/>
      <c r="GB96" s="15"/>
      <c r="GC96" s="24"/>
      <c r="GD96" s="24"/>
      <c r="GE96" s="24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24"/>
      <c r="IO96" s="24"/>
      <c r="IP96" s="24"/>
      <c r="IQ96" s="24"/>
      <c r="IR96" s="24"/>
      <c r="IS96" s="24"/>
      <c r="IT96" s="24"/>
      <c r="IU96" s="24"/>
      <c r="IV96" s="24"/>
      <c r="IW96" s="24"/>
      <c r="IX96" s="24"/>
      <c r="IY96" s="24"/>
      <c r="IZ96" s="24"/>
      <c r="JA96" s="24"/>
      <c r="JB96" s="24"/>
      <c r="JC96" s="24"/>
      <c r="JD96" s="24"/>
      <c r="JE96" s="24"/>
      <c r="JF96" s="24"/>
      <c r="JG96" s="24"/>
    </row>
    <row r="97" spans="32:267" x14ac:dyDescent="0.3">
      <c r="AF97" s="26"/>
      <c r="AG97" s="25"/>
      <c r="AI97" s="21"/>
      <c r="AJ97" s="26"/>
      <c r="AK97" s="26"/>
      <c r="AL97" s="51"/>
      <c r="AM97" s="23"/>
      <c r="AQ97" s="19"/>
      <c r="AU97" s="24"/>
      <c r="AV97" s="24"/>
      <c r="AW97" s="24"/>
      <c r="AX97" s="24"/>
      <c r="AY97" s="15"/>
      <c r="BM97" s="15"/>
      <c r="BS97" s="24"/>
      <c r="BT97" s="15"/>
      <c r="BY97" s="24"/>
      <c r="CA97" s="15"/>
      <c r="CD97" s="24"/>
      <c r="CH97" s="15"/>
      <c r="CO97" s="15"/>
      <c r="CQ97" s="24"/>
      <c r="CV97" s="15"/>
      <c r="DC97" s="15"/>
      <c r="DJ97" s="15"/>
      <c r="DQ97" s="15"/>
      <c r="DX97" s="15"/>
      <c r="EE97" s="15"/>
      <c r="EL97" s="15"/>
      <c r="ES97" s="15"/>
      <c r="EZ97" s="15"/>
      <c r="FG97" s="15"/>
      <c r="FN97" s="15"/>
      <c r="FU97" s="15"/>
      <c r="FW97" s="24"/>
      <c r="FX97" s="24"/>
      <c r="FY97" s="24"/>
      <c r="FZ97" s="24"/>
      <c r="GA97" s="24"/>
      <c r="GB97" s="15"/>
      <c r="GC97" s="24"/>
      <c r="GD97" s="24"/>
      <c r="GE97" s="24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</row>
    <row r="98" spans="32:267" x14ac:dyDescent="0.3">
      <c r="AF98" s="26"/>
      <c r="AG98" s="25"/>
      <c r="AI98" s="21"/>
      <c r="AJ98" s="26"/>
      <c r="AK98" s="26"/>
      <c r="AL98" s="51"/>
      <c r="AM98" s="23"/>
      <c r="AQ98" s="19"/>
      <c r="AU98" s="24"/>
      <c r="AV98" s="24"/>
      <c r="AW98" s="24"/>
      <c r="AX98" s="24"/>
      <c r="AY98" s="15"/>
      <c r="BM98" s="15"/>
      <c r="BS98" s="24"/>
      <c r="BT98" s="15"/>
      <c r="BY98" s="24"/>
      <c r="CA98" s="15"/>
      <c r="CD98" s="24"/>
      <c r="CH98" s="15"/>
      <c r="CO98" s="15"/>
      <c r="CQ98" s="24"/>
      <c r="CV98" s="15"/>
      <c r="DC98" s="15"/>
      <c r="DJ98" s="15"/>
      <c r="DQ98" s="15"/>
      <c r="DX98" s="15"/>
      <c r="EE98" s="15"/>
      <c r="EL98" s="15"/>
      <c r="ES98" s="15"/>
      <c r="EZ98" s="15"/>
      <c r="FG98" s="15"/>
      <c r="FN98" s="15"/>
      <c r="FU98" s="15"/>
      <c r="FW98" s="24"/>
      <c r="FX98" s="24"/>
      <c r="FY98" s="24"/>
      <c r="FZ98" s="24"/>
      <c r="GA98" s="24"/>
      <c r="GB98" s="15"/>
      <c r="GC98" s="24"/>
      <c r="GD98" s="24"/>
      <c r="GE98" s="24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</row>
    <row r="99" spans="32:267" x14ac:dyDescent="0.3">
      <c r="AF99" s="26"/>
      <c r="AG99" s="25"/>
      <c r="AI99" s="21"/>
      <c r="AJ99" s="26"/>
      <c r="AK99" s="26"/>
      <c r="AL99" s="51"/>
      <c r="AM99" s="23"/>
      <c r="AQ99" s="19"/>
      <c r="AU99" s="24"/>
      <c r="AV99" s="24"/>
      <c r="AW99" s="24"/>
      <c r="AX99" s="24"/>
      <c r="AY99" s="15"/>
      <c r="BM99" s="15"/>
      <c r="BS99" s="24"/>
      <c r="BT99" s="15"/>
      <c r="BY99" s="24"/>
      <c r="CA99" s="15"/>
      <c r="CD99" s="24"/>
      <c r="CH99" s="15"/>
      <c r="CO99" s="15"/>
      <c r="CQ99" s="24"/>
      <c r="CV99" s="15"/>
      <c r="DC99" s="15"/>
      <c r="DJ99" s="15"/>
      <c r="DQ99" s="15"/>
      <c r="DX99" s="15"/>
      <c r="EE99" s="15"/>
      <c r="EL99" s="15"/>
      <c r="ES99" s="15"/>
      <c r="EZ99" s="15"/>
      <c r="FG99" s="15"/>
      <c r="FN99" s="15"/>
      <c r="FU99" s="15"/>
      <c r="FW99" s="24"/>
      <c r="FX99" s="24"/>
      <c r="FY99" s="24"/>
      <c r="FZ99" s="24"/>
      <c r="GA99" s="24"/>
      <c r="GB99" s="15"/>
      <c r="GC99" s="24"/>
      <c r="GD99" s="24"/>
      <c r="GE99" s="24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</row>
    <row r="100" spans="32:267" x14ac:dyDescent="0.3">
      <c r="AF100" s="26"/>
      <c r="AG100" s="25"/>
      <c r="AI100" s="21"/>
      <c r="AJ100" s="26"/>
      <c r="AK100" s="26"/>
      <c r="AL100" s="51"/>
      <c r="AM100" s="23"/>
      <c r="AQ100" s="19"/>
      <c r="AU100" s="24"/>
      <c r="AV100" s="24"/>
      <c r="AW100" s="24"/>
      <c r="AX100" s="24"/>
      <c r="AY100" s="15"/>
      <c r="BM100" s="15"/>
      <c r="BS100" s="24"/>
      <c r="BT100" s="15"/>
      <c r="BY100" s="24"/>
      <c r="CA100" s="15"/>
      <c r="CD100" s="24"/>
      <c r="CH100" s="15"/>
      <c r="CO100" s="15"/>
      <c r="CQ100" s="24"/>
      <c r="CV100" s="15"/>
      <c r="DC100" s="15"/>
      <c r="DJ100" s="15"/>
      <c r="DQ100" s="15"/>
      <c r="DX100" s="15"/>
      <c r="EE100" s="15"/>
      <c r="EL100" s="15"/>
      <c r="ES100" s="15"/>
      <c r="EZ100" s="15"/>
      <c r="FG100" s="15"/>
      <c r="FN100" s="15"/>
      <c r="FU100" s="15"/>
      <c r="FW100" s="24"/>
      <c r="FX100" s="24"/>
      <c r="FY100" s="24"/>
      <c r="FZ100" s="24"/>
      <c r="GA100" s="24"/>
      <c r="GB100" s="15"/>
      <c r="GC100" s="24"/>
      <c r="GD100" s="24"/>
      <c r="GE100" s="24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</row>
    <row r="101" spans="32:267" x14ac:dyDescent="0.3">
      <c r="AF101" s="26"/>
      <c r="AG101" s="25"/>
      <c r="AI101" s="21"/>
      <c r="AJ101" s="26"/>
      <c r="AK101" s="26"/>
      <c r="AL101" s="51"/>
      <c r="AM101" s="23"/>
      <c r="AQ101" s="19"/>
      <c r="AU101" s="24"/>
      <c r="AV101" s="24"/>
      <c r="AW101" s="24"/>
      <c r="AX101" s="24"/>
      <c r="AY101" s="15"/>
      <c r="BM101" s="15"/>
      <c r="BS101" s="24"/>
      <c r="BT101" s="15"/>
      <c r="BY101" s="24"/>
      <c r="CA101" s="15"/>
      <c r="CD101" s="24"/>
      <c r="CH101" s="15"/>
      <c r="CO101" s="15"/>
      <c r="CQ101" s="24"/>
      <c r="CV101" s="15"/>
      <c r="DC101" s="15"/>
      <c r="DJ101" s="15"/>
      <c r="DQ101" s="15"/>
      <c r="DX101" s="15"/>
      <c r="EE101" s="15"/>
      <c r="EL101" s="15"/>
      <c r="ES101" s="15"/>
      <c r="EZ101" s="15"/>
      <c r="FG101" s="15"/>
      <c r="FN101" s="15"/>
      <c r="FU101" s="15"/>
      <c r="FW101" s="24"/>
      <c r="FX101" s="24"/>
      <c r="FY101" s="24"/>
      <c r="FZ101" s="24"/>
      <c r="GA101" s="24"/>
      <c r="GB101" s="15"/>
      <c r="GC101" s="24"/>
      <c r="GD101" s="24"/>
      <c r="GE101" s="24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</row>
    <row r="102" spans="32:267" x14ac:dyDescent="0.3">
      <c r="AF102" s="26"/>
      <c r="AG102" s="25"/>
      <c r="AI102" s="21"/>
      <c r="AJ102" s="26"/>
      <c r="AK102" s="26"/>
      <c r="AL102" s="51"/>
      <c r="AM102" s="23"/>
      <c r="AQ102" s="19"/>
      <c r="AU102" s="24"/>
      <c r="AV102" s="24"/>
      <c r="AW102" s="24"/>
      <c r="AX102" s="24"/>
      <c r="AY102" s="15"/>
      <c r="BM102" s="15"/>
      <c r="BS102" s="24"/>
      <c r="BT102" s="15"/>
      <c r="BY102" s="24"/>
      <c r="CA102" s="15"/>
      <c r="CD102" s="24"/>
      <c r="CH102" s="15"/>
      <c r="CO102" s="15"/>
      <c r="CQ102" s="24"/>
      <c r="CV102" s="15"/>
      <c r="DC102" s="15"/>
      <c r="DJ102" s="15"/>
      <c r="DQ102" s="15"/>
      <c r="DX102" s="15"/>
      <c r="EE102" s="15"/>
      <c r="EL102" s="15"/>
      <c r="ES102" s="15"/>
      <c r="EZ102" s="15"/>
      <c r="FG102" s="15"/>
      <c r="FN102" s="15"/>
      <c r="FU102" s="15"/>
      <c r="FW102" s="24"/>
      <c r="FX102" s="24"/>
      <c r="FY102" s="24"/>
      <c r="FZ102" s="24"/>
      <c r="GA102" s="24"/>
      <c r="GB102" s="15"/>
      <c r="GC102" s="24"/>
      <c r="GD102" s="24"/>
      <c r="GE102" s="24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</row>
    <row r="103" spans="32:267" x14ac:dyDescent="0.3">
      <c r="AF103" s="26"/>
      <c r="AG103" s="25"/>
      <c r="AI103" s="21"/>
      <c r="AJ103" s="26"/>
      <c r="AK103" s="26"/>
      <c r="AL103" s="51"/>
      <c r="AM103" s="23"/>
      <c r="AQ103" s="19"/>
      <c r="AU103" s="24"/>
      <c r="AV103" s="24"/>
      <c r="AW103" s="24"/>
      <c r="AX103" s="24"/>
      <c r="AY103" s="15"/>
      <c r="BM103" s="15"/>
      <c r="BS103" s="24"/>
      <c r="BT103" s="15"/>
      <c r="BY103" s="24"/>
      <c r="CA103" s="15"/>
      <c r="CD103" s="24"/>
      <c r="CH103" s="15"/>
      <c r="CO103" s="15"/>
      <c r="CQ103" s="24"/>
      <c r="CV103" s="15"/>
      <c r="DC103" s="15"/>
      <c r="DJ103" s="15"/>
      <c r="DQ103" s="15"/>
      <c r="DX103" s="15"/>
      <c r="EE103" s="15"/>
      <c r="EL103" s="15"/>
      <c r="ES103" s="15"/>
      <c r="EZ103" s="15"/>
      <c r="FG103" s="15"/>
      <c r="FN103" s="15"/>
      <c r="FU103" s="15"/>
      <c r="FW103" s="24"/>
      <c r="FX103" s="24"/>
      <c r="FY103" s="24"/>
      <c r="FZ103" s="24"/>
      <c r="GA103" s="24"/>
      <c r="GB103" s="15"/>
      <c r="GC103" s="24"/>
      <c r="GD103" s="24"/>
      <c r="GE103" s="24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24"/>
      <c r="IO103" s="24"/>
      <c r="IP103" s="24"/>
      <c r="IQ103" s="24"/>
      <c r="IR103" s="24"/>
      <c r="IS103" s="24"/>
      <c r="IT103" s="24"/>
      <c r="IU103" s="24"/>
      <c r="IV103" s="24"/>
      <c r="IW103" s="24"/>
      <c r="IX103" s="24"/>
      <c r="IY103" s="24"/>
      <c r="IZ103" s="24"/>
      <c r="JA103" s="24"/>
      <c r="JB103" s="24"/>
      <c r="JC103" s="24"/>
      <c r="JD103" s="24"/>
      <c r="JE103" s="24"/>
      <c r="JF103" s="24"/>
      <c r="JG103" s="24"/>
    </row>
    <row r="104" spans="32:267" x14ac:dyDescent="0.3">
      <c r="AF104" s="26"/>
      <c r="AG104" s="25"/>
      <c r="AI104" s="21"/>
      <c r="AJ104" s="26"/>
      <c r="AK104" s="26"/>
      <c r="AL104" s="51"/>
      <c r="AM104" s="23"/>
      <c r="AQ104" s="19"/>
      <c r="AU104" s="24"/>
      <c r="AV104" s="24"/>
      <c r="AW104" s="24"/>
      <c r="AX104" s="24"/>
      <c r="AY104" s="15"/>
      <c r="BM104" s="15"/>
      <c r="BS104" s="24"/>
      <c r="BT104" s="15"/>
      <c r="BY104" s="24"/>
      <c r="CA104" s="15"/>
      <c r="CD104" s="24"/>
      <c r="CH104" s="15"/>
      <c r="CO104" s="15"/>
      <c r="CQ104" s="24"/>
      <c r="CV104" s="15"/>
      <c r="DC104" s="15"/>
      <c r="DJ104" s="15"/>
      <c r="DQ104" s="15"/>
      <c r="DX104" s="15"/>
      <c r="EE104" s="15"/>
      <c r="EL104" s="15"/>
      <c r="ES104" s="15"/>
      <c r="EZ104" s="15"/>
      <c r="FG104" s="15"/>
      <c r="FN104" s="15"/>
      <c r="FU104" s="15"/>
      <c r="FW104" s="24"/>
      <c r="FX104" s="24"/>
      <c r="FY104" s="24"/>
      <c r="FZ104" s="24"/>
      <c r="GA104" s="24"/>
      <c r="GB104" s="15"/>
      <c r="GC104" s="24"/>
      <c r="GD104" s="24"/>
      <c r="GE104" s="24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</row>
    <row r="105" spans="32:267" x14ac:dyDescent="0.3">
      <c r="AF105" s="26"/>
      <c r="AG105" s="25"/>
      <c r="AI105" s="21"/>
      <c r="AJ105" s="26"/>
      <c r="AK105" s="26"/>
      <c r="AL105" s="51"/>
      <c r="AM105" s="23"/>
      <c r="AQ105" s="19"/>
      <c r="AU105" s="24"/>
      <c r="AV105" s="24"/>
      <c r="AW105" s="24"/>
      <c r="AX105" s="24"/>
      <c r="AY105" s="15"/>
      <c r="BM105" s="15"/>
      <c r="BS105" s="24"/>
      <c r="BT105" s="15"/>
      <c r="BY105" s="24"/>
      <c r="CA105" s="15"/>
      <c r="CD105" s="24"/>
      <c r="CH105" s="15"/>
      <c r="CO105" s="15"/>
      <c r="CQ105" s="24"/>
      <c r="CV105" s="15"/>
      <c r="DC105" s="15"/>
      <c r="DJ105" s="15"/>
      <c r="DQ105" s="15"/>
      <c r="DX105" s="15"/>
      <c r="EE105" s="15"/>
      <c r="EL105" s="15"/>
      <c r="ES105" s="15"/>
      <c r="EZ105" s="15"/>
      <c r="FG105" s="15"/>
      <c r="FN105" s="15"/>
      <c r="FU105" s="15"/>
      <c r="FW105" s="24"/>
      <c r="FX105" s="24"/>
      <c r="FY105" s="24"/>
      <c r="FZ105" s="24"/>
      <c r="GA105" s="24"/>
      <c r="GB105" s="15"/>
      <c r="GC105" s="24"/>
      <c r="GD105" s="24"/>
      <c r="GE105" s="24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</row>
    <row r="106" spans="32:267" x14ac:dyDescent="0.3">
      <c r="AF106" s="26"/>
      <c r="AG106" s="25"/>
      <c r="AI106" s="21"/>
      <c r="AJ106" s="26"/>
      <c r="AK106" s="26"/>
      <c r="AL106" s="51"/>
      <c r="AM106" s="23"/>
      <c r="AQ106" s="19"/>
      <c r="AU106" s="24"/>
      <c r="AV106" s="24"/>
      <c r="AW106" s="24"/>
      <c r="AX106" s="24"/>
      <c r="AY106" s="15"/>
      <c r="BM106" s="15"/>
      <c r="BS106" s="24"/>
      <c r="BT106" s="15"/>
      <c r="BY106" s="24"/>
      <c r="CA106" s="15"/>
      <c r="CD106" s="24"/>
      <c r="CH106" s="15"/>
      <c r="CO106" s="15"/>
      <c r="CQ106" s="24"/>
      <c r="CV106" s="15"/>
      <c r="DC106" s="15"/>
      <c r="DJ106" s="15"/>
      <c r="DQ106" s="15"/>
      <c r="DX106" s="15"/>
      <c r="EE106" s="15"/>
      <c r="EL106" s="15"/>
      <c r="ES106" s="15"/>
      <c r="EZ106" s="15"/>
      <c r="FG106" s="15"/>
      <c r="FN106" s="15"/>
      <c r="FU106" s="15"/>
      <c r="FW106" s="24"/>
      <c r="FX106" s="24"/>
      <c r="FY106" s="24"/>
      <c r="FZ106" s="24"/>
      <c r="GA106" s="24"/>
      <c r="GB106" s="15"/>
      <c r="GC106" s="24"/>
      <c r="GD106" s="24"/>
      <c r="GE106" s="24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</row>
    <row r="107" spans="32:267" x14ac:dyDescent="0.3">
      <c r="AF107" s="26"/>
      <c r="AG107" s="25"/>
      <c r="AI107" s="21"/>
      <c r="AJ107" s="26"/>
      <c r="AK107" s="26"/>
      <c r="AL107" s="51"/>
      <c r="AM107" s="23"/>
      <c r="AQ107" s="19"/>
      <c r="AU107" s="24"/>
      <c r="AV107" s="24"/>
      <c r="AW107" s="24"/>
      <c r="AX107" s="24"/>
      <c r="AY107" s="15"/>
      <c r="BM107" s="15"/>
      <c r="BS107" s="24"/>
      <c r="BT107" s="15"/>
      <c r="BY107" s="24"/>
      <c r="CA107" s="15"/>
      <c r="CD107" s="24"/>
      <c r="CH107" s="15"/>
      <c r="CO107" s="15"/>
      <c r="CQ107" s="24"/>
      <c r="CV107" s="15"/>
      <c r="DC107" s="15"/>
      <c r="DJ107" s="15"/>
      <c r="DQ107" s="15"/>
      <c r="DX107" s="15"/>
      <c r="EE107" s="15"/>
      <c r="EL107" s="15"/>
      <c r="ES107" s="15"/>
      <c r="EZ107" s="15"/>
      <c r="FG107" s="15"/>
      <c r="FN107" s="15"/>
      <c r="FU107" s="15"/>
      <c r="FW107" s="24"/>
      <c r="FX107" s="24"/>
      <c r="FY107" s="24"/>
      <c r="FZ107" s="24"/>
      <c r="GA107" s="24"/>
      <c r="GB107" s="15"/>
      <c r="GC107" s="24"/>
      <c r="GD107" s="24"/>
      <c r="GE107" s="24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</row>
    <row r="108" spans="32:267" x14ac:dyDescent="0.3">
      <c r="AF108" s="26"/>
      <c r="AG108" s="25"/>
      <c r="AI108" s="21"/>
      <c r="AJ108" s="26"/>
      <c r="AK108" s="26"/>
      <c r="AL108" s="51"/>
      <c r="AM108" s="23"/>
      <c r="AQ108" s="19"/>
      <c r="AU108" s="24"/>
      <c r="AV108" s="24"/>
      <c r="AW108" s="24"/>
      <c r="AX108" s="24"/>
      <c r="AY108" s="15"/>
      <c r="BM108" s="15"/>
      <c r="BS108" s="24"/>
      <c r="BT108" s="15"/>
      <c r="BY108" s="24"/>
      <c r="CA108" s="15"/>
      <c r="CD108" s="24"/>
      <c r="CH108" s="15"/>
      <c r="CO108" s="15"/>
      <c r="CQ108" s="24"/>
      <c r="CV108" s="15"/>
      <c r="DC108" s="15"/>
      <c r="DJ108" s="15"/>
      <c r="DQ108" s="15"/>
      <c r="DX108" s="15"/>
      <c r="EE108" s="15"/>
      <c r="EL108" s="15"/>
      <c r="ES108" s="15"/>
      <c r="EZ108" s="15"/>
      <c r="FG108" s="15"/>
      <c r="FN108" s="15"/>
      <c r="FU108" s="15"/>
      <c r="FW108" s="24"/>
      <c r="FX108" s="24"/>
      <c r="FY108" s="24"/>
      <c r="FZ108" s="24"/>
      <c r="GA108" s="24"/>
      <c r="GB108" s="15"/>
      <c r="GC108" s="24"/>
      <c r="GD108" s="24"/>
      <c r="GE108" s="24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</row>
    <row r="109" spans="32:267" x14ac:dyDescent="0.3">
      <c r="AF109" s="26"/>
      <c r="AG109" s="25"/>
      <c r="AI109" s="21"/>
      <c r="AJ109" s="26"/>
      <c r="AK109" s="26"/>
      <c r="AL109" s="51"/>
      <c r="AM109" s="23"/>
      <c r="AQ109" s="19"/>
      <c r="AU109" s="24"/>
      <c r="AV109" s="24"/>
      <c r="AW109" s="24"/>
      <c r="AX109" s="24"/>
      <c r="AY109" s="15"/>
      <c r="BM109" s="15"/>
      <c r="BS109" s="24"/>
      <c r="BT109" s="15"/>
      <c r="BY109" s="24"/>
      <c r="CA109" s="15"/>
      <c r="CD109" s="24"/>
      <c r="CH109" s="15"/>
      <c r="CO109" s="15"/>
      <c r="CQ109" s="24"/>
      <c r="CV109" s="15"/>
      <c r="DC109" s="15"/>
      <c r="DJ109" s="15"/>
      <c r="DQ109" s="15"/>
      <c r="DX109" s="15"/>
      <c r="EE109" s="15"/>
      <c r="EL109" s="15"/>
      <c r="ES109" s="15"/>
      <c r="EZ109" s="15"/>
      <c r="FG109" s="15"/>
      <c r="FN109" s="15"/>
      <c r="FU109" s="15"/>
      <c r="FW109" s="24"/>
      <c r="FX109" s="24"/>
      <c r="FY109" s="24"/>
      <c r="FZ109" s="24"/>
      <c r="GA109" s="24"/>
      <c r="GB109" s="15"/>
      <c r="GC109" s="24"/>
      <c r="GD109" s="24"/>
      <c r="GE109" s="24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24"/>
      <c r="IO109" s="24"/>
      <c r="IP109" s="24"/>
      <c r="IQ109" s="24"/>
      <c r="IR109" s="24"/>
      <c r="IS109" s="24"/>
      <c r="IT109" s="24"/>
      <c r="IU109" s="24"/>
      <c r="IV109" s="24"/>
      <c r="IW109" s="24"/>
      <c r="IX109" s="24"/>
      <c r="IY109" s="24"/>
      <c r="IZ109" s="24"/>
      <c r="JA109" s="24"/>
      <c r="JB109" s="24"/>
      <c r="JC109" s="24"/>
      <c r="JD109" s="24"/>
      <c r="JE109" s="24"/>
      <c r="JF109" s="24"/>
      <c r="JG109" s="24"/>
    </row>
    <row r="110" spans="32:267" x14ac:dyDescent="0.3">
      <c r="AF110" s="26"/>
      <c r="AG110" s="25"/>
      <c r="AI110" s="21"/>
      <c r="AJ110" s="26"/>
      <c r="AK110" s="26"/>
      <c r="AL110" s="51"/>
      <c r="AM110" s="23"/>
      <c r="AQ110" s="19"/>
      <c r="AU110" s="24"/>
      <c r="AV110" s="24"/>
      <c r="AW110" s="24"/>
      <c r="AX110" s="24"/>
      <c r="AY110" s="15"/>
      <c r="BM110" s="15"/>
      <c r="BS110" s="24"/>
      <c r="BT110" s="15"/>
      <c r="BY110" s="24"/>
      <c r="CA110" s="15"/>
      <c r="CD110" s="24"/>
      <c r="CH110" s="15"/>
      <c r="CO110" s="15"/>
      <c r="CQ110" s="24"/>
      <c r="CV110" s="15"/>
      <c r="DC110" s="15"/>
      <c r="DJ110" s="15"/>
      <c r="DQ110" s="15"/>
      <c r="DX110" s="15"/>
      <c r="EE110" s="15"/>
      <c r="EL110" s="15"/>
      <c r="ES110" s="15"/>
      <c r="EZ110" s="15"/>
      <c r="FG110" s="15"/>
      <c r="FN110" s="15"/>
      <c r="FU110" s="15"/>
      <c r="FW110" s="24"/>
      <c r="FX110" s="24"/>
      <c r="FY110" s="24"/>
      <c r="FZ110" s="24"/>
      <c r="GA110" s="24"/>
      <c r="GB110" s="15"/>
      <c r="GC110" s="24"/>
      <c r="GD110" s="24"/>
      <c r="GE110" s="24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24"/>
      <c r="IO110" s="24"/>
      <c r="IP110" s="24"/>
      <c r="IQ110" s="24"/>
      <c r="IR110" s="24"/>
      <c r="IS110" s="24"/>
      <c r="IT110" s="24"/>
      <c r="IU110" s="24"/>
      <c r="IV110" s="24"/>
      <c r="IW110" s="24"/>
      <c r="IX110" s="24"/>
      <c r="IY110" s="24"/>
      <c r="IZ110" s="24"/>
      <c r="JA110" s="24"/>
      <c r="JB110" s="24"/>
      <c r="JC110" s="24"/>
      <c r="JD110" s="24"/>
      <c r="JE110" s="24"/>
      <c r="JF110" s="24"/>
      <c r="JG110" s="24"/>
    </row>
    <row r="111" spans="32:267" x14ac:dyDescent="0.3">
      <c r="AF111" s="26"/>
      <c r="AG111" s="25"/>
      <c r="AI111" s="21"/>
      <c r="AJ111" s="26"/>
      <c r="AK111" s="26"/>
      <c r="AL111" s="51"/>
      <c r="AM111" s="23"/>
      <c r="AQ111" s="19"/>
      <c r="AU111" s="24"/>
      <c r="AV111" s="24"/>
      <c r="AW111" s="24"/>
      <c r="AX111" s="24"/>
      <c r="AY111" s="15"/>
      <c r="BM111" s="15"/>
      <c r="BS111" s="24"/>
      <c r="BT111" s="15"/>
      <c r="BY111" s="24"/>
      <c r="CA111" s="15"/>
      <c r="CD111" s="24"/>
      <c r="CH111" s="15"/>
      <c r="CO111" s="15"/>
      <c r="CQ111" s="24"/>
      <c r="CV111" s="15"/>
      <c r="DC111" s="15"/>
      <c r="DJ111" s="15"/>
      <c r="DQ111" s="15"/>
      <c r="DX111" s="15"/>
      <c r="EE111" s="15"/>
      <c r="EL111" s="15"/>
      <c r="ES111" s="15"/>
      <c r="EZ111" s="15"/>
      <c r="FG111" s="15"/>
      <c r="FN111" s="15"/>
      <c r="FU111" s="15"/>
      <c r="FW111" s="24"/>
      <c r="FX111" s="24"/>
      <c r="FY111" s="24"/>
      <c r="FZ111" s="24"/>
      <c r="GA111" s="24"/>
      <c r="GB111" s="15"/>
      <c r="GC111" s="24"/>
      <c r="GD111" s="24"/>
      <c r="GE111" s="24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</row>
    <row r="112" spans="32:267" x14ac:dyDescent="0.3">
      <c r="AF112" s="26"/>
      <c r="AG112" s="25"/>
      <c r="AI112" s="21"/>
      <c r="AJ112" s="26"/>
      <c r="AK112" s="26"/>
      <c r="AL112" s="51"/>
      <c r="AM112" s="23"/>
      <c r="AQ112" s="19"/>
      <c r="AU112" s="24"/>
      <c r="AV112" s="24"/>
      <c r="AW112" s="24"/>
      <c r="AX112" s="24"/>
      <c r="AY112" s="15"/>
      <c r="BM112" s="15"/>
      <c r="BS112" s="24"/>
      <c r="BT112" s="15"/>
      <c r="BY112" s="24"/>
      <c r="CA112" s="15"/>
      <c r="CD112" s="24"/>
      <c r="CH112" s="15"/>
      <c r="CO112" s="15"/>
      <c r="CQ112" s="24"/>
      <c r="CV112" s="15"/>
      <c r="DC112" s="15"/>
      <c r="DJ112" s="15"/>
      <c r="DQ112" s="15"/>
      <c r="DX112" s="15"/>
      <c r="EE112" s="15"/>
      <c r="EL112" s="15"/>
      <c r="ES112" s="15"/>
      <c r="EZ112" s="15"/>
      <c r="FG112" s="15"/>
      <c r="FN112" s="15"/>
      <c r="FU112" s="15"/>
      <c r="FW112" s="24"/>
      <c r="FX112" s="24"/>
      <c r="FY112" s="24"/>
      <c r="FZ112" s="24"/>
      <c r="GA112" s="24"/>
      <c r="GB112" s="15"/>
      <c r="GC112" s="24"/>
      <c r="GD112" s="24"/>
      <c r="GE112" s="24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24"/>
      <c r="IO112" s="24"/>
      <c r="IP112" s="24"/>
      <c r="IQ112" s="24"/>
      <c r="IR112" s="24"/>
      <c r="IS112" s="24"/>
      <c r="IT112" s="24"/>
      <c r="IU112" s="24"/>
      <c r="IV112" s="24"/>
      <c r="IW112" s="24"/>
      <c r="IX112" s="24"/>
      <c r="IY112" s="24"/>
      <c r="IZ112" s="24"/>
      <c r="JA112" s="24"/>
      <c r="JB112" s="24"/>
      <c r="JC112" s="24"/>
      <c r="JD112" s="24"/>
      <c r="JE112" s="24"/>
      <c r="JF112" s="24"/>
      <c r="JG112" s="24"/>
    </row>
    <row r="113" spans="32:267" x14ac:dyDescent="0.3">
      <c r="AF113" s="26"/>
      <c r="AG113" s="25"/>
      <c r="AI113" s="21"/>
      <c r="AJ113" s="26"/>
      <c r="AK113" s="26"/>
      <c r="AL113" s="51"/>
      <c r="AM113" s="23"/>
      <c r="AQ113" s="19"/>
      <c r="AU113" s="24"/>
      <c r="AV113" s="24"/>
      <c r="AW113" s="24"/>
      <c r="AX113" s="24"/>
      <c r="AY113" s="15"/>
      <c r="BM113" s="15"/>
      <c r="BS113" s="24"/>
      <c r="BT113" s="15"/>
      <c r="BY113" s="24"/>
      <c r="CA113" s="15"/>
      <c r="CD113" s="24"/>
      <c r="CH113" s="15"/>
      <c r="CO113" s="15"/>
      <c r="CQ113" s="24"/>
      <c r="CV113" s="15"/>
      <c r="DC113" s="15"/>
      <c r="DJ113" s="15"/>
      <c r="DQ113" s="15"/>
      <c r="DX113" s="15"/>
      <c r="EE113" s="15"/>
      <c r="EL113" s="15"/>
      <c r="ES113" s="15"/>
      <c r="EZ113" s="15"/>
      <c r="FG113" s="15"/>
      <c r="FN113" s="15"/>
      <c r="FU113" s="15"/>
      <c r="FW113" s="24"/>
      <c r="FX113" s="24"/>
      <c r="FY113" s="24"/>
      <c r="FZ113" s="24"/>
      <c r="GA113" s="24"/>
      <c r="GB113" s="15"/>
      <c r="GC113" s="24"/>
      <c r="GD113" s="24"/>
      <c r="GE113" s="24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24"/>
      <c r="IO113" s="24"/>
      <c r="IP113" s="24"/>
      <c r="IQ113" s="24"/>
      <c r="IR113" s="24"/>
      <c r="IS113" s="24"/>
      <c r="IT113" s="24"/>
      <c r="IU113" s="24"/>
      <c r="IV113" s="24"/>
      <c r="IW113" s="24"/>
      <c r="IX113" s="24"/>
      <c r="IY113" s="24"/>
      <c r="IZ113" s="24"/>
      <c r="JA113" s="24"/>
      <c r="JB113" s="24"/>
      <c r="JC113" s="24"/>
      <c r="JD113" s="24"/>
      <c r="JE113" s="24"/>
      <c r="JF113" s="24"/>
      <c r="JG113" s="24"/>
    </row>
    <row r="114" spans="32:267" x14ac:dyDescent="0.3">
      <c r="AF114" s="26"/>
      <c r="AG114" s="25"/>
      <c r="AI114" s="21"/>
      <c r="AJ114" s="26"/>
      <c r="AK114" s="26"/>
      <c r="AL114" s="51"/>
      <c r="AM114" s="23"/>
      <c r="AQ114" s="19"/>
      <c r="AU114" s="24"/>
      <c r="AV114" s="24"/>
      <c r="AW114" s="24"/>
      <c r="AX114" s="24"/>
      <c r="AY114" s="15"/>
      <c r="BM114" s="15"/>
      <c r="BS114" s="24"/>
      <c r="BT114" s="15"/>
      <c r="BY114" s="24"/>
      <c r="CA114" s="15"/>
      <c r="CD114" s="24"/>
      <c r="CH114" s="15"/>
      <c r="CO114" s="15"/>
      <c r="CQ114" s="24"/>
      <c r="CV114" s="15"/>
      <c r="DC114" s="15"/>
      <c r="DJ114" s="15"/>
      <c r="DQ114" s="15"/>
      <c r="DX114" s="15"/>
      <c r="EE114" s="15"/>
      <c r="EL114" s="15"/>
      <c r="ES114" s="15"/>
      <c r="EZ114" s="15"/>
      <c r="FG114" s="15"/>
      <c r="FN114" s="15"/>
      <c r="FU114" s="15"/>
      <c r="FW114" s="24"/>
      <c r="FX114" s="24"/>
      <c r="FY114" s="24"/>
      <c r="FZ114" s="24"/>
      <c r="GA114" s="24"/>
      <c r="GB114" s="15"/>
      <c r="GC114" s="24"/>
      <c r="GD114" s="24"/>
      <c r="GE114" s="24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24"/>
      <c r="IO114" s="24"/>
      <c r="IP114" s="24"/>
      <c r="IQ114" s="24"/>
      <c r="IR114" s="24"/>
      <c r="IS114" s="24"/>
      <c r="IT114" s="24"/>
      <c r="IU114" s="24"/>
      <c r="IV114" s="24"/>
      <c r="IW114" s="24"/>
      <c r="IX114" s="24"/>
      <c r="IY114" s="24"/>
      <c r="IZ114" s="24"/>
      <c r="JA114" s="24"/>
      <c r="JB114" s="24"/>
      <c r="JC114" s="24"/>
      <c r="JD114" s="24"/>
      <c r="JE114" s="24"/>
      <c r="JF114" s="24"/>
      <c r="JG114" s="24"/>
    </row>
    <row r="115" spans="32:267" x14ac:dyDescent="0.3">
      <c r="AF115" s="26"/>
      <c r="AG115" s="25"/>
      <c r="AI115" s="21"/>
      <c r="AJ115" s="26"/>
      <c r="AK115" s="26"/>
      <c r="AL115" s="51"/>
      <c r="AM115" s="23"/>
      <c r="AQ115" s="19"/>
      <c r="AU115" s="24"/>
      <c r="AV115" s="24"/>
      <c r="AW115" s="24"/>
      <c r="AX115" s="24"/>
      <c r="AY115" s="15"/>
      <c r="BM115" s="15"/>
      <c r="BS115" s="24"/>
      <c r="BT115" s="15"/>
      <c r="BY115" s="24"/>
      <c r="CA115" s="15"/>
      <c r="CD115" s="24"/>
      <c r="CH115" s="15"/>
      <c r="CO115" s="15"/>
      <c r="CQ115" s="24"/>
      <c r="CV115" s="15"/>
      <c r="DC115" s="15"/>
      <c r="DJ115" s="15"/>
      <c r="DQ115" s="15"/>
      <c r="DX115" s="15"/>
      <c r="EE115" s="15"/>
      <c r="EL115" s="15"/>
      <c r="ES115" s="15"/>
      <c r="EZ115" s="15"/>
      <c r="FG115" s="15"/>
      <c r="FN115" s="15"/>
      <c r="FU115" s="15"/>
      <c r="FW115" s="24"/>
      <c r="FX115" s="24"/>
      <c r="FY115" s="24"/>
      <c r="FZ115" s="24"/>
      <c r="GA115" s="24"/>
      <c r="GB115" s="15"/>
      <c r="GC115" s="24"/>
      <c r="GD115" s="24"/>
      <c r="GE115" s="24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24"/>
      <c r="IO115" s="24"/>
      <c r="IP115" s="24"/>
      <c r="IQ115" s="24"/>
      <c r="IR115" s="24"/>
      <c r="IS115" s="24"/>
      <c r="IT115" s="24"/>
      <c r="IU115" s="24"/>
      <c r="IV115" s="24"/>
      <c r="IW115" s="24"/>
      <c r="IX115" s="24"/>
      <c r="IY115" s="24"/>
      <c r="IZ115" s="24"/>
      <c r="JA115" s="24"/>
      <c r="JB115" s="24"/>
      <c r="JC115" s="24"/>
      <c r="JD115" s="24"/>
      <c r="JE115" s="24"/>
      <c r="JF115" s="24"/>
      <c r="JG115" s="24"/>
    </row>
    <row r="116" spans="32:267" x14ac:dyDescent="0.3">
      <c r="AF116" s="26"/>
      <c r="AG116" s="25"/>
      <c r="AI116" s="21"/>
      <c r="AJ116" s="26"/>
      <c r="AK116" s="26"/>
      <c r="AL116" s="51"/>
      <c r="AM116" s="23"/>
      <c r="AQ116" s="19"/>
      <c r="AU116" s="24"/>
      <c r="AV116" s="24"/>
      <c r="AW116" s="24"/>
      <c r="AX116" s="24"/>
      <c r="AY116" s="15"/>
      <c r="BM116" s="15"/>
      <c r="BS116" s="24"/>
      <c r="BT116" s="15"/>
      <c r="BY116" s="24"/>
      <c r="CA116" s="15"/>
      <c r="CD116" s="24"/>
      <c r="CH116" s="15"/>
      <c r="CO116" s="15"/>
      <c r="CQ116" s="24"/>
      <c r="CV116" s="15"/>
      <c r="DC116" s="15"/>
      <c r="DJ116" s="15"/>
      <c r="DQ116" s="15"/>
      <c r="DX116" s="15"/>
      <c r="EE116" s="15"/>
      <c r="EL116" s="15"/>
      <c r="ES116" s="15"/>
      <c r="EZ116" s="15"/>
      <c r="FG116" s="15"/>
      <c r="FN116" s="15"/>
      <c r="FU116" s="15"/>
      <c r="FW116" s="24"/>
      <c r="FX116" s="24"/>
      <c r="FY116" s="24"/>
      <c r="FZ116" s="24"/>
      <c r="GA116" s="24"/>
      <c r="GB116" s="15"/>
      <c r="GC116" s="24"/>
      <c r="GD116" s="24"/>
      <c r="GE116" s="24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24"/>
      <c r="IO116" s="24"/>
      <c r="IP116" s="24"/>
      <c r="IQ116" s="24"/>
      <c r="IR116" s="24"/>
      <c r="IS116" s="24"/>
      <c r="IT116" s="24"/>
      <c r="IU116" s="24"/>
      <c r="IV116" s="24"/>
      <c r="IW116" s="24"/>
      <c r="IX116" s="24"/>
      <c r="IY116" s="24"/>
      <c r="IZ116" s="24"/>
      <c r="JA116" s="24"/>
      <c r="JB116" s="24"/>
      <c r="JC116" s="24"/>
      <c r="JD116" s="24"/>
      <c r="JE116" s="24"/>
      <c r="JF116" s="24"/>
      <c r="JG116" s="24"/>
    </row>
    <row r="117" spans="32:267" x14ac:dyDescent="0.3">
      <c r="AF117" s="26"/>
      <c r="AG117" s="25"/>
      <c r="AI117" s="21"/>
      <c r="AJ117" s="26"/>
      <c r="AK117" s="26"/>
      <c r="AL117" s="51"/>
      <c r="AM117" s="23"/>
      <c r="AQ117" s="19"/>
      <c r="AU117" s="24"/>
      <c r="AV117" s="24"/>
      <c r="AW117" s="24"/>
      <c r="AX117" s="24"/>
      <c r="AY117" s="15"/>
      <c r="BM117" s="15"/>
      <c r="BS117" s="24"/>
      <c r="BT117" s="15"/>
      <c r="BY117" s="24"/>
      <c r="CA117" s="15"/>
      <c r="CD117" s="24"/>
      <c r="CH117" s="15"/>
      <c r="CO117" s="15"/>
      <c r="CQ117" s="24"/>
      <c r="CV117" s="15"/>
      <c r="DC117" s="15"/>
      <c r="DJ117" s="15"/>
      <c r="DQ117" s="15"/>
      <c r="DX117" s="15"/>
      <c r="EE117" s="15"/>
      <c r="EL117" s="15"/>
      <c r="ES117" s="15"/>
      <c r="EZ117" s="15"/>
      <c r="FG117" s="15"/>
      <c r="FN117" s="15"/>
      <c r="FU117" s="15"/>
      <c r="FW117" s="24"/>
      <c r="FX117" s="24"/>
      <c r="FY117" s="24"/>
      <c r="FZ117" s="24"/>
      <c r="GA117" s="24"/>
      <c r="GB117" s="15"/>
      <c r="GC117" s="24"/>
      <c r="GD117" s="24"/>
      <c r="GE117" s="24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24"/>
      <c r="IO117" s="24"/>
      <c r="IP117" s="24"/>
      <c r="IQ117" s="24"/>
      <c r="IR117" s="24"/>
      <c r="IS117" s="24"/>
      <c r="IT117" s="24"/>
      <c r="IU117" s="24"/>
      <c r="IV117" s="24"/>
      <c r="IW117" s="24"/>
      <c r="IX117" s="24"/>
      <c r="IY117" s="24"/>
      <c r="IZ117" s="24"/>
      <c r="JA117" s="24"/>
      <c r="JB117" s="24"/>
      <c r="JC117" s="24"/>
      <c r="JD117" s="24"/>
      <c r="JE117" s="24"/>
      <c r="JF117" s="24"/>
      <c r="JG117" s="24"/>
    </row>
    <row r="118" spans="32:267" x14ac:dyDescent="0.3">
      <c r="AF118" s="26"/>
      <c r="AG118" s="25"/>
      <c r="AI118" s="21"/>
      <c r="AJ118" s="26"/>
      <c r="AK118" s="26"/>
      <c r="AL118" s="51"/>
      <c r="AM118" s="23"/>
      <c r="AQ118" s="19"/>
      <c r="AU118" s="24"/>
      <c r="AV118" s="24"/>
      <c r="AW118" s="24"/>
      <c r="AX118" s="24"/>
      <c r="AY118" s="15"/>
      <c r="BM118" s="15"/>
      <c r="BS118" s="24"/>
      <c r="BT118" s="15"/>
      <c r="BY118" s="24"/>
      <c r="CA118" s="15"/>
      <c r="CD118" s="24"/>
      <c r="CH118" s="15"/>
      <c r="CO118" s="15"/>
      <c r="CQ118" s="24"/>
      <c r="CV118" s="15"/>
      <c r="DC118" s="15"/>
      <c r="DJ118" s="15"/>
      <c r="DQ118" s="15"/>
      <c r="DX118" s="15"/>
      <c r="EE118" s="15"/>
      <c r="EL118" s="15"/>
      <c r="ES118" s="15"/>
      <c r="EZ118" s="15"/>
      <c r="FG118" s="15"/>
      <c r="FN118" s="15"/>
      <c r="FU118" s="15"/>
      <c r="FW118" s="24"/>
      <c r="FX118" s="24"/>
      <c r="FY118" s="24"/>
      <c r="FZ118" s="24"/>
      <c r="GA118" s="24"/>
      <c r="GB118" s="15"/>
      <c r="GC118" s="24"/>
      <c r="GD118" s="24"/>
      <c r="GE118" s="24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24"/>
      <c r="IO118" s="24"/>
      <c r="IP118" s="24"/>
      <c r="IQ118" s="24"/>
      <c r="IR118" s="24"/>
      <c r="IS118" s="24"/>
      <c r="IT118" s="24"/>
      <c r="IU118" s="24"/>
      <c r="IV118" s="24"/>
      <c r="IW118" s="24"/>
      <c r="IX118" s="24"/>
      <c r="IY118" s="24"/>
      <c r="IZ118" s="24"/>
      <c r="JA118" s="24"/>
      <c r="JB118" s="24"/>
      <c r="JC118" s="24"/>
      <c r="JD118" s="24"/>
      <c r="JE118" s="24"/>
      <c r="JF118" s="24"/>
      <c r="JG118" s="24"/>
    </row>
    <row r="119" spans="32:267" x14ac:dyDescent="0.3">
      <c r="AF119" s="26"/>
      <c r="AG119" s="25"/>
      <c r="AI119" s="21"/>
      <c r="AJ119" s="26"/>
      <c r="AK119" s="26"/>
      <c r="AL119" s="51"/>
      <c r="AM119" s="23"/>
      <c r="AQ119" s="19"/>
      <c r="AU119" s="24"/>
      <c r="AV119" s="24"/>
      <c r="AW119" s="24"/>
      <c r="AX119" s="24"/>
      <c r="AY119" s="15"/>
      <c r="BM119" s="15"/>
      <c r="BS119" s="24"/>
      <c r="BT119" s="15"/>
      <c r="BY119" s="24"/>
      <c r="CA119" s="15"/>
      <c r="CD119" s="24"/>
      <c r="CH119" s="15"/>
      <c r="CO119" s="15"/>
      <c r="CQ119" s="24"/>
      <c r="CV119" s="15"/>
      <c r="DC119" s="15"/>
      <c r="DJ119" s="15"/>
      <c r="DQ119" s="15"/>
      <c r="DX119" s="15"/>
      <c r="EE119" s="15"/>
      <c r="EL119" s="15"/>
      <c r="ES119" s="15"/>
      <c r="EZ119" s="15"/>
      <c r="FG119" s="15"/>
      <c r="FN119" s="15"/>
      <c r="FU119" s="15"/>
      <c r="FW119" s="24"/>
      <c r="FX119" s="24"/>
      <c r="FY119" s="24"/>
      <c r="FZ119" s="24"/>
      <c r="GA119" s="24"/>
      <c r="GB119" s="15"/>
      <c r="GC119" s="24"/>
      <c r="GD119" s="24"/>
      <c r="GE119" s="24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24"/>
      <c r="IO119" s="24"/>
      <c r="IP119" s="24"/>
      <c r="IQ119" s="24"/>
      <c r="IR119" s="24"/>
      <c r="IS119" s="24"/>
      <c r="IT119" s="24"/>
      <c r="IU119" s="24"/>
      <c r="IV119" s="24"/>
      <c r="IW119" s="24"/>
      <c r="IX119" s="24"/>
      <c r="IY119" s="24"/>
      <c r="IZ119" s="24"/>
      <c r="JA119" s="24"/>
      <c r="JB119" s="24"/>
      <c r="JC119" s="24"/>
      <c r="JD119" s="24"/>
      <c r="JE119" s="24"/>
      <c r="JF119" s="24"/>
      <c r="JG119" s="24"/>
    </row>
    <row r="120" spans="32:267" x14ac:dyDescent="0.3">
      <c r="AF120" s="26"/>
      <c r="AG120" s="25"/>
      <c r="AI120" s="21"/>
      <c r="AJ120" s="26"/>
      <c r="AK120" s="26"/>
      <c r="AL120" s="51"/>
      <c r="AM120" s="23"/>
      <c r="AQ120" s="19"/>
      <c r="AU120" s="24"/>
      <c r="AV120" s="24"/>
      <c r="AW120" s="24"/>
      <c r="AX120" s="24"/>
      <c r="AY120" s="15"/>
      <c r="BM120" s="15"/>
      <c r="BS120" s="24"/>
      <c r="BT120" s="15"/>
      <c r="BY120" s="24"/>
      <c r="CA120" s="15"/>
      <c r="CD120" s="24"/>
      <c r="CH120" s="15"/>
      <c r="CO120" s="15"/>
      <c r="CQ120" s="24"/>
      <c r="CV120" s="15"/>
      <c r="DC120" s="15"/>
      <c r="DJ120" s="15"/>
      <c r="DQ120" s="15"/>
      <c r="DX120" s="15"/>
      <c r="EE120" s="15"/>
      <c r="EL120" s="15"/>
      <c r="ES120" s="15"/>
      <c r="EZ120" s="15"/>
      <c r="FG120" s="15"/>
      <c r="FN120" s="15"/>
      <c r="FU120" s="15"/>
      <c r="FW120" s="24"/>
      <c r="FX120" s="24"/>
      <c r="FY120" s="24"/>
      <c r="FZ120" s="24"/>
      <c r="GA120" s="24"/>
      <c r="GB120" s="15"/>
      <c r="GC120" s="24"/>
      <c r="GD120" s="24"/>
      <c r="GE120" s="24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24"/>
      <c r="IO120" s="24"/>
      <c r="IP120" s="24"/>
      <c r="IQ120" s="24"/>
      <c r="IR120" s="24"/>
      <c r="IS120" s="24"/>
      <c r="IT120" s="24"/>
      <c r="IU120" s="24"/>
      <c r="IV120" s="24"/>
      <c r="IW120" s="24"/>
      <c r="IX120" s="24"/>
      <c r="IY120" s="24"/>
      <c r="IZ120" s="24"/>
      <c r="JA120" s="24"/>
      <c r="JB120" s="24"/>
      <c r="JC120" s="24"/>
      <c r="JD120" s="24"/>
      <c r="JE120" s="24"/>
      <c r="JF120" s="24"/>
      <c r="JG120" s="24"/>
    </row>
    <row r="121" spans="32:267" x14ac:dyDescent="0.3">
      <c r="AF121" s="26"/>
      <c r="AG121" s="25"/>
      <c r="AI121" s="21"/>
      <c r="AJ121" s="26"/>
      <c r="AK121" s="26"/>
      <c r="AL121" s="51"/>
      <c r="AM121" s="23"/>
      <c r="AQ121" s="19"/>
      <c r="AU121" s="24"/>
      <c r="AV121" s="24"/>
      <c r="AW121" s="24"/>
      <c r="AX121" s="24"/>
      <c r="AY121" s="15"/>
      <c r="BM121" s="15"/>
      <c r="BS121" s="24"/>
      <c r="BT121" s="15"/>
      <c r="BY121" s="24"/>
      <c r="CA121" s="15"/>
      <c r="CD121" s="24"/>
      <c r="CH121" s="15"/>
      <c r="CO121" s="15"/>
      <c r="CQ121" s="24"/>
      <c r="CV121" s="15"/>
      <c r="DC121" s="15"/>
      <c r="DJ121" s="15"/>
      <c r="DQ121" s="15"/>
      <c r="DX121" s="15"/>
      <c r="EE121" s="15"/>
      <c r="EL121" s="15"/>
      <c r="ES121" s="15"/>
      <c r="EZ121" s="15"/>
      <c r="FG121" s="15"/>
      <c r="FN121" s="15"/>
      <c r="FU121" s="15"/>
      <c r="FW121" s="24"/>
      <c r="FX121" s="24"/>
      <c r="FY121" s="24"/>
      <c r="FZ121" s="24"/>
      <c r="GA121" s="24"/>
      <c r="GB121" s="15"/>
      <c r="GC121" s="24"/>
      <c r="GD121" s="24"/>
      <c r="GE121" s="24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24"/>
      <c r="IO121" s="24"/>
      <c r="IP121" s="24"/>
      <c r="IQ121" s="24"/>
      <c r="IR121" s="24"/>
      <c r="IS121" s="24"/>
      <c r="IT121" s="24"/>
      <c r="IU121" s="24"/>
      <c r="IV121" s="24"/>
      <c r="IW121" s="24"/>
      <c r="IX121" s="24"/>
      <c r="IY121" s="24"/>
      <c r="IZ121" s="24"/>
      <c r="JA121" s="24"/>
      <c r="JB121" s="24"/>
      <c r="JC121" s="24"/>
      <c r="JD121" s="24"/>
      <c r="JE121" s="24"/>
      <c r="JF121" s="24"/>
      <c r="JG121" s="24"/>
    </row>
    <row r="122" spans="32:267" x14ac:dyDescent="0.3">
      <c r="AF122" s="26"/>
      <c r="AG122" s="25"/>
      <c r="AI122" s="21"/>
      <c r="AJ122" s="26"/>
      <c r="AK122" s="26"/>
      <c r="AL122" s="51"/>
      <c r="AM122" s="23"/>
      <c r="AQ122" s="19"/>
      <c r="AU122" s="24"/>
      <c r="AV122" s="24"/>
      <c r="AW122" s="24"/>
      <c r="AX122" s="24"/>
      <c r="AY122" s="15"/>
      <c r="BM122" s="15"/>
      <c r="BS122" s="24"/>
      <c r="BT122" s="15"/>
      <c r="BY122" s="24"/>
      <c r="CA122" s="15"/>
      <c r="CD122" s="24"/>
      <c r="CH122" s="15"/>
      <c r="CO122" s="15"/>
      <c r="CQ122" s="24"/>
      <c r="CV122" s="15"/>
      <c r="DC122" s="15"/>
      <c r="DJ122" s="15"/>
      <c r="DQ122" s="15"/>
      <c r="DX122" s="15"/>
      <c r="EE122" s="15"/>
      <c r="EL122" s="15"/>
      <c r="ES122" s="15"/>
      <c r="EZ122" s="15"/>
      <c r="FG122" s="15"/>
      <c r="FN122" s="15"/>
      <c r="FU122" s="15"/>
      <c r="FW122" s="24"/>
      <c r="FX122" s="24"/>
      <c r="FY122" s="24"/>
      <c r="FZ122" s="24"/>
      <c r="GA122" s="24"/>
      <c r="GB122" s="15"/>
      <c r="GC122" s="24"/>
      <c r="GD122" s="24"/>
      <c r="GE122" s="24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24"/>
      <c r="IO122" s="24"/>
      <c r="IP122" s="24"/>
      <c r="IQ122" s="24"/>
      <c r="IR122" s="24"/>
      <c r="IS122" s="24"/>
      <c r="IT122" s="24"/>
      <c r="IU122" s="24"/>
      <c r="IV122" s="24"/>
      <c r="IW122" s="24"/>
      <c r="IX122" s="24"/>
      <c r="IY122" s="24"/>
      <c r="IZ122" s="24"/>
      <c r="JA122" s="24"/>
      <c r="JB122" s="24"/>
      <c r="JC122" s="24"/>
      <c r="JD122" s="24"/>
      <c r="JE122" s="24"/>
      <c r="JF122" s="24"/>
      <c r="JG122" s="24"/>
    </row>
    <row r="123" spans="32:267" x14ac:dyDescent="0.3">
      <c r="AF123" s="26"/>
      <c r="AG123" s="25"/>
      <c r="AI123" s="21"/>
      <c r="AJ123" s="26"/>
      <c r="AK123" s="26"/>
      <c r="AL123" s="51"/>
      <c r="AM123" s="23"/>
      <c r="AQ123" s="19"/>
      <c r="AU123" s="24"/>
      <c r="AV123" s="24"/>
      <c r="AW123" s="24"/>
      <c r="AX123" s="24"/>
      <c r="AY123" s="15"/>
      <c r="BM123" s="15"/>
      <c r="BS123" s="24"/>
      <c r="BT123" s="15"/>
      <c r="BY123" s="24"/>
      <c r="CA123" s="15"/>
      <c r="CD123" s="24"/>
      <c r="CH123" s="15"/>
      <c r="CO123" s="15"/>
      <c r="CQ123" s="24"/>
      <c r="CV123" s="15"/>
      <c r="DC123" s="15"/>
      <c r="DJ123" s="15"/>
      <c r="DQ123" s="15"/>
      <c r="DX123" s="15"/>
      <c r="EE123" s="15"/>
      <c r="EL123" s="15"/>
      <c r="ES123" s="15"/>
      <c r="EZ123" s="15"/>
      <c r="FG123" s="15"/>
      <c r="FN123" s="15"/>
      <c r="FU123" s="15"/>
      <c r="FW123" s="24"/>
      <c r="FX123" s="24"/>
      <c r="FY123" s="24"/>
      <c r="FZ123" s="24"/>
      <c r="GA123" s="24"/>
      <c r="GB123" s="15"/>
      <c r="GC123" s="24"/>
      <c r="GD123" s="24"/>
      <c r="GE123" s="24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24"/>
      <c r="IO123" s="24"/>
      <c r="IP123" s="24"/>
      <c r="IQ123" s="24"/>
      <c r="IR123" s="24"/>
      <c r="IS123" s="24"/>
      <c r="IT123" s="24"/>
      <c r="IU123" s="24"/>
      <c r="IV123" s="24"/>
      <c r="IW123" s="24"/>
      <c r="IX123" s="24"/>
      <c r="IY123" s="24"/>
      <c r="IZ123" s="24"/>
      <c r="JA123" s="24"/>
      <c r="JB123" s="24"/>
      <c r="JC123" s="24"/>
      <c r="JD123" s="24"/>
      <c r="JE123" s="24"/>
      <c r="JF123" s="24"/>
      <c r="JG123" s="24"/>
    </row>
    <row r="124" spans="32:267" x14ac:dyDescent="0.3">
      <c r="AF124" s="26"/>
      <c r="AG124" s="25"/>
      <c r="AI124" s="21"/>
      <c r="AJ124" s="26"/>
      <c r="AK124" s="26"/>
      <c r="AL124" s="51"/>
      <c r="AM124" s="23"/>
      <c r="AQ124" s="19"/>
      <c r="AU124" s="24"/>
      <c r="AV124" s="24"/>
      <c r="AW124" s="24"/>
      <c r="AX124" s="24"/>
      <c r="AY124" s="15"/>
      <c r="BM124" s="15"/>
      <c r="BS124" s="24"/>
      <c r="BT124" s="15"/>
      <c r="BY124" s="24"/>
      <c r="CA124" s="15"/>
      <c r="CD124" s="24"/>
      <c r="CH124" s="15"/>
      <c r="CO124" s="15"/>
      <c r="CQ124" s="24"/>
      <c r="CV124" s="15"/>
      <c r="DC124" s="15"/>
      <c r="DJ124" s="15"/>
      <c r="DQ124" s="15"/>
      <c r="DX124" s="15"/>
      <c r="EE124" s="15"/>
      <c r="EL124" s="15"/>
      <c r="ES124" s="15"/>
      <c r="EZ124" s="15"/>
      <c r="FG124" s="15"/>
      <c r="FN124" s="15"/>
      <c r="FU124" s="15"/>
      <c r="FW124" s="24"/>
      <c r="FX124" s="24"/>
      <c r="FY124" s="24"/>
      <c r="FZ124" s="24"/>
      <c r="GA124" s="24"/>
      <c r="GB124" s="15"/>
      <c r="GC124" s="24"/>
      <c r="GD124" s="24"/>
      <c r="GE124" s="24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24"/>
      <c r="IO124" s="24"/>
      <c r="IP124" s="24"/>
      <c r="IQ124" s="24"/>
      <c r="IR124" s="24"/>
      <c r="IS124" s="24"/>
      <c r="IT124" s="24"/>
      <c r="IU124" s="24"/>
      <c r="IV124" s="24"/>
      <c r="IW124" s="24"/>
      <c r="IX124" s="24"/>
      <c r="IY124" s="24"/>
      <c r="IZ124" s="24"/>
      <c r="JA124" s="24"/>
      <c r="JB124" s="24"/>
      <c r="JC124" s="24"/>
      <c r="JD124" s="24"/>
      <c r="JE124" s="24"/>
      <c r="JF124" s="24"/>
      <c r="JG124" s="24"/>
    </row>
    <row r="125" spans="32:267" x14ac:dyDescent="0.3">
      <c r="AF125" s="26"/>
      <c r="AG125" s="25"/>
      <c r="AI125" s="21"/>
      <c r="AJ125" s="26"/>
      <c r="AK125" s="26"/>
      <c r="AL125" s="51"/>
      <c r="AM125" s="23"/>
      <c r="AQ125" s="19"/>
      <c r="AU125" s="24"/>
      <c r="AV125" s="24"/>
      <c r="AW125" s="24"/>
      <c r="AX125" s="24"/>
      <c r="AY125" s="15"/>
      <c r="BM125" s="15"/>
      <c r="BS125" s="24"/>
      <c r="BT125" s="15"/>
      <c r="BY125" s="24"/>
      <c r="CA125" s="15"/>
      <c r="CD125" s="24"/>
      <c r="CH125" s="15"/>
      <c r="CO125" s="15"/>
      <c r="CQ125" s="24"/>
      <c r="CV125" s="15"/>
      <c r="DC125" s="15"/>
      <c r="DJ125" s="15"/>
      <c r="DQ125" s="15"/>
      <c r="DX125" s="15"/>
      <c r="EE125" s="15"/>
      <c r="EL125" s="15"/>
      <c r="ES125" s="15"/>
      <c r="EZ125" s="15"/>
      <c r="FG125" s="15"/>
      <c r="FN125" s="15"/>
      <c r="FU125" s="15"/>
      <c r="FW125" s="24"/>
      <c r="FX125" s="24"/>
      <c r="FY125" s="24"/>
      <c r="FZ125" s="24"/>
      <c r="GA125" s="24"/>
      <c r="GB125" s="15"/>
      <c r="GC125" s="24"/>
      <c r="GD125" s="24"/>
      <c r="GE125" s="24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24"/>
      <c r="IO125" s="24"/>
      <c r="IP125" s="24"/>
      <c r="IQ125" s="24"/>
      <c r="IR125" s="24"/>
      <c r="IS125" s="24"/>
      <c r="IT125" s="24"/>
      <c r="IU125" s="24"/>
      <c r="IV125" s="24"/>
      <c r="IW125" s="24"/>
      <c r="IX125" s="24"/>
      <c r="IY125" s="24"/>
      <c r="IZ125" s="24"/>
      <c r="JA125" s="24"/>
      <c r="JB125" s="24"/>
      <c r="JC125" s="24"/>
      <c r="JD125" s="24"/>
      <c r="JE125" s="24"/>
      <c r="JF125" s="24"/>
      <c r="JG125" s="24"/>
    </row>
    <row r="126" spans="32:267" x14ac:dyDescent="0.3">
      <c r="AF126" s="26"/>
      <c r="AG126" s="25"/>
      <c r="AI126" s="21"/>
      <c r="AJ126" s="26"/>
      <c r="AK126" s="26"/>
      <c r="AL126" s="51"/>
      <c r="AM126" s="23"/>
      <c r="AQ126" s="19"/>
      <c r="AU126" s="24"/>
      <c r="AV126" s="24"/>
      <c r="AW126" s="24"/>
      <c r="AX126" s="24"/>
      <c r="AY126" s="15"/>
      <c r="BM126" s="15"/>
      <c r="BS126" s="24"/>
      <c r="BT126" s="15"/>
      <c r="BY126" s="24"/>
      <c r="CA126" s="15"/>
      <c r="CD126" s="24"/>
      <c r="CH126" s="15"/>
      <c r="CO126" s="15"/>
      <c r="CQ126" s="24"/>
      <c r="CV126" s="15"/>
      <c r="DC126" s="15"/>
      <c r="DJ126" s="15"/>
      <c r="DQ126" s="15"/>
      <c r="DX126" s="15"/>
      <c r="EE126" s="15"/>
      <c r="EL126" s="15"/>
      <c r="ES126" s="15"/>
      <c r="EZ126" s="15"/>
      <c r="FG126" s="15"/>
      <c r="FN126" s="15"/>
      <c r="FU126" s="15"/>
      <c r="FW126" s="24"/>
      <c r="FX126" s="24"/>
      <c r="FY126" s="24"/>
      <c r="FZ126" s="24"/>
      <c r="GA126" s="24"/>
      <c r="GB126" s="15"/>
      <c r="GC126" s="24"/>
      <c r="GD126" s="24"/>
      <c r="GE126" s="24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24"/>
      <c r="IO126" s="24"/>
      <c r="IP126" s="24"/>
      <c r="IQ126" s="24"/>
      <c r="IR126" s="24"/>
      <c r="IS126" s="24"/>
      <c r="IT126" s="24"/>
      <c r="IU126" s="24"/>
      <c r="IV126" s="24"/>
      <c r="IW126" s="24"/>
      <c r="IX126" s="24"/>
      <c r="IY126" s="24"/>
      <c r="IZ126" s="24"/>
      <c r="JA126" s="24"/>
      <c r="JB126" s="24"/>
      <c r="JC126" s="24"/>
      <c r="JD126" s="24"/>
      <c r="JE126" s="24"/>
      <c r="JF126" s="24"/>
      <c r="JG126" s="24"/>
    </row>
    <row r="127" spans="32:267" x14ac:dyDescent="0.3">
      <c r="AF127" s="26"/>
      <c r="AG127" s="25"/>
      <c r="AI127" s="21"/>
      <c r="AJ127" s="26"/>
      <c r="AK127" s="26"/>
      <c r="AL127" s="51"/>
      <c r="AM127" s="23"/>
      <c r="AQ127" s="19"/>
      <c r="AU127" s="24"/>
      <c r="AV127" s="24"/>
      <c r="AW127" s="24"/>
      <c r="AX127" s="24"/>
      <c r="AY127" s="15"/>
      <c r="BM127" s="15"/>
      <c r="BS127" s="24"/>
      <c r="BT127" s="15"/>
      <c r="BY127" s="24"/>
      <c r="CA127" s="15"/>
      <c r="CD127" s="24"/>
      <c r="CH127" s="15"/>
      <c r="CO127" s="15"/>
      <c r="CQ127" s="24"/>
      <c r="CV127" s="15"/>
      <c r="DC127" s="15"/>
      <c r="DJ127" s="15"/>
      <c r="DQ127" s="15"/>
      <c r="DX127" s="15"/>
      <c r="EE127" s="15"/>
      <c r="EL127" s="15"/>
      <c r="ES127" s="15"/>
      <c r="EZ127" s="15"/>
      <c r="FG127" s="15"/>
      <c r="FN127" s="15"/>
      <c r="FU127" s="15"/>
      <c r="FW127" s="24"/>
      <c r="FX127" s="24"/>
      <c r="FY127" s="24"/>
      <c r="FZ127" s="24"/>
      <c r="GA127" s="24"/>
      <c r="GB127" s="15"/>
      <c r="GC127" s="24"/>
      <c r="GD127" s="24"/>
      <c r="GE127" s="24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24"/>
      <c r="IO127" s="24"/>
      <c r="IP127" s="24"/>
      <c r="IQ127" s="24"/>
      <c r="IR127" s="24"/>
      <c r="IS127" s="24"/>
      <c r="IT127" s="24"/>
      <c r="IU127" s="24"/>
      <c r="IV127" s="24"/>
      <c r="IW127" s="24"/>
      <c r="IX127" s="24"/>
      <c r="IY127" s="24"/>
      <c r="IZ127" s="24"/>
      <c r="JA127" s="24"/>
      <c r="JB127" s="24"/>
      <c r="JC127" s="24"/>
      <c r="JD127" s="24"/>
      <c r="JE127" s="24"/>
      <c r="JF127" s="24"/>
      <c r="JG127" s="24"/>
    </row>
    <row r="128" spans="32:267" x14ac:dyDescent="0.3">
      <c r="AF128" s="26"/>
      <c r="AG128" s="25"/>
      <c r="AI128" s="21"/>
      <c r="AJ128" s="26"/>
      <c r="AK128" s="26"/>
      <c r="AL128" s="51"/>
      <c r="AM128" s="23"/>
      <c r="AQ128" s="19"/>
      <c r="AU128" s="24"/>
      <c r="AV128" s="24"/>
      <c r="AW128" s="24"/>
      <c r="AX128" s="24"/>
      <c r="AY128" s="15"/>
      <c r="BM128" s="15"/>
      <c r="BS128" s="24"/>
      <c r="BT128" s="15"/>
      <c r="BY128" s="24"/>
      <c r="CA128" s="15"/>
      <c r="CD128" s="24"/>
      <c r="CH128" s="15"/>
      <c r="CO128" s="15"/>
      <c r="CQ128" s="24"/>
      <c r="CV128" s="15"/>
      <c r="DC128" s="15"/>
      <c r="DJ128" s="15"/>
      <c r="DQ128" s="15"/>
      <c r="DX128" s="15"/>
      <c r="EE128" s="15"/>
      <c r="EL128" s="15"/>
      <c r="ES128" s="15"/>
      <c r="EZ128" s="15"/>
      <c r="FG128" s="15"/>
      <c r="FN128" s="15"/>
      <c r="FU128" s="15"/>
      <c r="FW128" s="24"/>
      <c r="FX128" s="24"/>
      <c r="FY128" s="24"/>
      <c r="FZ128" s="24"/>
      <c r="GA128" s="24"/>
      <c r="GB128" s="15"/>
      <c r="GC128" s="24"/>
      <c r="GD128" s="24"/>
      <c r="GE128" s="24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24"/>
      <c r="IO128" s="24"/>
      <c r="IP128" s="24"/>
      <c r="IQ128" s="24"/>
      <c r="IR128" s="24"/>
      <c r="IS128" s="24"/>
      <c r="IT128" s="24"/>
      <c r="IU128" s="24"/>
      <c r="IV128" s="24"/>
      <c r="IW128" s="24"/>
      <c r="IX128" s="24"/>
      <c r="IY128" s="24"/>
      <c r="IZ128" s="24"/>
      <c r="JA128" s="24"/>
      <c r="JB128" s="24"/>
      <c r="JC128" s="24"/>
      <c r="JD128" s="24"/>
      <c r="JE128" s="24"/>
      <c r="JF128" s="24"/>
      <c r="JG128" s="24"/>
    </row>
    <row r="129" spans="32:267" x14ac:dyDescent="0.3">
      <c r="AF129" s="26"/>
      <c r="AG129" s="25"/>
      <c r="AI129" s="21"/>
      <c r="AJ129" s="26"/>
      <c r="AK129" s="26"/>
      <c r="AL129" s="51"/>
      <c r="AM129" s="23"/>
      <c r="AQ129" s="19"/>
      <c r="AU129" s="24"/>
      <c r="AV129" s="24"/>
      <c r="AW129" s="24"/>
      <c r="AX129" s="24"/>
      <c r="AY129" s="15"/>
      <c r="BM129" s="15"/>
      <c r="BS129" s="24"/>
      <c r="BT129" s="15"/>
      <c r="BY129" s="24"/>
      <c r="CA129" s="15"/>
      <c r="CD129" s="24"/>
      <c r="CH129" s="15"/>
      <c r="CO129" s="15"/>
      <c r="CQ129" s="24"/>
      <c r="CV129" s="15"/>
      <c r="DC129" s="15"/>
      <c r="DJ129" s="15"/>
      <c r="DQ129" s="15"/>
      <c r="DX129" s="15"/>
      <c r="EE129" s="15"/>
      <c r="EL129" s="15"/>
      <c r="ES129" s="15"/>
      <c r="EZ129" s="15"/>
      <c r="FG129" s="15"/>
      <c r="FN129" s="15"/>
      <c r="FU129" s="15"/>
      <c r="FW129" s="24"/>
      <c r="FX129" s="24"/>
      <c r="FY129" s="24"/>
      <c r="FZ129" s="24"/>
      <c r="GA129" s="24"/>
      <c r="GB129" s="15"/>
      <c r="GC129" s="24"/>
      <c r="GD129" s="24"/>
      <c r="GE129" s="24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24"/>
      <c r="IO129" s="24"/>
      <c r="IP129" s="24"/>
      <c r="IQ129" s="24"/>
      <c r="IR129" s="24"/>
      <c r="IS129" s="24"/>
      <c r="IT129" s="24"/>
      <c r="IU129" s="24"/>
      <c r="IV129" s="24"/>
      <c r="IW129" s="24"/>
      <c r="IX129" s="24"/>
      <c r="IY129" s="24"/>
      <c r="IZ129" s="24"/>
      <c r="JA129" s="24"/>
      <c r="JB129" s="24"/>
      <c r="JC129" s="24"/>
      <c r="JD129" s="24"/>
      <c r="JE129" s="24"/>
      <c r="JF129" s="24"/>
      <c r="JG129" s="24"/>
    </row>
    <row r="130" spans="32:267" x14ac:dyDescent="0.3">
      <c r="AF130" s="26"/>
      <c r="AG130" s="25"/>
      <c r="AI130" s="21"/>
      <c r="AJ130" s="26"/>
      <c r="AK130" s="26"/>
      <c r="AL130" s="51"/>
      <c r="AM130" s="23"/>
      <c r="AQ130" s="19"/>
      <c r="AU130" s="24"/>
      <c r="AV130" s="24"/>
      <c r="AW130" s="24"/>
      <c r="AX130" s="24"/>
      <c r="AY130" s="15"/>
      <c r="BM130" s="15"/>
      <c r="BS130" s="24"/>
      <c r="BT130" s="15"/>
      <c r="BY130" s="24"/>
      <c r="CA130" s="15"/>
      <c r="CD130" s="24"/>
      <c r="CH130" s="15"/>
      <c r="CO130" s="15"/>
      <c r="CQ130" s="24"/>
      <c r="CV130" s="15"/>
      <c r="DC130" s="15"/>
      <c r="DJ130" s="15"/>
      <c r="DQ130" s="15"/>
      <c r="DX130" s="15"/>
      <c r="EE130" s="15"/>
      <c r="EL130" s="15"/>
      <c r="ES130" s="15"/>
      <c r="EZ130" s="15"/>
      <c r="FG130" s="15"/>
      <c r="FN130" s="15"/>
      <c r="FU130" s="15"/>
      <c r="FW130" s="24"/>
      <c r="FX130" s="24"/>
      <c r="FY130" s="24"/>
      <c r="FZ130" s="24"/>
      <c r="GA130" s="24"/>
      <c r="GB130" s="15"/>
      <c r="GC130" s="24"/>
      <c r="GD130" s="24"/>
      <c r="GE130" s="24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24"/>
      <c r="IO130" s="24"/>
      <c r="IP130" s="24"/>
      <c r="IQ130" s="24"/>
      <c r="IR130" s="24"/>
      <c r="IS130" s="24"/>
      <c r="IT130" s="24"/>
      <c r="IU130" s="24"/>
      <c r="IV130" s="24"/>
      <c r="IW130" s="24"/>
      <c r="IX130" s="24"/>
      <c r="IY130" s="24"/>
      <c r="IZ130" s="24"/>
      <c r="JA130" s="24"/>
      <c r="JB130" s="24"/>
      <c r="JC130" s="24"/>
      <c r="JD130" s="24"/>
      <c r="JE130" s="24"/>
      <c r="JF130" s="24"/>
      <c r="JG130" s="24"/>
    </row>
    <row r="131" spans="32:267" x14ac:dyDescent="0.3">
      <c r="AF131" s="26"/>
      <c r="AG131" s="25"/>
      <c r="AI131" s="21"/>
      <c r="AJ131" s="26"/>
      <c r="AK131" s="26"/>
      <c r="AL131" s="51"/>
      <c r="AM131" s="23"/>
      <c r="AQ131" s="19"/>
      <c r="AU131" s="24"/>
      <c r="AV131" s="24"/>
      <c r="AW131" s="24"/>
      <c r="AX131" s="24"/>
      <c r="AY131" s="15"/>
      <c r="BM131" s="15"/>
      <c r="BS131" s="24"/>
      <c r="BT131" s="15"/>
      <c r="BY131" s="24"/>
      <c r="CA131" s="15"/>
      <c r="CD131" s="24"/>
      <c r="CH131" s="15"/>
      <c r="CO131" s="15"/>
      <c r="CQ131" s="24"/>
      <c r="CV131" s="15"/>
      <c r="DC131" s="15"/>
      <c r="DJ131" s="15"/>
      <c r="DQ131" s="15"/>
      <c r="DX131" s="15"/>
      <c r="EE131" s="15"/>
      <c r="EL131" s="15"/>
      <c r="ES131" s="15"/>
      <c r="EZ131" s="15"/>
      <c r="FG131" s="15"/>
      <c r="FN131" s="15"/>
      <c r="FU131" s="15"/>
      <c r="FW131" s="24"/>
      <c r="FX131" s="24"/>
      <c r="FY131" s="24"/>
      <c r="FZ131" s="24"/>
      <c r="GA131" s="24"/>
      <c r="GB131" s="15"/>
      <c r="GC131" s="24"/>
      <c r="GD131" s="24"/>
      <c r="GE131" s="24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24"/>
      <c r="IO131" s="24"/>
      <c r="IP131" s="24"/>
      <c r="IQ131" s="24"/>
      <c r="IR131" s="24"/>
      <c r="IS131" s="24"/>
      <c r="IT131" s="24"/>
      <c r="IU131" s="24"/>
      <c r="IV131" s="24"/>
      <c r="IW131" s="24"/>
      <c r="IX131" s="24"/>
      <c r="IY131" s="24"/>
      <c r="IZ131" s="24"/>
      <c r="JA131" s="24"/>
      <c r="JB131" s="24"/>
      <c r="JC131" s="24"/>
      <c r="JD131" s="24"/>
      <c r="JE131" s="24"/>
      <c r="JF131" s="24"/>
      <c r="JG131" s="24"/>
    </row>
    <row r="132" spans="32:267" x14ac:dyDescent="0.3">
      <c r="AF132" s="26"/>
      <c r="AG132" s="25"/>
      <c r="AI132" s="21"/>
      <c r="AJ132" s="26"/>
      <c r="AK132" s="26"/>
      <c r="AL132" s="51"/>
      <c r="AM132" s="23"/>
      <c r="AQ132" s="19"/>
      <c r="AU132" s="24"/>
      <c r="AV132" s="24"/>
      <c r="AW132" s="24"/>
      <c r="AX132" s="24"/>
      <c r="AY132" s="15"/>
      <c r="BM132" s="15"/>
      <c r="BS132" s="24"/>
      <c r="BT132" s="15"/>
      <c r="BY132" s="24"/>
      <c r="CA132" s="15"/>
      <c r="CD132" s="24"/>
      <c r="CH132" s="15"/>
      <c r="CO132" s="15"/>
      <c r="CQ132" s="24"/>
      <c r="CV132" s="15"/>
      <c r="DC132" s="15"/>
      <c r="DJ132" s="15"/>
      <c r="DQ132" s="15"/>
      <c r="DX132" s="15"/>
      <c r="EE132" s="15"/>
      <c r="EL132" s="15"/>
      <c r="ES132" s="15"/>
      <c r="EZ132" s="15"/>
      <c r="FG132" s="15"/>
      <c r="FN132" s="15"/>
      <c r="FU132" s="15"/>
      <c r="FW132" s="24"/>
      <c r="FX132" s="24"/>
      <c r="FY132" s="24"/>
      <c r="FZ132" s="24"/>
      <c r="GA132" s="24"/>
      <c r="GB132" s="15"/>
      <c r="GC132" s="24"/>
      <c r="GD132" s="24"/>
      <c r="GE132" s="24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24"/>
      <c r="IO132" s="24"/>
      <c r="IP132" s="24"/>
      <c r="IQ132" s="24"/>
      <c r="IR132" s="24"/>
      <c r="IS132" s="24"/>
      <c r="IT132" s="24"/>
      <c r="IU132" s="24"/>
      <c r="IV132" s="24"/>
      <c r="IW132" s="24"/>
      <c r="IX132" s="24"/>
      <c r="IY132" s="24"/>
      <c r="IZ132" s="24"/>
      <c r="JA132" s="24"/>
      <c r="JB132" s="24"/>
      <c r="JC132" s="24"/>
      <c r="JD132" s="24"/>
      <c r="JE132" s="24"/>
      <c r="JF132" s="24"/>
      <c r="JG132" s="24"/>
    </row>
    <row r="133" spans="32:267" x14ac:dyDescent="0.3">
      <c r="AF133" s="26"/>
      <c r="AG133" s="25"/>
      <c r="AI133" s="21"/>
      <c r="AJ133" s="26"/>
      <c r="AK133" s="26"/>
      <c r="AL133" s="51"/>
      <c r="AM133" s="23"/>
      <c r="AQ133" s="19"/>
      <c r="AU133" s="24"/>
      <c r="AV133" s="24"/>
      <c r="AW133" s="24"/>
      <c r="AX133" s="24"/>
      <c r="AY133" s="15"/>
      <c r="BM133" s="15"/>
      <c r="BS133" s="24"/>
      <c r="BT133" s="15"/>
      <c r="BY133" s="24"/>
      <c r="CA133" s="15"/>
      <c r="CD133" s="24"/>
      <c r="CH133" s="15"/>
      <c r="CO133" s="15"/>
      <c r="CQ133" s="24"/>
      <c r="CV133" s="15"/>
      <c r="DC133" s="15"/>
      <c r="DJ133" s="15"/>
      <c r="DQ133" s="15"/>
      <c r="DX133" s="15"/>
      <c r="EE133" s="15"/>
      <c r="EL133" s="15"/>
      <c r="ES133" s="15"/>
      <c r="EZ133" s="15"/>
      <c r="FG133" s="15"/>
      <c r="FN133" s="15"/>
      <c r="FU133" s="15"/>
      <c r="FW133" s="24"/>
      <c r="FX133" s="24"/>
      <c r="FY133" s="24"/>
      <c r="FZ133" s="24"/>
      <c r="GA133" s="24"/>
      <c r="GB133" s="15"/>
      <c r="GC133" s="24"/>
      <c r="GD133" s="24"/>
      <c r="GE133" s="24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24"/>
      <c r="IO133" s="24"/>
      <c r="IP133" s="24"/>
      <c r="IQ133" s="24"/>
      <c r="IR133" s="24"/>
      <c r="IS133" s="24"/>
      <c r="IT133" s="24"/>
      <c r="IU133" s="24"/>
      <c r="IV133" s="24"/>
      <c r="IW133" s="24"/>
      <c r="IX133" s="24"/>
      <c r="IY133" s="24"/>
      <c r="IZ133" s="24"/>
      <c r="JA133" s="24"/>
      <c r="JB133" s="24"/>
      <c r="JC133" s="24"/>
      <c r="JD133" s="24"/>
      <c r="JE133" s="24"/>
      <c r="JF133" s="24"/>
      <c r="JG133" s="24"/>
    </row>
    <row r="134" spans="32:267" x14ac:dyDescent="0.3">
      <c r="AF134" s="26"/>
      <c r="AG134" s="25"/>
      <c r="AI134" s="21"/>
      <c r="AJ134" s="26"/>
      <c r="AK134" s="26"/>
      <c r="AL134" s="51"/>
      <c r="AM134" s="23"/>
      <c r="AQ134" s="19"/>
      <c r="AU134" s="24"/>
      <c r="AV134" s="24"/>
      <c r="AW134" s="24"/>
      <c r="AX134" s="24"/>
      <c r="AY134" s="15"/>
      <c r="BM134" s="15"/>
      <c r="BS134" s="24"/>
      <c r="BT134" s="15"/>
      <c r="BY134" s="24"/>
      <c r="CA134" s="15"/>
      <c r="CD134" s="24"/>
      <c r="CH134" s="15"/>
      <c r="CO134" s="15"/>
      <c r="CQ134" s="24"/>
      <c r="CV134" s="15"/>
      <c r="DC134" s="15"/>
      <c r="DJ134" s="15"/>
      <c r="DQ134" s="15"/>
      <c r="DX134" s="15"/>
      <c r="EE134" s="15"/>
      <c r="EL134" s="15"/>
      <c r="ES134" s="15"/>
      <c r="EZ134" s="15"/>
      <c r="FG134" s="15"/>
      <c r="FN134" s="15"/>
      <c r="FU134" s="15"/>
      <c r="FW134" s="24"/>
      <c r="FX134" s="24"/>
      <c r="FY134" s="24"/>
      <c r="FZ134" s="24"/>
      <c r="GA134" s="24"/>
      <c r="GB134" s="15"/>
      <c r="GC134" s="24"/>
      <c r="GD134" s="24"/>
      <c r="GE134" s="24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24"/>
      <c r="IO134" s="24"/>
      <c r="IP134" s="24"/>
      <c r="IQ134" s="24"/>
      <c r="IR134" s="24"/>
      <c r="IS134" s="24"/>
      <c r="IT134" s="24"/>
      <c r="IU134" s="24"/>
      <c r="IV134" s="24"/>
      <c r="IW134" s="24"/>
      <c r="IX134" s="24"/>
      <c r="IY134" s="24"/>
      <c r="IZ134" s="24"/>
      <c r="JA134" s="24"/>
      <c r="JB134" s="24"/>
      <c r="JC134" s="24"/>
      <c r="JD134" s="24"/>
      <c r="JE134" s="24"/>
      <c r="JF134" s="24"/>
      <c r="JG134" s="24"/>
    </row>
    <row r="135" spans="32:267" x14ac:dyDescent="0.3">
      <c r="AF135" s="26"/>
      <c r="AG135" s="25"/>
      <c r="AI135" s="21"/>
      <c r="AJ135" s="26"/>
      <c r="AK135" s="26"/>
      <c r="AL135" s="51"/>
      <c r="AM135" s="23"/>
      <c r="AQ135" s="19"/>
      <c r="AU135" s="24"/>
      <c r="AV135" s="24"/>
      <c r="AW135" s="24"/>
      <c r="AX135" s="24"/>
      <c r="AY135" s="15"/>
      <c r="BM135" s="15"/>
      <c r="BS135" s="24"/>
      <c r="BT135" s="15"/>
      <c r="BY135" s="24"/>
      <c r="CA135" s="15"/>
      <c r="CD135" s="24"/>
      <c r="CH135" s="15"/>
      <c r="CO135" s="15"/>
      <c r="CQ135" s="24"/>
      <c r="CV135" s="15"/>
      <c r="DC135" s="15"/>
      <c r="DJ135" s="15"/>
      <c r="DQ135" s="15"/>
      <c r="DX135" s="15"/>
      <c r="EE135" s="15"/>
      <c r="EL135" s="15"/>
      <c r="ES135" s="15"/>
      <c r="EZ135" s="15"/>
      <c r="FG135" s="15"/>
      <c r="FN135" s="15"/>
      <c r="FU135" s="15"/>
      <c r="FW135" s="24"/>
      <c r="FX135" s="24"/>
      <c r="FY135" s="24"/>
      <c r="FZ135" s="24"/>
      <c r="GA135" s="24"/>
      <c r="GB135" s="15"/>
      <c r="GC135" s="24"/>
      <c r="GD135" s="24"/>
      <c r="GE135" s="24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24"/>
      <c r="IO135" s="24"/>
      <c r="IP135" s="24"/>
      <c r="IQ135" s="24"/>
      <c r="IR135" s="24"/>
      <c r="IS135" s="24"/>
      <c r="IT135" s="24"/>
      <c r="IU135" s="24"/>
      <c r="IV135" s="24"/>
      <c r="IW135" s="24"/>
      <c r="IX135" s="24"/>
      <c r="IY135" s="24"/>
      <c r="IZ135" s="24"/>
      <c r="JA135" s="24"/>
      <c r="JB135" s="24"/>
      <c r="JC135" s="24"/>
      <c r="JD135" s="24"/>
      <c r="JE135" s="24"/>
      <c r="JF135" s="24"/>
      <c r="JG135" s="24"/>
    </row>
    <row r="136" spans="32:267" x14ac:dyDescent="0.3">
      <c r="AF136" s="26"/>
      <c r="AG136" s="25"/>
      <c r="AI136" s="21"/>
      <c r="AJ136" s="26"/>
      <c r="AK136" s="26"/>
      <c r="AL136" s="51"/>
      <c r="AM136" s="23"/>
      <c r="AQ136" s="19"/>
      <c r="AU136" s="24"/>
      <c r="AV136" s="24"/>
      <c r="AW136" s="24"/>
      <c r="AX136" s="24"/>
      <c r="AY136" s="15"/>
      <c r="BM136" s="15"/>
      <c r="BS136" s="24"/>
      <c r="BT136" s="15"/>
      <c r="BY136" s="24"/>
      <c r="CA136" s="15"/>
      <c r="CD136" s="24"/>
      <c r="CH136" s="15"/>
      <c r="CO136" s="15"/>
      <c r="CQ136" s="24"/>
      <c r="CV136" s="15"/>
      <c r="DC136" s="15"/>
      <c r="DJ136" s="15"/>
      <c r="DQ136" s="15"/>
      <c r="DX136" s="15"/>
      <c r="EE136" s="15"/>
      <c r="EL136" s="15"/>
      <c r="ES136" s="15"/>
      <c r="EZ136" s="15"/>
      <c r="FG136" s="15"/>
      <c r="FN136" s="15"/>
      <c r="FU136" s="15"/>
      <c r="FW136" s="24"/>
      <c r="FX136" s="24"/>
      <c r="FY136" s="24"/>
      <c r="FZ136" s="24"/>
      <c r="GA136" s="24"/>
      <c r="GB136" s="15"/>
      <c r="GC136" s="24"/>
      <c r="GD136" s="24"/>
      <c r="GE136" s="24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24"/>
      <c r="IO136" s="24"/>
      <c r="IP136" s="24"/>
      <c r="IQ136" s="24"/>
      <c r="IR136" s="24"/>
      <c r="IS136" s="24"/>
      <c r="IT136" s="24"/>
      <c r="IU136" s="24"/>
      <c r="IV136" s="24"/>
      <c r="IW136" s="24"/>
      <c r="IX136" s="24"/>
      <c r="IY136" s="24"/>
      <c r="IZ136" s="24"/>
      <c r="JA136" s="24"/>
      <c r="JB136" s="24"/>
      <c r="JC136" s="24"/>
      <c r="JD136" s="24"/>
      <c r="JE136" s="24"/>
      <c r="JF136" s="24"/>
      <c r="JG136" s="24"/>
    </row>
    <row r="137" spans="32:267" x14ac:dyDescent="0.3">
      <c r="AF137" s="26"/>
      <c r="AG137" s="25"/>
      <c r="AI137" s="21"/>
      <c r="AJ137" s="26"/>
      <c r="AK137" s="26"/>
      <c r="AL137" s="51"/>
      <c r="AM137" s="23"/>
      <c r="AQ137" s="19"/>
      <c r="AU137" s="24"/>
      <c r="AV137" s="24"/>
      <c r="AW137" s="24"/>
      <c r="AX137" s="24"/>
      <c r="AY137" s="15"/>
      <c r="BM137" s="15"/>
      <c r="BS137" s="24"/>
      <c r="BT137" s="15"/>
      <c r="BY137" s="24"/>
      <c r="CA137" s="15"/>
      <c r="CD137" s="24"/>
      <c r="CH137" s="15"/>
      <c r="CO137" s="15"/>
      <c r="CQ137" s="24"/>
      <c r="CV137" s="15"/>
      <c r="DC137" s="15"/>
      <c r="DJ137" s="15"/>
      <c r="DQ137" s="15"/>
      <c r="DX137" s="15"/>
      <c r="EE137" s="15"/>
      <c r="EL137" s="15"/>
      <c r="ES137" s="15"/>
      <c r="EZ137" s="15"/>
      <c r="FG137" s="15"/>
      <c r="FN137" s="15"/>
      <c r="FU137" s="15"/>
      <c r="FW137" s="24"/>
      <c r="FX137" s="24"/>
      <c r="FY137" s="24"/>
      <c r="FZ137" s="24"/>
      <c r="GA137" s="24"/>
      <c r="GB137" s="15"/>
      <c r="GC137" s="24"/>
      <c r="GD137" s="24"/>
      <c r="GE137" s="24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24"/>
      <c r="IO137" s="24"/>
      <c r="IP137" s="24"/>
      <c r="IQ137" s="24"/>
      <c r="IR137" s="24"/>
      <c r="IS137" s="24"/>
      <c r="IT137" s="24"/>
      <c r="IU137" s="24"/>
      <c r="IV137" s="24"/>
      <c r="IW137" s="24"/>
      <c r="IX137" s="24"/>
      <c r="IY137" s="24"/>
      <c r="IZ137" s="24"/>
      <c r="JA137" s="24"/>
      <c r="JB137" s="24"/>
      <c r="JC137" s="24"/>
      <c r="JD137" s="24"/>
      <c r="JE137" s="24"/>
      <c r="JF137" s="24"/>
      <c r="JG137" s="24"/>
    </row>
    <row r="138" spans="32:267" x14ac:dyDescent="0.3">
      <c r="AF138" s="26"/>
      <c r="AG138" s="25"/>
      <c r="AI138" s="21"/>
      <c r="AJ138" s="26"/>
      <c r="AK138" s="26"/>
      <c r="AL138" s="51"/>
      <c r="AM138" s="23"/>
      <c r="AQ138" s="19"/>
      <c r="AU138" s="24"/>
      <c r="AV138" s="24"/>
      <c r="AW138" s="24"/>
      <c r="AX138" s="24"/>
      <c r="AY138" s="15"/>
      <c r="BM138" s="15"/>
      <c r="BS138" s="24"/>
      <c r="BT138" s="15"/>
      <c r="BY138" s="24"/>
      <c r="CA138" s="15"/>
      <c r="CD138" s="24"/>
      <c r="CH138" s="15"/>
      <c r="CO138" s="15"/>
      <c r="CQ138" s="24"/>
      <c r="CV138" s="15"/>
      <c r="DC138" s="15"/>
      <c r="DJ138" s="15"/>
      <c r="DQ138" s="15"/>
      <c r="DX138" s="15"/>
      <c r="EE138" s="15"/>
      <c r="EL138" s="15"/>
      <c r="ES138" s="15"/>
      <c r="EZ138" s="15"/>
      <c r="FG138" s="15"/>
      <c r="FN138" s="15"/>
      <c r="FU138" s="15"/>
      <c r="FW138" s="24"/>
      <c r="FX138" s="24"/>
      <c r="FY138" s="24"/>
      <c r="FZ138" s="24"/>
      <c r="GA138" s="24"/>
      <c r="GB138" s="15"/>
      <c r="GC138" s="24"/>
      <c r="GD138" s="24"/>
      <c r="GE138" s="24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24"/>
      <c r="IO138" s="24"/>
      <c r="IP138" s="24"/>
      <c r="IQ138" s="24"/>
      <c r="IR138" s="24"/>
      <c r="IS138" s="24"/>
      <c r="IT138" s="24"/>
      <c r="IU138" s="24"/>
      <c r="IV138" s="24"/>
      <c r="IW138" s="24"/>
      <c r="IX138" s="24"/>
      <c r="IY138" s="24"/>
      <c r="IZ138" s="24"/>
      <c r="JA138" s="24"/>
      <c r="JB138" s="24"/>
      <c r="JC138" s="24"/>
      <c r="JD138" s="24"/>
      <c r="JE138" s="24"/>
      <c r="JF138" s="24"/>
      <c r="JG138" s="24"/>
    </row>
    <row r="139" spans="32:267" x14ac:dyDescent="0.3">
      <c r="AF139" s="26"/>
      <c r="AG139" s="25"/>
      <c r="AI139" s="21"/>
      <c r="AJ139" s="26"/>
      <c r="AK139" s="26"/>
      <c r="AL139" s="51"/>
      <c r="AM139" s="23"/>
      <c r="AQ139" s="19"/>
      <c r="AU139" s="24"/>
      <c r="AV139" s="24"/>
      <c r="AW139" s="24"/>
      <c r="AX139" s="24"/>
      <c r="AY139" s="15"/>
      <c r="BM139" s="15"/>
      <c r="BS139" s="24"/>
      <c r="BT139" s="15"/>
      <c r="BY139" s="24"/>
      <c r="CA139" s="15"/>
      <c r="CD139" s="24"/>
      <c r="CH139" s="15"/>
      <c r="CO139" s="15"/>
      <c r="CQ139" s="24"/>
      <c r="CV139" s="15"/>
      <c r="DC139" s="15"/>
      <c r="DJ139" s="15"/>
      <c r="DQ139" s="15"/>
      <c r="DX139" s="15"/>
      <c r="EE139" s="15"/>
      <c r="EL139" s="15"/>
      <c r="ES139" s="15"/>
      <c r="EZ139" s="15"/>
      <c r="FG139" s="15"/>
      <c r="FN139" s="15"/>
      <c r="FU139" s="15"/>
      <c r="FW139" s="24"/>
      <c r="FX139" s="24"/>
      <c r="FY139" s="24"/>
      <c r="FZ139" s="24"/>
      <c r="GA139" s="24"/>
      <c r="GB139" s="15"/>
      <c r="GC139" s="24"/>
      <c r="GD139" s="24"/>
      <c r="GE139" s="24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24"/>
      <c r="IO139" s="24"/>
      <c r="IP139" s="24"/>
      <c r="IQ139" s="24"/>
      <c r="IR139" s="24"/>
      <c r="IS139" s="24"/>
      <c r="IT139" s="24"/>
      <c r="IU139" s="24"/>
      <c r="IV139" s="24"/>
      <c r="IW139" s="24"/>
      <c r="IX139" s="24"/>
      <c r="IY139" s="24"/>
      <c r="IZ139" s="24"/>
      <c r="JA139" s="24"/>
      <c r="JB139" s="24"/>
      <c r="JC139" s="24"/>
      <c r="JD139" s="24"/>
      <c r="JE139" s="24"/>
      <c r="JF139" s="24"/>
      <c r="JG139" s="24"/>
    </row>
    <row r="140" spans="32:267" x14ac:dyDescent="0.3">
      <c r="AF140" s="26"/>
      <c r="AG140" s="25"/>
      <c r="AI140" s="21"/>
      <c r="AJ140" s="26"/>
      <c r="AK140" s="26"/>
      <c r="AL140" s="51"/>
      <c r="AM140" s="23"/>
      <c r="AQ140" s="19"/>
      <c r="AU140" s="24"/>
      <c r="AV140" s="24"/>
      <c r="AW140" s="24"/>
      <c r="AX140" s="24"/>
      <c r="AY140" s="15"/>
      <c r="BM140" s="15"/>
      <c r="BS140" s="24"/>
      <c r="BT140" s="15"/>
      <c r="BY140" s="24"/>
      <c r="CA140" s="15"/>
      <c r="CD140" s="24"/>
      <c r="CH140" s="15"/>
      <c r="CO140" s="15"/>
      <c r="CQ140" s="24"/>
      <c r="CV140" s="15"/>
      <c r="DC140" s="15"/>
      <c r="DJ140" s="15"/>
      <c r="DQ140" s="15"/>
      <c r="DX140" s="15"/>
      <c r="EE140" s="15"/>
      <c r="EL140" s="15"/>
      <c r="ES140" s="15"/>
      <c r="EZ140" s="15"/>
      <c r="FG140" s="15"/>
      <c r="FN140" s="15"/>
      <c r="FU140" s="15"/>
      <c r="FW140" s="24"/>
      <c r="FX140" s="24"/>
      <c r="FY140" s="24"/>
      <c r="FZ140" s="24"/>
      <c r="GA140" s="24"/>
      <c r="GB140" s="15"/>
      <c r="GC140" s="24"/>
      <c r="GD140" s="24"/>
      <c r="GE140" s="24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24"/>
      <c r="IO140" s="24"/>
      <c r="IP140" s="24"/>
      <c r="IQ140" s="24"/>
      <c r="IR140" s="24"/>
      <c r="IS140" s="24"/>
      <c r="IT140" s="24"/>
      <c r="IU140" s="24"/>
      <c r="IV140" s="24"/>
      <c r="IW140" s="24"/>
      <c r="IX140" s="24"/>
      <c r="IY140" s="24"/>
      <c r="IZ140" s="24"/>
      <c r="JA140" s="24"/>
      <c r="JB140" s="24"/>
      <c r="JC140" s="24"/>
      <c r="JD140" s="24"/>
      <c r="JE140" s="24"/>
      <c r="JF140" s="24"/>
      <c r="JG140" s="24"/>
    </row>
    <row r="141" spans="32:267" x14ac:dyDescent="0.3">
      <c r="AF141" s="26"/>
      <c r="AG141" s="25"/>
      <c r="AI141" s="21"/>
      <c r="AJ141" s="26"/>
      <c r="AK141" s="26"/>
      <c r="AL141" s="51"/>
      <c r="AM141" s="23"/>
      <c r="AQ141" s="19"/>
      <c r="AU141" s="24"/>
      <c r="AV141" s="24"/>
      <c r="AW141" s="24"/>
      <c r="AX141" s="24"/>
      <c r="AY141" s="15"/>
      <c r="BM141" s="15"/>
      <c r="BS141" s="24"/>
      <c r="BT141" s="15"/>
      <c r="BY141" s="24"/>
      <c r="CA141" s="15"/>
      <c r="CD141" s="24"/>
      <c r="CH141" s="15"/>
      <c r="CO141" s="15"/>
      <c r="CQ141" s="24"/>
      <c r="CV141" s="15"/>
      <c r="DC141" s="15"/>
      <c r="DJ141" s="15"/>
      <c r="DQ141" s="15"/>
      <c r="DX141" s="15"/>
      <c r="EE141" s="15"/>
      <c r="EL141" s="15"/>
      <c r="ES141" s="15"/>
      <c r="EZ141" s="15"/>
      <c r="FG141" s="15"/>
      <c r="FN141" s="15"/>
      <c r="FU141" s="15"/>
      <c r="FW141" s="24"/>
      <c r="FX141" s="24"/>
      <c r="FY141" s="24"/>
      <c r="FZ141" s="24"/>
      <c r="GA141" s="24"/>
      <c r="GB141" s="15"/>
      <c r="GC141" s="24"/>
      <c r="GD141" s="24"/>
      <c r="GE141" s="24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24"/>
      <c r="IO141" s="24"/>
      <c r="IP141" s="24"/>
      <c r="IQ141" s="24"/>
      <c r="IR141" s="24"/>
      <c r="IS141" s="24"/>
      <c r="IT141" s="24"/>
      <c r="IU141" s="24"/>
      <c r="IV141" s="24"/>
      <c r="IW141" s="24"/>
      <c r="IX141" s="24"/>
      <c r="IY141" s="24"/>
      <c r="IZ141" s="24"/>
      <c r="JA141" s="24"/>
      <c r="JB141" s="24"/>
      <c r="JC141" s="24"/>
      <c r="JD141" s="24"/>
      <c r="JE141" s="24"/>
      <c r="JF141" s="24"/>
      <c r="JG141" s="24"/>
    </row>
    <row r="142" spans="32:267" x14ac:dyDescent="0.3">
      <c r="AF142" s="26"/>
      <c r="AG142" s="25"/>
      <c r="AI142" s="21"/>
      <c r="AJ142" s="26"/>
      <c r="AK142" s="26"/>
      <c r="AL142" s="51"/>
      <c r="AM142" s="23"/>
      <c r="AQ142" s="19"/>
      <c r="AU142" s="24"/>
      <c r="AV142" s="24"/>
      <c r="AW142" s="24"/>
      <c r="AX142" s="24"/>
      <c r="AY142" s="15"/>
      <c r="BM142" s="15"/>
      <c r="BS142" s="24"/>
      <c r="BT142" s="15"/>
      <c r="BY142" s="24"/>
      <c r="CA142" s="15"/>
      <c r="CD142" s="24"/>
      <c r="CH142" s="15"/>
      <c r="CO142" s="15"/>
      <c r="CQ142" s="24"/>
      <c r="CV142" s="15"/>
      <c r="DC142" s="15"/>
      <c r="DJ142" s="15"/>
      <c r="DQ142" s="15"/>
      <c r="DX142" s="15"/>
      <c r="EE142" s="15"/>
      <c r="EL142" s="15"/>
      <c r="ES142" s="15"/>
      <c r="EZ142" s="15"/>
      <c r="FG142" s="15"/>
      <c r="FN142" s="15"/>
      <c r="FU142" s="15"/>
      <c r="FW142" s="24"/>
      <c r="FX142" s="24"/>
      <c r="FY142" s="24"/>
      <c r="FZ142" s="24"/>
      <c r="GA142" s="24"/>
      <c r="GB142" s="15"/>
      <c r="GC142" s="24"/>
      <c r="GD142" s="24"/>
      <c r="GE142" s="24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24"/>
      <c r="IO142" s="24"/>
      <c r="IP142" s="24"/>
      <c r="IQ142" s="24"/>
      <c r="IR142" s="24"/>
      <c r="IS142" s="24"/>
      <c r="IT142" s="24"/>
      <c r="IU142" s="24"/>
      <c r="IV142" s="24"/>
      <c r="IW142" s="24"/>
      <c r="IX142" s="24"/>
      <c r="IY142" s="24"/>
      <c r="IZ142" s="24"/>
      <c r="JA142" s="24"/>
      <c r="JB142" s="24"/>
      <c r="JC142" s="24"/>
      <c r="JD142" s="24"/>
      <c r="JE142" s="24"/>
      <c r="JF142" s="24"/>
      <c r="JG142" s="24"/>
    </row>
    <row r="143" spans="32:267" x14ac:dyDescent="0.3">
      <c r="AF143" s="26"/>
      <c r="AG143" s="25"/>
      <c r="AI143" s="21"/>
      <c r="AJ143" s="26"/>
      <c r="AK143" s="26"/>
      <c r="AL143" s="51"/>
      <c r="AM143" s="23"/>
      <c r="AQ143" s="19"/>
      <c r="AU143" s="24"/>
      <c r="AV143" s="24"/>
      <c r="AW143" s="24"/>
      <c r="AX143" s="24"/>
      <c r="AY143" s="15"/>
      <c r="BM143" s="15"/>
      <c r="BS143" s="24"/>
      <c r="BT143" s="15"/>
      <c r="BY143" s="24"/>
      <c r="CA143" s="15"/>
      <c r="CD143" s="24"/>
      <c r="CH143" s="15"/>
      <c r="CO143" s="15"/>
      <c r="CQ143" s="24"/>
      <c r="CV143" s="15"/>
      <c r="DC143" s="15"/>
      <c r="DJ143" s="15"/>
      <c r="DQ143" s="15"/>
      <c r="DX143" s="15"/>
      <c r="EE143" s="15"/>
      <c r="EL143" s="15"/>
      <c r="ES143" s="15"/>
      <c r="EZ143" s="15"/>
      <c r="FG143" s="15"/>
      <c r="FN143" s="15"/>
      <c r="FU143" s="15"/>
      <c r="FW143" s="24"/>
      <c r="FX143" s="24"/>
      <c r="FY143" s="24"/>
      <c r="FZ143" s="24"/>
      <c r="GA143" s="24"/>
      <c r="GB143" s="15"/>
      <c r="GC143" s="24"/>
      <c r="GD143" s="24"/>
      <c r="GE143" s="24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24"/>
      <c r="IO143" s="24"/>
      <c r="IP143" s="24"/>
      <c r="IQ143" s="24"/>
      <c r="IR143" s="24"/>
      <c r="IS143" s="24"/>
      <c r="IT143" s="24"/>
      <c r="IU143" s="24"/>
      <c r="IV143" s="24"/>
      <c r="IW143" s="24"/>
      <c r="IX143" s="24"/>
      <c r="IY143" s="24"/>
      <c r="IZ143" s="24"/>
      <c r="JA143" s="24"/>
      <c r="JB143" s="24"/>
      <c r="JC143" s="24"/>
      <c r="JD143" s="24"/>
      <c r="JE143" s="24"/>
      <c r="JF143" s="24"/>
      <c r="JG143" s="24"/>
    </row>
    <row r="144" spans="32:267" x14ac:dyDescent="0.3">
      <c r="AF144" s="26"/>
      <c r="AG144" s="25"/>
      <c r="AI144" s="21"/>
      <c r="AJ144" s="26"/>
      <c r="AK144" s="26"/>
      <c r="AL144" s="51"/>
      <c r="AM144" s="23"/>
      <c r="AQ144" s="19"/>
      <c r="AU144" s="24"/>
      <c r="AV144" s="24"/>
      <c r="AW144" s="24"/>
      <c r="AX144" s="24"/>
      <c r="AY144" s="15"/>
      <c r="BM144" s="15"/>
      <c r="BS144" s="24"/>
      <c r="BT144" s="15"/>
      <c r="BY144" s="24"/>
      <c r="CA144" s="15"/>
      <c r="CD144" s="24"/>
      <c r="CH144" s="15"/>
      <c r="CO144" s="15"/>
      <c r="CQ144" s="24"/>
      <c r="CV144" s="15"/>
      <c r="DC144" s="15"/>
      <c r="DJ144" s="15"/>
      <c r="DQ144" s="15"/>
      <c r="DX144" s="15"/>
      <c r="EE144" s="15"/>
      <c r="EL144" s="15"/>
      <c r="ES144" s="15"/>
      <c r="EZ144" s="15"/>
      <c r="FG144" s="15"/>
      <c r="FN144" s="15"/>
      <c r="FU144" s="15"/>
      <c r="FW144" s="24"/>
      <c r="FX144" s="24"/>
      <c r="FY144" s="24"/>
      <c r="FZ144" s="24"/>
      <c r="GA144" s="24"/>
      <c r="GB144" s="15"/>
      <c r="GC144" s="24"/>
      <c r="GD144" s="24"/>
      <c r="GE144" s="24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24"/>
      <c r="IO144" s="24"/>
      <c r="IP144" s="24"/>
      <c r="IQ144" s="24"/>
      <c r="IR144" s="24"/>
      <c r="IS144" s="24"/>
      <c r="IT144" s="24"/>
      <c r="IU144" s="24"/>
      <c r="IV144" s="24"/>
      <c r="IW144" s="24"/>
      <c r="IX144" s="24"/>
      <c r="IY144" s="24"/>
      <c r="IZ144" s="24"/>
      <c r="JA144" s="24"/>
      <c r="JB144" s="24"/>
      <c r="JC144" s="24"/>
      <c r="JD144" s="24"/>
      <c r="JE144" s="24"/>
      <c r="JF144" s="24"/>
      <c r="JG144" s="24"/>
    </row>
    <row r="145" spans="32:267" x14ac:dyDescent="0.3">
      <c r="AF145" s="26"/>
      <c r="AG145" s="25"/>
      <c r="AI145" s="21"/>
      <c r="AJ145" s="26"/>
      <c r="AK145" s="26"/>
      <c r="AL145" s="51"/>
      <c r="AM145" s="23"/>
      <c r="AQ145" s="19"/>
      <c r="AU145" s="24"/>
      <c r="AV145" s="24"/>
      <c r="AW145" s="24"/>
      <c r="AX145" s="24"/>
      <c r="AY145" s="15"/>
      <c r="BM145" s="15"/>
      <c r="BS145" s="24"/>
      <c r="BT145" s="15"/>
      <c r="BY145" s="24"/>
      <c r="CA145" s="15"/>
      <c r="CD145" s="24"/>
      <c r="CH145" s="15"/>
      <c r="CO145" s="15"/>
      <c r="CQ145" s="24"/>
      <c r="CV145" s="15"/>
      <c r="DC145" s="15"/>
      <c r="DJ145" s="15"/>
      <c r="DQ145" s="15"/>
      <c r="DX145" s="15"/>
      <c r="EE145" s="15"/>
      <c r="EL145" s="15"/>
      <c r="ES145" s="15"/>
      <c r="EZ145" s="15"/>
      <c r="FG145" s="15"/>
      <c r="FN145" s="15"/>
      <c r="FU145" s="15"/>
      <c r="FW145" s="24"/>
      <c r="FX145" s="24"/>
      <c r="FY145" s="24"/>
      <c r="FZ145" s="24"/>
      <c r="GA145" s="24"/>
      <c r="GB145" s="15"/>
      <c r="GC145" s="24"/>
      <c r="GD145" s="24"/>
      <c r="GE145" s="24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24"/>
      <c r="IO145" s="24"/>
      <c r="IP145" s="24"/>
      <c r="IQ145" s="24"/>
      <c r="IR145" s="24"/>
      <c r="IS145" s="24"/>
      <c r="IT145" s="24"/>
      <c r="IU145" s="24"/>
      <c r="IV145" s="24"/>
      <c r="IW145" s="24"/>
      <c r="IX145" s="24"/>
      <c r="IY145" s="24"/>
      <c r="IZ145" s="24"/>
      <c r="JA145" s="24"/>
      <c r="JB145" s="24"/>
      <c r="JC145" s="24"/>
      <c r="JD145" s="24"/>
      <c r="JE145" s="24"/>
      <c r="JF145" s="24"/>
      <c r="JG145" s="24"/>
    </row>
    <row r="146" spans="32:267" x14ac:dyDescent="0.3">
      <c r="AF146" s="26"/>
      <c r="AG146" s="25"/>
      <c r="AI146" s="21"/>
      <c r="AJ146" s="26"/>
      <c r="AK146" s="26"/>
      <c r="AL146" s="51"/>
      <c r="AM146" s="23"/>
      <c r="AQ146" s="19"/>
      <c r="AU146" s="24"/>
      <c r="AV146" s="24"/>
      <c r="AW146" s="24"/>
      <c r="AX146" s="24"/>
      <c r="AY146" s="15"/>
      <c r="BM146" s="15"/>
      <c r="BS146" s="24"/>
      <c r="BT146" s="15"/>
      <c r="BY146" s="24"/>
      <c r="CA146" s="15"/>
      <c r="CD146" s="24"/>
      <c r="CH146" s="15"/>
      <c r="CO146" s="15"/>
      <c r="CQ146" s="24"/>
      <c r="CV146" s="15"/>
      <c r="DC146" s="15"/>
      <c r="DJ146" s="15"/>
      <c r="DQ146" s="15"/>
      <c r="DX146" s="15"/>
      <c r="EE146" s="15"/>
      <c r="EL146" s="15"/>
      <c r="ES146" s="15"/>
      <c r="EZ146" s="15"/>
      <c r="FG146" s="15"/>
      <c r="FN146" s="15"/>
      <c r="FU146" s="15"/>
      <c r="FW146" s="24"/>
      <c r="FX146" s="24"/>
      <c r="FY146" s="24"/>
      <c r="FZ146" s="24"/>
      <c r="GA146" s="24"/>
      <c r="GB146" s="15"/>
      <c r="GC146" s="24"/>
      <c r="GD146" s="24"/>
      <c r="GE146" s="24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24"/>
      <c r="IO146" s="24"/>
      <c r="IP146" s="24"/>
      <c r="IQ146" s="24"/>
      <c r="IR146" s="24"/>
      <c r="IS146" s="24"/>
      <c r="IT146" s="24"/>
      <c r="IU146" s="24"/>
      <c r="IV146" s="24"/>
      <c r="IW146" s="24"/>
      <c r="IX146" s="24"/>
      <c r="IY146" s="24"/>
      <c r="IZ146" s="24"/>
      <c r="JA146" s="24"/>
      <c r="JB146" s="24"/>
      <c r="JC146" s="24"/>
      <c r="JD146" s="24"/>
      <c r="JE146" s="24"/>
      <c r="JF146" s="24"/>
      <c r="JG146" s="24"/>
    </row>
    <row r="147" spans="32:267" x14ac:dyDescent="0.3">
      <c r="AF147" s="26"/>
      <c r="AG147" s="25"/>
      <c r="AI147" s="21"/>
      <c r="AJ147" s="26"/>
      <c r="AK147" s="26"/>
      <c r="AL147" s="51"/>
      <c r="AM147" s="23"/>
      <c r="AQ147" s="19"/>
      <c r="AU147" s="24"/>
      <c r="AV147" s="24"/>
      <c r="AW147" s="24"/>
      <c r="AX147" s="24"/>
      <c r="AY147" s="15"/>
      <c r="BM147" s="15"/>
      <c r="BS147" s="24"/>
      <c r="BT147" s="15"/>
      <c r="BY147" s="24"/>
      <c r="CA147" s="15"/>
      <c r="CD147" s="24"/>
      <c r="CH147" s="15"/>
      <c r="CO147" s="15"/>
      <c r="CQ147" s="24"/>
      <c r="CV147" s="15"/>
      <c r="DC147" s="15"/>
      <c r="DJ147" s="15"/>
      <c r="DQ147" s="15"/>
      <c r="DX147" s="15"/>
      <c r="EE147" s="15"/>
      <c r="EL147" s="15"/>
      <c r="ES147" s="15"/>
      <c r="EZ147" s="15"/>
      <c r="FG147" s="15"/>
      <c r="FN147" s="15"/>
      <c r="FU147" s="15"/>
      <c r="FW147" s="24"/>
      <c r="FX147" s="24"/>
      <c r="FY147" s="24"/>
      <c r="FZ147" s="24"/>
      <c r="GA147" s="24"/>
      <c r="GB147" s="15"/>
      <c r="GC147" s="24"/>
      <c r="GD147" s="24"/>
      <c r="GE147" s="24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24"/>
      <c r="IO147" s="24"/>
      <c r="IP147" s="24"/>
      <c r="IQ147" s="24"/>
      <c r="IR147" s="24"/>
      <c r="IS147" s="24"/>
      <c r="IT147" s="24"/>
      <c r="IU147" s="24"/>
      <c r="IV147" s="24"/>
      <c r="IW147" s="24"/>
      <c r="IX147" s="24"/>
      <c r="IY147" s="24"/>
      <c r="IZ147" s="24"/>
      <c r="JA147" s="24"/>
      <c r="JB147" s="24"/>
      <c r="JC147" s="24"/>
      <c r="JD147" s="24"/>
      <c r="JE147" s="24"/>
      <c r="JF147" s="24"/>
      <c r="JG147" s="24"/>
    </row>
    <row r="148" spans="32:267" x14ac:dyDescent="0.3">
      <c r="AF148" s="26"/>
      <c r="AG148" s="25"/>
      <c r="AI148" s="21"/>
      <c r="AJ148" s="26"/>
      <c r="AK148" s="26"/>
      <c r="AL148" s="51"/>
      <c r="AM148" s="23"/>
      <c r="AQ148" s="19"/>
      <c r="AU148" s="24"/>
      <c r="AV148" s="24"/>
      <c r="AW148" s="24"/>
      <c r="AX148" s="24"/>
      <c r="AY148" s="15"/>
      <c r="BM148" s="15"/>
      <c r="BS148" s="24"/>
      <c r="BT148" s="15"/>
      <c r="BY148" s="24"/>
      <c r="CA148" s="15"/>
      <c r="CD148" s="24"/>
      <c r="CH148" s="15"/>
      <c r="CO148" s="15"/>
      <c r="CQ148" s="24"/>
      <c r="CV148" s="15"/>
      <c r="DC148" s="15"/>
      <c r="DJ148" s="15"/>
      <c r="DQ148" s="15"/>
      <c r="DX148" s="15"/>
      <c r="EE148" s="15"/>
      <c r="EL148" s="15"/>
      <c r="ES148" s="15"/>
      <c r="EZ148" s="15"/>
      <c r="FG148" s="15"/>
      <c r="FN148" s="15"/>
      <c r="FU148" s="15"/>
      <c r="FW148" s="24"/>
      <c r="FX148" s="24"/>
      <c r="FY148" s="24"/>
      <c r="FZ148" s="24"/>
      <c r="GA148" s="24"/>
      <c r="GB148" s="15"/>
      <c r="GC148" s="24"/>
      <c r="GD148" s="24"/>
      <c r="GE148" s="24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24"/>
      <c r="IO148" s="24"/>
      <c r="IP148" s="24"/>
      <c r="IQ148" s="24"/>
      <c r="IR148" s="24"/>
      <c r="IS148" s="24"/>
      <c r="IT148" s="24"/>
      <c r="IU148" s="24"/>
      <c r="IV148" s="24"/>
      <c r="IW148" s="24"/>
      <c r="IX148" s="24"/>
      <c r="IY148" s="24"/>
      <c r="IZ148" s="24"/>
      <c r="JA148" s="24"/>
      <c r="JB148" s="24"/>
      <c r="JC148" s="24"/>
      <c r="JD148" s="24"/>
      <c r="JE148" s="24"/>
      <c r="JF148" s="24"/>
      <c r="JG148" s="24"/>
    </row>
    <row r="149" spans="32:267" x14ac:dyDescent="0.3">
      <c r="AF149" s="26"/>
      <c r="AG149" s="25"/>
      <c r="AI149" s="21"/>
      <c r="AJ149" s="26"/>
      <c r="AK149" s="26"/>
      <c r="AL149" s="51"/>
      <c r="AM149" s="23"/>
      <c r="AQ149" s="19"/>
      <c r="AU149" s="24"/>
      <c r="AV149" s="24"/>
      <c r="AW149" s="24"/>
      <c r="AX149" s="24"/>
      <c r="AY149" s="15"/>
      <c r="BM149" s="15"/>
      <c r="BS149" s="24"/>
      <c r="BT149" s="15"/>
      <c r="BY149" s="24"/>
      <c r="CA149" s="15"/>
      <c r="CD149" s="24"/>
      <c r="CH149" s="15"/>
      <c r="CO149" s="15"/>
      <c r="CQ149" s="24"/>
      <c r="CV149" s="15"/>
      <c r="DC149" s="15"/>
      <c r="DJ149" s="15"/>
      <c r="DQ149" s="15"/>
      <c r="DX149" s="15"/>
      <c r="EE149" s="15"/>
      <c r="EL149" s="15"/>
      <c r="ES149" s="15"/>
      <c r="EZ149" s="15"/>
      <c r="FG149" s="15"/>
      <c r="FN149" s="15"/>
      <c r="FU149" s="15"/>
      <c r="FW149" s="24"/>
      <c r="FX149" s="24"/>
      <c r="FY149" s="24"/>
      <c r="FZ149" s="24"/>
      <c r="GA149" s="24"/>
      <c r="GB149" s="15"/>
      <c r="GC149" s="24"/>
      <c r="GD149" s="24"/>
      <c r="GE149" s="24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24"/>
      <c r="IO149" s="24"/>
      <c r="IP149" s="24"/>
      <c r="IQ149" s="24"/>
      <c r="IR149" s="24"/>
      <c r="IS149" s="24"/>
      <c r="IT149" s="24"/>
      <c r="IU149" s="24"/>
      <c r="IV149" s="24"/>
      <c r="IW149" s="24"/>
      <c r="IX149" s="24"/>
      <c r="IY149" s="24"/>
      <c r="IZ149" s="24"/>
      <c r="JA149" s="24"/>
      <c r="JB149" s="24"/>
      <c r="JC149" s="24"/>
      <c r="JD149" s="24"/>
      <c r="JE149" s="24"/>
      <c r="JF149" s="24"/>
      <c r="JG149" s="24"/>
    </row>
    <row r="150" spans="32:267" x14ac:dyDescent="0.3">
      <c r="AF150" s="26"/>
      <c r="AG150" s="25"/>
      <c r="AI150" s="21"/>
      <c r="AJ150" s="26"/>
      <c r="AK150" s="26"/>
      <c r="AL150" s="51"/>
      <c r="AM150" s="23"/>
      <c r="AQ150" s="19"/>
      <c r="AU150" s="24"/>
      <c r="AV150" s="24"/>
      <c r="AW150" s="24"/>
      <c r="AX150" s="24"/>
      <c r="AY150" s="15"/>
      <c r="BM150" s="15"/>
      <c r="BS150" s="24"/>
      <c r="BT150" s="15"/>
      <c r="BY150" s="24"/>
      <c r="CA150" s="15"/>
      <c r="CD150" s="24"/>
      <c r="CH150" s="15"/>
      <c r="CO150" s="15"/>
      <c r="CQ150" s="24"/>
      <c r="CV150" s="15"/>
      <c r="DC150" s="15"/>
      <c r="DJ150" s="15"/>
      <c r="DQ150" s="15"/>
      <c r="DX150" s="15"/>
      <c r="EE150" s="15"/>
      <c r="EL150" s="15"/>
      <c r="ES150" s="15"/>
      <c r="EZ150" s="15"/>
      <c r="FG150" s="15"/>
      <c r="FN150" s="15"/>
      <c r="FU150" s="15"/>
      <c r="FW150" s="24"/>
      <c r="FX150" s="24"/>
      <c r="FY150" s="24"/>
      <c r="FZ150" s="24"/>
      <c r="GA150" s="24"/>
      <c r="GB150" s="15"/>
      <c r="GC150" s="24"/>
      <c r="GD150" s="24"/>
      <c r="GE150" s="24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24"/>
      <c r="IO150" s="24"/>
      <c r="IP150" s="24"/>
      <c r="IQ150" s="24"/>
      <c r="IR150" s="24"/>
      <c r="IS150" s="24"/>
      <c r="IT150" s="24"/>
      <c r="IU150" s="24"/>
      <c r="IV150" s="24"/>
      <c r="IW150" s="24"/>
      <c r="IX150" s="24"/>
      <c r="IY150" s="24"/>
      <c r="IZ150" s="24"/>
      <c r="JA150" s="24"/>
      <c r="JB150" s="24"/>
      <c r="JC150" s="24"/>
      <c r="JD150" s="24"/>
      <c r="JE150" s="24"/>
      <c r="JF150" s="24"/>
      <c r="JG150" s="24"/>
    </row>
    <row r="151" spans="32:267" x14ac:dyDescent="0.3">
      <c r="AF151" s="26"/>
      <c r="AG151" s="25"/>
      <c r="AI151" s="21"/>
      <c r="AJ151" s="26"/>
      <c r="AK151" s="26"/>
      <c r="AL151" s="51"/>
      <c r="AM151" s="23"/>
      <c r="AQ151" s="19"/>
      <c r="AU151" s="24"/>
      <c r="AV151" s="24"/>
      <c r="AW151" s="24"/>
      <c r="AX151" s="24"/>
      <c r="AY151" s="15"/>
      <c r="BM151" s="15"/>
      <c r="BS151" s="24"/>
      <c r="BT151" s="15"/>
      <c r="BY151" s="24"/>
      <c r="CA151" s="15"/>
      <c r="CD151" s="24"/>
      <c r="CH151" s="15"/>
      <c r="CO151" s="15"/>
      <c r="CQ151" s="24"/>
      <c r="CV151" s="15"/>
      <c r="DC151" s="15"/>
      <c r="DJ151" s="15"/>
      <c r="DQ151" s="15"/>
      <c r="DX151" s="15"/>
      <c r="EE151" s="15"/>
      <c r="EL151" s="15"/>
      <c r="ES151" s="15"/>
      <c r="EZ151" s="15"/>
      <c r="FG151" s="15"/>
      <c r="FN151" s="15"/>
      <c r="FU151" s="15"/>
      <c r="FW151" s="24"/>
      <c r="FX151" s="24"/>
      <c r="FY151" s="24"/>
      <c r="FZ151" s="24"/>
      <c r="GA151" s="24"/>
      <c r="GB151" s="15"/>
      <c r="GC151" s="24"/>
      <c r="GD151" s="24"/>
      <c r="GE151" s="24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24"/>
      <c r="IO151" s="24"/>
      <c r="IP151" s="24"/>
      <c r="IQ151" s="24"/>
      <c r="IR151" s="24"/>
      <c r="IS151" s="24"/>
      <c r="IT151" s="24"/>
      <c r="IU151" s="24"/>
      <c r="IV151" s="24"/>
      <c r="IW151" s="24"/>
      <c r="IX151" s="24"/>
      <c r="IY151" s="24"/>
      <c r="IZ151" s="24"/>
      <c r="JA151" s="24"/>
      <c r="JB151" s="24"/>
      <c r="JC151" s="24"/>
      <c r="JD151" s="24"/>
      <c r="JE151" s="24"/>
      <c r="JF151" s="24"/>
      <c r="JG151" s="24"/>
    </row>
    <row r="152" spans="32:267" x14ac:dyDescent="0.3">
      <c r="AF152" s="26"/>
      <c r="AG152" s="25"/>
      <c r="AI152" s="21"/>
      <c r="AJ152" s="26"/>
      <c r="AK152" s="26"/>
      <c r="AL152" s="51"/>
      <c r="AM152" s="23"/>
      <c r="AQ152" s="19"/>
      <c r="AU152" s="24"/>
      <c r="AV152" s="24"/>
      <c r="AW152" s="24"/>
      <c r="AX152" s="24"/>
      <c r="AY152" s="15"/>
      <c r="BM152" s="15"/>
      <c r="BS152" s="24"/>
      <c r="BT152" s="15"/>
      <c r="BY152" s="24"/>
      <c r="CA152" s="15"/>
      <c r="CD152" s="24"/>
      <c r="CH152" s="15"/>
      <c r="CO152" s="15"/>
      <c r="CQ152" s="24"/>
      <c r="CV152" s="15"/>
      <c r="DC152" s="15"/>
      <c r="DJ152" s="15"/>
      <c r="DQ152" s="15"/>
      <c r="DX152" s="15"/>
      <c r="EE152" s="15"/>
      <c r="EL152" s="15"/>
      <c r="ES152" s="15"/>
      <c r="EZ152" s="15"/>
      <c r="FG152" s="15"/>
      <c r="FN152" s="15"/>
      <c r="FU152" s="15"/>
      <c r="FW152" s="24"/>
      <c r="FX152" s="24"/>
      <c r="FY152" s="24"/>
      <c r="FZ152" s="24"/>
      <c r="GA152" s="24"/>
      <c r="GB152" s="15"/>
      <c r="GC152" s="24"/>
      <c r="GD152" s="24"/>
      <c r="GE152" s="24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24"/>
      <c r="IO152" s="24"/>
      <c r="IP152" s="24"/>
      <c r="IQ152" s="24"/>
      <c r="IR152" s="24"/>
      <c r="IS152" s="24"/>
      <c r="IT152" s="24"/>
      <c r="IU152" s="24"/>
      <c r="IV152" s="24"/>
      <c r="IW152" s="24"/>
      <c r="IX152" s="24"/>
      <c r="IY152" s="24"/>
      <c r="IZ152" s="24"/>
      <c r="JA152" s="24"/>
      <c r="JB152" s="24"/>
      <c r="JC152" s="24"/>
      <c r="JD152" s="24"/>
      <c r="JE152" s="24"/>
      <c r="JF152" s="24"/>
      <c r="JG152" s="24"/>
    </row>
    <row r="153" spans="32:267" x14ac:dyDescent="0.3">
      <c r="AF153" s="26"/>
      <c r="AG153" s="25"/>
      <c r="AI153" s="21"/>
      <c r="AJ153" s="26"/>
      <c r="AK153" s="26"/>
      <c r="AL153" s="51"/>
      <c r="AM153" s="23"/>
      <c r="AQ153" s="19"/>
      <c r="AU153" s="24"/>
      <c r="AV153" s="24"/>
      <c r="AW153" s="24"/>
      <c r="AX153" s="24"/>
      <c r="AY153" s="15"/>
      <c r="BM153" s="15"/>
      <c r="BS153" s="24"/>
      <c r="BT153" s="15"/>
      <c r="BY153" s="24"/>
      <c r="CA153" s="15"/>
      <c r="CD153" s="24"/>
      <c r="CH153" s="15"/>
      <c r="CO153" s="15"/>
      <c r="CQ153" s="24"/>
      <c r="CV153" s="15"/>
      <c r="DC153" s="15"/>
      <c r="DJ153" s="15"/>
      <c r="DQ153" s="15"/>
      <c r="DX153" s="15"/>
      <c r="EE153" s="15"/>
      <c r="EL153" s="15"/>
      <c r="ES153" s="15"/>
      <c r="EZ153" s="15"/>
      <c r="FG153" s="15"/>
      <c r="FN153" s="15"/>
      <c r="FU153" s="15"/>
      <c r="FW153" s="24"/>
      <c r="FX153" s="24"/>
      <c r="FY153" s="24"/>
      <c r="FZ153" s="24"/>
      <c r="GA153" s="24"/>
      <c r="GB153" s="15"/>
      <c r="GC153" s="24"/>
      <c r="GD153" s="24"/>
      <c r="GE153" s="24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24"/>
      <c r="IO153" s="24"/>
      <c r="IP153" s="24"/>
      <c r="IQ153" s="24"/>
      <c r="IR153" s="24"/>
      <c r="IS153" s="24"/>
      <c r="IT153" s="24"/>
      <c r="IU153" s="24"/>
      <c r="IV153" s="24"/>
      <c r="IW153" s="24"/>
      <c r="IX153" s="24"/>
      <c r="IY153" s="24"/>
      <c r="IZ153" s="24"/>
      <c r="JA153" s="24"/>
      <c r="JB153" s="24"/>
      <c r="JC153" s="24"/>
      <c r="JD153" s="24"/>
      <c r="JE153" s="24"/>
      <c r="JF153" s="24"/>
      <c r="JG153" s="24"/>
    </row>
    <row r="154" spans="32:267" x14ac:dyDescent="0.3">
      <c r="AF154" s="26"/>
      <c r="AG154" s="25"/>
      <c r="AI154" s="21"/>
      <c r="AJ154" s="26"/>
      <c r="AK154" s="26"/>
      <c r="AL154" s="51"/>
      <c r="AM154" s="23"/>
      <c r="AQ154" s="19"/>
      <c r="AU154" s="24"/>
      <c r="AV154" s="24"/>
      <c r="AW154" s="24"/>
      <c r="AX154" s="24"/>
      <c r="AY154" s="15"/>
      <c r="BM154" s="15"/>
      <c r="BS154" s="24"/>
      <c r="BT154" s="15"/>
      <c r="BY154" s="24"/>
      <c r="CA154" s="15"/>
      <c r="CD154" s="24"/>
      <c r="CH154" s="15"/>
      <c r="CO154" s="15"/>
      <c r="CQ154" s="24"/>
      <c r="CV154" s="15"/>
      <c r="DC154" s="15"/>
      <c r="DJ154" s="15"/>
      <c r="DQ154" s="15"/>
      <c r="DX154" s="15"/>
      <c r="EE154" s="15"/>
      <c r="EL154" s="15"/>
      <c r="ES154" s="15"/>
      <c r="EZ154" s="15"/>
      <c r="FG154" s="15"/>
      <c r="FN154" s="15"/>
      <c r="FU154" s="15"/>
      <c r="FW154" s="24"/>
      <c r="FX154" s="24"/>
      <c r="FY154" s="24"/>
      <c r="FZ154" s="24"/>
      <c r="GA154" s="24"/>
      <c r="GB154" s="15"/>
      <c r="GC154" s="24"/>
      <c r="GD154" s="24"/>
      <c r="GE154" s="24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24"/>
      <c r="IO154" s="24"/>
      <c r="IP154" s="24"/>
      <c r="IQ154" s="24"/>
      <c r="IR154" s="24"/>
      <c r="IS154" s="24"/>
      <c r="IT154" s="24"/>
      <c r="IU154" s="24"/>
      <c r="IV154" s="24"/>
      <c r="IW154" s="24"/>
      <c r="IX154" s="24"/>
      <c r="IY154" s="24"/>
      <c r="IZ154" s="24"/>
      <c r="JA154" s="24"/>
      <c r="JB154" s="24"/>
      <c r="JC154" s="24"/>
      <c r="JD154" s="24"/>
      <c r="JE154" s="24"/>
      <c r="JF154" s="24"/>
      <c r="JG154" s="24"/>
    </row>
    <row r="155" spans="32:267" x14ac:dyDescent="0.3">
      <c r="AF155" s="26"/>
      <c r="AG155" s="25"/>
      <c r="AI155" s="21"/>
      <c r="AJ155" s="26"/>
      <c r="AK155" s="26"/>
      <c r="AL155" s="51"/>
      <c r="AM155" s="23"/>
      <c r="AQ155" s="19"/>
      <c r="AU155" s="24"/>
      <c r="AV155" s="24"/>
      <c r="AW155" s="24"/>
      <c r="AX155" s="24"/>
      <c r="AY155" s="15"/>
      <c r="BM155" s="15"/>
      <c r="BS155" s="24"/>
      <c r="BT155" s="15"/>
      <c r="BY155" s="24"/>
      <c r="CA155" s="15"/>
      <c r="CD155" s="24"/>
      <c r="CH155" s="15"/>
      <c r="CO155" s="15"/>
      <c r="CQ155" s="24"/>
      <c r="CV155" s="15"/>
      <c r="DC155" s="15"/>
      <c r="DJ155" s="15"/>
      <c r="DQ155" s="15"/>
      <c r="DX155" s="15"/>
      <c r="EE155" s="15"/>
      <c r="EL155" s="15"/>
      <c r="ES155" s="15"/>
      <c r="EZ155" s="15"/>
      <c r="FG155" s="15"/>
      <c r="FN155" s="15"/>
      <c r="FU155" s="15"/>
      <c r="FW155" s="24"/>
      <c r="FX155" s="24"/>
      <c r="FY155" s="24"/>
      <c r="FZ155" s="24"/>
      <c r="GA155" s="24"/>
      <c r="GB155" s="15"/>
      <c r="GC155" s="24"/>
      <c r="GD155" s="24"/>
      <c r="GE155" s="24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24"/>
      <c r="IO155" s="24"/>
      <c r="IP155" s="24"/>
      <c r="IQ155" s="24"/>
      <c r="IR155" s="24"/>
      <c r="IS155" s="24"/>
      <c r="IT155" s="24"/>
      <c r="IU155" s="24"/>
      <c r="IV155" s="24"/>
      <c r="IW155" s="24"/>
      <c r="IX155" s="24"/>
      <c r="IY155" s="24"/>
      <c r="IZ155" s="24"/>
      <c r="JA155" s="24"/>
      <c r="JB155" s="24"/>
      <c r="JC155" s="24"/>
      <c r="JD155" s="24"/>
      <c r="JE155" s="24"/>
      <c r="JF155" s="24"/>
      <c r="JG155" s="24"/>
    </row>
    <row r="156" spans="32:267" x14ac:dyDescent="0.3">
      <c r="AF156" s="26"/>
      <c r="AG156" s="25"/>
      <c r="AI156" s="21"/>
      <c r="AJ156" s="26"/>
      <c r="AK156" s="26"/>
      <c r="AL156" s="51"/>
      <c r="AM156" s="23"/>
      <c r="AQ156" s="19"/>
      <c r="AU156" s="24"/>
      <c r="AV156" s="24"/>
      <c r="AW156" s="24"/>
      <c r="AX156" s="24"/>
      <c r="AY156" s="15"/>
      <c r="BM156" s="15"/>
      <c r="BS156" s="24"/>
      <c r="BT156" s="15"/>
      <c r="BY156" s="24"/>
      <c r="CA156" s="15"/>
      <c r="CD156" s="24"/>
      <c r="CH156" s="15"/>
      <c r="CO156" s="15"/>
      <c r="CQ156" s="24"/>
      <c r="CV156" s="15"/>
      <c r="DC156" s="15"/>
      <c r="DJ156" s="15"/>
      <c r="DQ156" s="15"/>
      <c r="DX156" s="15"/>
      <c r="EE156" s="15"/>
      <c r="EL156" s="15"/>
      <c r="ES156" s="15"/>
      <c r="EZ156" s="15"/>
      <c r="FG156" s="15"/>
      <c r="FN156" s="15"/>
      <c r="FU156" s="15"/>
      <c r="FW156" s="24"/>
      <c r="FX156" s="24"/>
      <c r="FY156" s="24"/>
      <c r="FZ156" s="24"/>
      <c r="GA156" s="24"/>
      <c r="GB156" s="15"/>
      <c r="GC156" s="24"/>
      <c r="GD156" s="24"/>
      <c r="GE156" s="24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24"/>
      <c r="IO156" s="24"/>
      <c r="IP156" s="24"/>
      <c r="IQ156" s="24"/>
      <c r="IR156" s="24"/>
      <c r="IS156" s="24"/>
      <c r="IT156" s="24"/>
      <c r="IU156" s="24"/>
      <c r="IV156" s="24"/>
      <c r="IW156" s="24"/>
      <c r="IX156" s="24"/>
      <c r="IY156" s="24"/>
      <c r="IZ156" s="24"/>
      <c r="JA156" s="24"/>
      <c r="JB156" s="24"/>
      <c r="JC156" s="24"/>
      <c r="JD156" s="24"/>
      <c r="JE156" s="24"/>
      <c r="JF156" s="24"/>
      <c r="JG156" s="24"/>
    </row>
    <row r="157" spans="32:267" x14ac:dyDescent="0.3">
      <c r="AF157" s="26"/>
      <c r="AG157" s="25"/>
      <c r="AI157" s="21"/>
      <c r="AJ157" s="26"/>
      <c r="AK157" s="26"/>
      <c r="AL157" s="51"/>
      <c r="AM157" s="23"/>
      <c r="AQ157" s="19"/>
      <c r="AU157" s="24"/>
      <c r="AV157" s="24"/>
      <c r="AW157" s="24"/>
      <c r="AX157" s="24"/>
      <c r="AY157" s="15"/>
      <c r="BM157" s="15"/>
      <c r="BS157" s="24"/>
      <c r="BT157" s="15"/>
      <c r="BY157" s="24"/>
      <c r="CA157" s="15"/>
      <c r="CD157" s="24"/>
      <c r="CH157" s="15"/>
      <c r="CO157" s="15"/>
      <c r="CQ157" s="24"/>
      <c r="CV157" s="15"/>
      <c r="DC157" s="15"/>
      <c r="DJ157" s="15"/>
      <c r="DQ157" s="15"/>
      <c r="DX157" s="15"/>
      <c r="EE157" s="15"/>
      <c r="EL157" s="15"/>
      <c r="ES157" s="15"/>
      <c r="EZ157" s="15"/>
      <c r="FG157" s="15"/>
      <c r="FN157" s="15"/>
      <c r="FU157" s="15"/>
      <c r="FW157" s="24"/>
      <c r="FX157" s="24"/>
      <c r="FY157" s="24"/>
      <c r="FZ157" s="24"/>
      <c r="GA157" s="24"/>
      <c r="GB157" s="15"/>
      <c r="GC157" s="24"/>
      <c r="GD157" s="24"/>
      <c r="GE157" s="24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24"/>
      <c r="IO157" s="24"/>
      <c r="IP157" s="24"/>
      <c r="IQ157" s="24"/>
      <c r="IR157" s="24"/>
      <c r="IS157" s="24"/>
      <c r="IT157" s="24"/>
      <c r="IU157" s="24"/>
      <c r="IV157" s="24"/>
      <c r="IW157" s="24"/>
      <c r="IX157" s="24"/>
      <c r="IY157" s="24"/>
      <c r="IZ157" s="24"/>
      <c r="JA157" s="24"/>
      <c r="JB157" s="24"/>
      <c r="JC157" s="24"/>
      <c r="JD157" s="24"/>
      <c r="JE157" s="24"/>
      <c r="JF157" s="24"/>
      <c r="JG157" s="24"/>
    </row>
    <row r="158" spans="32:267" x14ac:dyDescent="0.3">
      <c r="AF158" s="26"/>
      <c r="AG158" s="25"/>
      <c r="AI158" s="21"/>
      <c r="AJ158" s="26"/>
      <c r="AK158" s="26"/>
      <c r="AL158" s="51"/>
      <c r="AM158" s="23"/>
      <c r="AQ158" s="19"/>
      <c r="AU158" s="24"/>
      <c r="AV158" s="24"/>
      <c r="AW158" s="24"/>
      <c r="AX158" s="24"/>
      <c r="AY158" s="15"/>
      <c r="BM158" s="15"/>
      <c r="BS158" s="24"/>
      <c r="BT158" s="15"/>
      <c r="BY158" s="24"/>
      <c r="CA158" s="15"/>
      <c r="CD158" s="24"/>
      <c r="CH158" s="15"/>
      <c r="CO158" s="15"/>
      <c r="CQ158" s="24"/>
      <c r="CV158" s="15"/>
      <c r="DC158" s="15"/>
      <c r="DJ158" s="15"/>
      <c r="DQ158" s="15"/>
      <c r="DX158" s="15"/>
      <c r="EE158" s="15"/>
      <c r="EL158" s="15"/>
      <c r="ES158" s="15"/>
      <c r="EZ158" s="15"/>
      <c r="FG158" s="15"/>
      <c r="FN158" s="15"/>
      <c r="FU158" s="15"/>
      <c r="FW158" s="24"/>
      <c r="FX158" s="24"/>
      <c r="FY158" s="24"/>
      <c r="FZ158" s="24"/>
      <c r="GA158" s="24"/>
      <c r="GB158" s="15"/>
      <c r="GC158" s="24"/>
      <c r="GD158" s="24"/>
      <c r="GE158" s="24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24"/>
      <c r="IO158" s="24"/>
      <c r="IP158" s="24"/>
      <c r="IQ158" s="24"/>
      <c r="IR158" s="24"/>
      <c r="IS158" s="24"/>
      <c r="IT158" s="24"/>
      <c r="IU158" s="24"/>
      <c r="IV158" s="24"/>
      <c r="IW158" s="24"/>
      <c r="IX158" s="24"/>
      <c r="IY158" s="24"/>
      <c r="IZ158" s="24"/>
      <c r="JA158" s="24"/>
      <c r="JB158" s="24"/>
      <c r="JC158" s="24"/>
      <c r="JD158" s="24"/>
      <c r="JE158" s="24"/>
      <c r="JF158" s="24"/>
      <c r="JG158" s="24"/>
    </row>
    <row r="159" spans="32:267" x14ac:dyDescent="0.3">
      <c r="AF159" s="26"/>
      <c r="AG159" s="25"/>
      <c r="AI159" s="21"/>
      <c r="AJ159" s="26"/>
      <c r="AK159" s="26"/>
      <c r="AL159" s="51"/>
      <c r="AM159" s="23"/>
      <c r="AQ159" s="19"/>
      <c r="AU159" s="24"/>
      <c r="AV159" s="24"/>
      <c r="AW159" s="24"/>
      <c r="AX159" s="24"/>
      <c r="AY159" s="15"/>
      <c r="BM159" s="15"/>
      <c r="BS159" s="24"/>
      <c r="BT159" s="15"/>
      <c r="BY159" s="24"/>
      <c r="CA159" s="15"/>
      <c r="CD159" s="24"/>
      <c r="CH159" s="15"/>
      <c r="CO159" s="15"/>
      <c r="CQ159" s="24"/>
      <c r="CV159" s="15"/>
      <c r="DC159" s="15"/>
      <c r="DJ159" s="15"/>
      <c r="DQ159" s="15"/>
      <c r="DX159" s="15"/>
      <c r="EE159" s="15"/>
      <c r="EL159" s="15"/>
      <c r="ES159" s="15"/>
      <c r="EZ159" s="15"/>
      <c r="FG159" s="15"/>
      <c r="FN159" s="15"/>
      <c r="FU159" s="15"/>
      <c r="FW159" s="24"/>
      <c r="FX159" s="24"/>
      <c r="FY159" s="24"/>
      <c r="FZ159" s="24"/>
      <c r="GA159" s="24"/>
      <c r="GB159" s="15"/>
      <c r="GC159" s="24"/>
      <c r="GD159" s="24"/>
      <c r="GE159" s="24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24"/>
      <c r="IO159" s="24"/>
      <c r="IP159" s="24"/>
      <c r="IQ159" s="24"/>
      <c r="IR159" s="24"/>
      <c r="IS159" s="24"/>
      <c r="IT159" s="24"/>
      <c r="IU159" s="24"/>
      <c r="IV159" s="24"/>
      <c r="IW159" s="24"/>
      <c r="IX159" s="24"/>
      <c r="IY159" s="24"/>
      <c r="IZ159" s="24"/>
      <c r="JA159" s="24"/>
      <c r="JB159" s="24"/>
      <c r="JC159" s="24"/>
      <c r="JD159" s="24"/>
      <c r="JE159" s="24"/>
      <c r="JF159" s="24"/>
      <c r="JG159" s="24"/>
    </row>
    <row r="160" spans="32:267" x14ac:dyDescent="0.3">
      <c r="AF160" s="26"/>
      <c r="AG160" s="25"/>
      <c r="AI160" s="21"/>
      <c r="AJ160" s="26"/>
      <c r="AK160" s="26"/>
      <c r="AL160" s="51"/>
      <c r="AM160" s="23"/>
      <c r="AQ160" s="19"/>
      <c r="AU160" s="24"/>
      <c r="AV160" s="24"/>
      <c r="AW160" s="24"/>
      <c r="AX160" s="24"/>
      <c r="AY160" s="15"/>
      <c r="BM160" s="15"/>
      <c r="BS160" s="24"/>
      <c r="BT160" s="15"/>
      <c r="BY160" s="24"/>
      <c r="CA160" s="15"/>
      <c r="CD160" s="24"/>
      <c r="CH160" s="15"/>
      <c r="CO160" s="15"/>
      <c r="CQ160" s="24"/>
      <c r="CV160" s="15"/>
      <c r="DC160" s="15"/>
      <c r="DJ160" s="15"/>
      <c r="DQ160" s="15"/>
      <c r="DX160" s="15"/>
      <c r="EE160" s="15"/>
      <c r="EL160" s="15"/>
      <c r="ES160" s="15"/>
      <c r="EZ160" s="15"/>
      <c r="FG160" s="15"/>
      <c r="FN160" s="15"/>
      <c r="FU160" s="15"/>
      <c r="FW160" s="24"/>
      <c r="FX160" s="24"/>
      <c r="FY160" s="24"/>
      <c r="FZ160" s="24"/>
      <c r="GA160" s="24"/>
      <c r="GB160" s="15"/>
      <c r="GC160" s="24"/>
      <c r="GD160" s="24"/>
      <c r="GE160" s="24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24"/>
      <c r="IO160" s="24"/>
      <c r="IP160" s="24"/>
      <c r="IQ160" s="24"/>
      <c r="IR160" s="24"/>
      <c r="IS160" s="24"/>
      <c r="IT160" s="24"/>
      <c r="IU160" s="24"/>
      <c r="IV160" s="24"/>
      <c r="IW160" s="24"/>
      <c r="IX160" s="24"/>
      <c r="IY160" s="24"/>
      <c r="IZ160" s="24"/>
      <c r="JA160" s="24"/>
      <c r="JB160" s="24"/>
      <c r="JC160" s="24"/>
      <c r="JD160" s="24"/>
      <c r="JE160" s="24"/>
      <c r="JF160" s="24"/>
      <c r="JG160" s="24"/>
    </row>
    <row r="161" spans="32:267" x14ac:dyDescent="0.3">
      <c r="AF161" s="26"/>
      <c r="AG161" s="25"/>
      <c r="AI161" s="21"/>
      <c r="AJ161" s="26"/>
      <c r="AK161" s="26"/>
      <c r="AL161" s="51"/>
      <c r="AM161" s="23"/>
      <c r="AQ161" s="19"/>
      <c r="AU161" s="24"/>
      <c r="AV161" s="24"/>
      <c r="AW161" s="24"/>
      <c r="AX161" s="24"/>
      <c r="AY161" s="15"/>
      <c r="BM161" s="15"/>
      <c r="BS161" s="24"/>
      <c r="BT161" s="15"/>
      <c r="BY161" s="24"/>
      <c r="CA161" s="15"/>
      <c r="CD161" s="24"/>
      <c r="CH161" s="15"/>
      <c r="CO161" s="15"/>
      <c r="CQ161" s="24"/>
      <c r="CV161" s="15"/>
      <c r="DC161" s="15"/>
      <c r="DJ161" s="15"/>
      <c r="DQ161" s="15"/>
      <c r="DX161" s="15"/>
      <c r="EE161" s="15"/>
      <c r="EL161" s="15"/>
      <c r="ES161" s="15"/>
      <c r="EZ161" s="15"/>
      <c r="FG161" s="15"/>
      <c r="FN161" s="15"/>
      <c r="FU161" s="15"/>
      <c r="FW161" s="24"/>
      <c r="FX161" s="24"/>
      <c r="FY161" s="24"/>
      <c r="FZ161" s="24"/>
      <c r="GA161" s="24"/>
      <c r="GB161" s="15"/>
      <c r="GC161" s="24"/>
      <c r="GD161" s="24"/>
      <c r="GE161" s="24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24"/>
      <c r="IO161" s="24"/>
      <c r="IP161" s="24"/>
      <c r="IQ161" s="24"/>
      <c r="IR161" s="24"/>
      <c r="IS161" s="24"/>
      <c r="IT161" s="24"/>
      <c r="IU161" s="24"/>
      <c r="IV161" s="24"/>
      <c r="IW161" s="24"/>
      <c r="IX161" s="24"/>
      <c r="IY161" s="24"/>
      <c r="IZ161" s="24"/>
      <c r="JA161" s="24"/>
      <c r="JB161" s="24"/>
      <c r="JC161" s="24"/>
      <c r="JD161" s="24"/>
      <c r="JE161" s="24"/>
      <c r="JF161" s="24"/>
      <c r="JG161" s="24"/>
    </row>
    <row r="162" spans="32:267" x14ac:dyDescent="0.3">
      <c r="AF162" s="26"/>
      <c r="AG162" s="25"/>
      <c r="AI162" s="21"/>
      <c r="AJ162" s="26"/>
      <c r="AK162" s="26"/>
      <c r="AL162" s="51"/>
      <c r="AM162" s="23"/>
      <c r="AQ162" s="19"/>
      <c r="AU162" s="24"/>
      <c r="AV162" s="24"/>
      <c r="AW162" s="24"/>
      <c r="AX162" s="24"/>
      <c r="AY162" s="15"/>
      <c r="BM162" s="15"/>
      <c r="BS162" s="24"/>
      <c r="BT162" s="15"/>
      <c r="BY162" s="24"/>
      <c r="CA162" s="15"/>
      <c r="CD162" s="24"/>
      <c r="CH162" s="15"/>
      <c r="CO162" s="15"/>
      <c r="CQ162" s="24"/>
      <c r="CV162" s="15"/>
      <c r="DC162" s="15"/>
      <c r="DJ162" s="15"/>
      <c r="DQ162" s="15"/>
      <c r="DX162" s="15"/>
      <c r="EE162" s="15"/>
      <c r="EL162" s="15"/>
      <c r="ES162" s="15"/>
      <c r="EZ162" s="15"/>
      <c r="FG162" s="15"/>
      <c r="FN162" s="15"/>
      <c r="FU162" s="15"/>
      <c r="FW162" s="24"/>
      <c r="FX162" s="24"/>
      <c r="FY162" s="24"/>
      <c r="FZ162" s="24"/>
      <c r="GA162" s="24"/>
      <c r="GB162" s="15"/>
      <c r="GC162" s="24"/>
      <c r="GD162" s="24"/>
      <c r="GE162" s="24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24"/>
      <c r="IO162" s="24"/>
      <c r="IP162" s="24"/>
      <c r="IQ162" s="24"/>
      <c r="IR162" s="24"/>
      <c r="IS162" s="24"/>
      <c r="IT162" s="24"/>
      <c r="IU162" s="24"/>
      <c r="IV162" s="24"/>
      <c r="IW162" s="24"/>
      <c r="IX162" s="24"/>
      <c r="IY162" s="24"/>
      <c r="IZ162" s="24"/>
      <c r="JA162" s="24"/>
      <c r="JB162" s="24"/>
      <c r="JC162" s="24"/>
      <c r="JD162" s="24"/>
      <c r="JE162" s="24"/>
      <c r="JF162" s="24"/>
      <c r="JG162" s="24"/>
    </row>
    <row r="163" spans="32:267" x14ac:dyDescent="0.3">
      <c r="AF163" s="26"/>
      <c r="AG163" s="25"/>
      <c r="AI163" s="21"/>
      <c r="AJ163" s="26"/>
      <c r="AK163" s="26"/>
      <c r="AL163" s="51"/>
      <c r="AM163" s="23"/>
      <c r="AQ163" s="19"/>
      <c r="AU163" s="24"/>
      <c r="AV163" s="24"/>
      <c r="AW163" s="24"/>
      <c r="AX163" s="24"/>
      <c r="AY163" s="15"/>
      <c r="BM163" s="15"/>
      <c r="BS163" s="24"/>
      <c r="BT163" s="15"/>
      <c r="BY163" s="24"/>
      <c r="CA163" s="15"/>
      <c r="CD163" s="24"/>
      <c r="CH163" s="15"/>
      <c r="CO163" s="15"/>
      <c r="CQ163" s="24"/>
      <c r="CV163" s="15"/>
      <c r="DC163" s="15"/>
      <c r="DJ163" s="15"/>
      <c r="DQ163" s="15"/>
      <c r="DX163" s="15"/>
      <c r="EE163" s="15"/>
      <c r="EL163" s="15"/>
      <c r="ES163" s="15"/>
      <c r="EZ163" s="15"/>
      <c r="FG163" s="15"/>
      <c r="FN163" s="15"/>
      <c r="FU163" s="15"/>
      <c r="FW163" s="24"/>
      <c r="FX163" s="24"/>
      <c r="FY163" s="24"/>
      <c r="FZ163" s="24"/>
      <c r="GA163" s="24"/>
      <c r="GB163" s="15"/>
      <c r="GC163" s="24"/>
      <c r="GD163" s="24"/>
      <c r="GE163" s="24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24"/>
      <c r="IO163" s="24"/>
      <c r="IP163" s="24"/>
      <c r="IQ163" s="24"/>
      <c r="IR163" s="24"/>
      <c r="IS163" s="24"/>
      <c r="IT163" s="24"/>
      <c r="IU163" s="24"/>
      <c r="IV163" s="24"/>
      <c r="IW163" s="24"/>
      <c r="IX163" s="24"/>
      <c r="IY163" s="24"/>
      <c r="IZ163" s="24"/>
      <c r="JA163" s="24"/>
      <c r="JB163" s="24"/>
      <c r="JC163" s="24"/>
      <c r="JD163" s="24"/>
      <c r="JE163" s="24"/>
      <c r="JF163" s="24"/>
      <c r="JG163" s="24"/>
    </row>
    <row r="164" spans="32:267" x14ac:dyDescent="0.3">
      <c r="AF164" s="26"/>
      <c r="AG164" s="25"/>
      <c r="AI164" s="21"/>
      <c r="AJ164" s="26"/>
      <c r="AK164" s="26"/>
      <c r="AL164" s="51"/>
      <c r="AM164" s="23"/>
      <c r="AQ164" s="19"/>
      <c r="AU164" s="24"/>
      <c r="AV164" s="24"/>
      <c r="AW164" s="24"/>
      <c r="AX164" s="24"/>
      <c r="AY164" s="15"/>
      <c r="BM164" s="15"/>
      <c r="BS164" s="24"/>
      <c r="BT164" s="15"/>
      <c r="BY164" s="24"/>
      <c r="CA164" s="15"/>
      <c r="CD164" s="24"/>
      <c r="CH164" s="15"/>
      <c r="CO164" s="15"/>
      <c r="CQ164" s="24"/>
      <c r="CV164" s="15"/>
      <c r="DC164" s="15"/>
      <c r="DJ164" s="15"/>
      <c r="DQ164" s="15"/>
      <c r="DX164" s="15"/>
      <c r="EE164" s="15"/>
      <c r="EL164" s="15"/>
      <c r="ES164" s="15"/>
      <c r="EZ164" s="15"/>
      <c r="FG164" s="15"/>
      <c r="FN164" s="15"/>
      <c r="FU164" s="15"/>
      <c r="FW164" s="24"/>
      <c r="FX164" s="24"/>
      <c r="FY164" s="24"/>
      <c r="FZ164" s="24"/>
      <c r="GA164" s="24"/>
      <c r="GB164" s="15"/>
      <c r="GC164" s="24"/>
      <c r="GD164" s="24"/>
      <c r="GE164" s="24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24"/>
      <c r="IO164" s="24"/>
      <c r="IP164" s="24"/>
      <c r="IQ164" s="24"/>
      <c r="IR164" s="24"/>
      <c r="IS164" s="24"/>
      <c r="IT164" s="24"/>
      <c r="IU164" s="24"/>
      <c r="IV164" s="24"/>
      <c r="IW164" s="24"/>
      <c r="IX164" s="24"/>
      <c r="IY164" s="24"/>
      <c r="IZ164" s="24"/>
      <c r="JA164" s="24"/>
      <c r="JB164" s="24"/>
      <c r="JC164" s="24"/>
      <c r="JD164" s="24"/>
      <c r="JE164" s="24"/>
      <c r="JF164" s="24"/>
      <c r="JG164" s="24"/>
    </row>
    <row r="165" spans="32:267" x14ac:dyDescent="0.3">
      <c r="AF165" s="26"/>
      <c r="AG165" s="25"/>
      <c r="AI165" s="21"/>
      <c r="AJ165" s="26"/>
      <c r="AK165" s="26"/>
      <c r="AL165" s="51"/>
      <c r="AM165" s="23"/>
      <c r="AQ165" s="19"/>
      <c r="AU165" s="24"/>
      <c r="AV165" s="24"/>
      <c r="AW165" s="24"/>
      <c r="AX165" s="24"/>
      <c r="AY165" s="15"/>
      <c r="BM165" s="15"/>
      <c r="BS165" s="24"/>
      <c r="BT165" s="15"/>
      <c r="BY165" s="24"/>
      <c r="CA165" s="15"/>
      <c r="CD165" s="24"/>
      <c r="CH165" s="15"/>
      <c r="CO165" s="15"/>
      <c r="CQ165" s="24"/>
      <c r="CV165" s="15"/>
      <c r="DC165" s="15"/>
      <c r="DJ165" s="15"/>
      <c r="DQ165" s="15"/>
      <c r="DX165" s="15"/>
      <c r="EE165" s="15"/>
      <c r="EL165" s="15"/>
      <c r="ES165" s="15"/>
      <c r="EZ165" s="15"/>
      <c r="FG165" s="15"/>
      <c r="FN165" s="15"/>
      <c r="FU165" s="15"/>
      <c r="FW165" s="24"/>
      <c r="FX165" s="24"/>
      <c r="FY165" s="24"/>
      <c r="FZ165" s="24"/>
      <c r="GA165" s="24"/>
      <c r="GB165" s="15"/>
      <c r="GC165" s="24"/>
      <c r="GD165" s="24"/>
      <c r="GE165" s="24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24"/>
      <c r="IO165" s="24"/>
      <c r="IP165" s="24"/>
      <c r="IQ165" s="24"/>
      <c r="IR165" s="24"/>
      <c r="IS165" s="24"/>
      <c r="IT165" s="24"/>
      <c r="IU165" s="24"/>
      <c r="IV165" s="24"/>
      <c r="IW165" s="24"/>
      <c r="IX165" s="24"/>
      <c r="IY165" s="24"/>
      <c r="IZ165" s="24"/>
      <c r="JA165" s="24"/>
      <c r="JB165" s="24"/>
      <c r="JC165" s="24"/>
      <c r="JD165" s="24"/>
      <c r="JE165" s="24"/>
      <c r="JF165" s="24"/>
      <c r="JG165" s="24"/>
    </row>
    <row r="166" spans="32:267" x14ac:dyDescent="0.3">
      <c r="AF166" s="26"/>
      <c r="AG166" s="25"/>
      <c r="AI166" s="21"/>
      <c r="AJ166" s="26"/>
      <c r="AK166" s="26"/>
      <c r="AL166" s="51"/>
      <c r="AM166" s="23"/>
      <c r="AQ166" s="19"/>
      <c r="AU166" s="24"/>
      <c r="AV166" s="24"/>
      <c r="AW166" s="24"/>
      <c r="AX166" s="24"/>
      <c r="AY166" s="15"/>
      <c r="BM166" s="15"/>
      <c r="BS166" s="24"/>
      <c r="BT166" s="15"/>
      <c r="BY166" s="24"/>
      <c r="CA166" s="15"/>
      <c r="CD166" s="24"/>
      <c r="CH166" s="15"/>
      <c r="CO166" s="15"/>
      <c r="CQ166" s="24"/>
      <c r="CV166" s="15"/>
      <c r="DC166" s="15"/>
      <c r="DJ166" s="15"/>
      <c r="DQ166" s="15"/>
      <c r="DX166" s="15"/>
      <c r="EE166" s="15"/>
      <c r="EL166" s="15"/>
      <c r="ES166" s="15"/>
      <c r="EZ166" s="15"/>
      <c r="FG166" s="15"/>
      <c r="FN166" s="15"/>
      <c r="FU166" s="15"/>
      <c r="FW166" s="24"/>
      <c r="FX166" s="24"/>
      <c r="FY166" s="24"/>
      <c r="FZ166" s="24"/>
      <c r="GA166" s="24"/>
      <c r="GB166" s="15"/>
      <c r="GC166" s="24"/>
      <c r="GD166" s="24"/>
      <c r="GE166" s="24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24"/>
      <c r="IO166" s="24"/>
      <c r="IP166" s="24"/>
      <c r="IQ166" s="24"/>
      <c r="IR166" s="24"/>
      <c r="IS166" s="24"/>
      <c r="IT166" s="24"/>
      <c r="IU166" s="24"/>
      <c r="IV166" s="24"/>
      <c r="IW166" s="24"/>
      <c r="IX166" s="24"/>
      <c r="IY166" s="24"/>
      <c r="IZ166" s="24"/>
      <c r="JA166" s="24"/>
      <c r="JB166" s="24"/>
      <c r="JC166" s="24"/>
      <c r="JD166" s="24"/>
      <c r="JE166" s="24"/>
      <c r="JF166" s="24"/>
      <c r="JG166" s="24"/>
    </row>
    <row r="167" spans="32:267" x14ac:dyDescent="0.3">
      <c r="AF167" s="26"/>
      <c r="AG167" s="25"/>
      <c r="AI167" s="21"/>
      <c r="AJ167" s="26"/>
      <c r="AK167" s="26"/>
      <c r="AL167" s="51"/>
      <c r="AM167" s="23"/>
      <c r="AQ167" s="19"/>
      <c r="AU167" s="24"/>
      <c r="AV167" s="24"/>
      <c r="AW167" s="24"/>
      <c r="AX167" s="24"/>
      <c r="AY167" s="15"/>
      <c r="BM167" s="15"/>
      <c r="BS167" s="24"/>
      <c r="BT167" s="15"/>
      <c r="BY167" s="24"/>
      <c r="CA167" s="15"/>
      <c r="CD167" s="24"/>
      <c r="CH167" s="15"/>
      <c r="CO167" s="15"/>
      <c r="CQ167" s="24"/>
      <c r="CV167" s="15"/>
      <c r="DC167" s="15"/>
      <c r="DJ167" s="15"/>
      <c r="DQ167" s="15"/>
      <c r="DX167" s="15"/>
      <c r="EE167" s="15"/>
      <c r="EL167" s="15"/>
      <c r="ES167" s="15"/>
      <c r="EZ167" s="15"/>
      <c r="FG167" s="15"/>
      <c r="FN167" s="15"/>
      <c r="FU167" s="15"/>
      <c r="FW167" s="24"/>
      <c r="FX167" s="24"/>
      <c r="FY167" s="24"/>
      <c r="FZ167" s="24"/>
      <c r="GA167" s="24"/>
      <c r="GB167" s="15"/>
      <c r="GC167" s="24"/>
      <c r="GD167" s="24"/>
      <c r="GE167" s="24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24"/>
      <c r="IO167" s="24"/>
      <c r="IP167" s="24"/>
      <c r="IQ167" s="24"/>
      <c r="IR167" s="24"/>
      <c r="IS167" s="24"/>
      <c r="IT167" s="24"/>
      <c r="IU167" s="24"/>
      <c r="IV167" s="24"/>
      <c r="IW167" s="24"/>
      <c r="IX167" s="24"/>
      <c r="IY167" s="24"/>
      <c r="IZ167" s="24"/>
      <c r="JA167" s="24"/>
      <c r="JB167" s="24"/>
      <c r="JC167" s="24"/>
      <c r="JD167" s="24"/>
      <c r="JE167" s="24"/>
      <c r="JF167" s="24"/>
      <c r="JG167" s="24"/>
    </row>
    <row r="168" spans="32:267" x14ac:dyDescent="0.3">
      <c r="AF168" s="26"/>
      <c r="AG168" s="25"/>
      <c r="AI168" s="21"/>
      <c r="AJ168" s="26"/>
      <c r="AK168" s="26"/>
      <c r="AL168" s="51"/>
      <c r="AM168" s="23"/>
      <c r="AQ168" s="19"/>
      <c r="AU168" s="24"/>
      <c r="AV168" s="24"/>
      <c r="AW168" s="24"/>
      <c r="AX168" s="24"/>
      <c r="AY168" s="15"/>
      <c r="BM168" s="15"/>
      <c r="BS168" s="24"/>
      <c r="BT168" s="15"/>
      <c r="BY168" s="24"/>
      <c r="CA168" s="15"/>
      <c r="CD168" s="24"/>
      <c r="CH168" s="15"/>
      <c r="CO168" s="15"/>
      <c r="CQ168" s="24"/>
      <c r="CV168" s="15"/>
      <c r="DC168" s="15"/>
      <c r="DJ168" s="15"/>
      <c r="DQ168" s="15"/>
      <c r="DX168" s="15"/>
      <c r="EE168" s="15"/>
      <c r="EL168" s="15"/>
      <c r="ES168" s="15"/>
      <c r="EZ168" s="15"/>
      <c r="FG168" s="15"/>
      <c r="FN168" s="15"/>
      <c r="FU168" s="15"/>
      <c r="FW168" s="24"/>
      <c r="FX168" s="24"/>
      <c r="FY168" s="24"/>
      <c r="FZ168" s="24"/>
      <c r="GA168" s="24"/>
      <c r="GB168" s="15"/>
      <c r="GC168" s="24"/>
      <c r="GD168" s="24"/>
      <c r="GE168" s="24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24"/>
      <c r="IO168" s="24"/>
      <c r="IP168" s="24"/>
      <c r="IQ168" s="24"/>
      <c r="IR168" s="24"/>
      <c r="IS168" s="24"/>
      <c r="IT168" s="24"/>
      <c r="IU168" s="24"/>
      <c r="IV168" s="24"/>
      <c r="IW168" s="24"/>
      <c r="IX168" s="24"/>
      <c r="IY168" s="24"/>
      <c r="IZ168" s="24"/>
      <c r="JA168" s="24"/>
      <c r="JB168" s="24"/>
      <c r="JC168" s="24"/>
      <c r="JD168" s="24"/>
      <c r="JE168" s="24"/>
      <c r="JF168" s="24"/>
      <c r="JG168" s="24"/>
    </row>
    <row r="169" spans="32:267" x14ac:dyDescent="0.3">
      <c r="AF169" s="26"/>
      <c r="AG169" s="25"/>
      <c r="AI169" s="21"/>
      <c r="AJ169" s="26"/>
      <c r="AK169" s="26"/>
      <c r="AL169" s="51"/>
      <c r="AM169" s="23"/>
      <c r="AQ169" s="19"/>
      <c r="AU169" s="24"/>
      <c r="AV169" s="24"/>
      <c r="AW169" s="24"/>
      <c r="AX169" s="24"/>
      <c r="AY169" s="15"/>
      <c r="BM169" s="15"/>
      <c r="BS169" s="24"/>
      <c r="BT169" s="15"/>
      <c r="BY169" s="24"/>
      <c r="CA169" s="15"/>
      <c r="CD169" s="24"/>
      <c r="CH169" s="15"/>
      <c r="CO169" s="15"/>
      <c r="CQ169" s="24"/>
      <c r="CV169" s="15"/>
      <c r="DC169" s="15"/>
      <c r="DJ169" s="15"/>
      <c r="DQ169" s="15"/>
      <c r="DX169" s="15"/>
      <c r="EE169" s="15"/>
      <c r="EL169" s="15"/>
      <c r="ES169" s="15"/>
      <c r="EZ169" s="15"/>
      <c r="FG169" s="15"/>
      <c r="FN169" s="15"/>
      <c r="FU169" s="15"/>
      <c r="FW169" s="24"/>
      <c r="FX169" s="24"/>
      <c r="FY169" s="24"/>
      <c r="FZ169" s="24"/>
      <c r="GA169" s="24"/>
      <c r="GB169" s="15"/>
      <c r="GC169" s="24"/>
      <c r="GD169" s="24"/>
      <c r="GE169" s="24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24"/>
      <c r="IO169" s="24"/>
      <c r="IP169" s="24"/>
      <c r="IQ169" s="24"/>
      <c r="IR169" s="24"/>
      <c r="IS169" s="24"/>
      <c r="IT169" s="24"/>
      <c r="IU169" s="24"/>
      <c r="IV169" s="24"/>
      <c r="IW169" s="24"/>
      <c r="IX169" s="24"/>
      <c r="IY169" s="24"/>
      <c r="IZ169" s="24"/>
      <c r="JA169" s="24"/>
      <c r="JB169" s="24"/>
      <c r="JC169" s="24"/>
      <c r="JD169" s="24"/>
      <c r="JE169" s="24"/>
      <c r="JF169" s="24"/>
      <c r="JG169" s="24"/>
    </row>
    <row r="170" spans="32:267" x14ac:dyDescent="0.3">
      <c r="AF170" s="26"/>
      <c r="AG170" s="25"/>
      <c r="AI170" s="21"/>
      <c r="AJ170" s="26"/>
      <c r="AK170" s="26"/>
      <c r="AL170" s="51"/>
      <c r="AM170" s="23"/>
      <c r="AQ170" s="19"/>
      <c r="AU170" s="24"/>
      <c r="AV170" s="24"/>
      <c r="AW170" s="24"/>
      <c r="AX170" s="24"/>
      <c r="AY170" s="15"/>
      <c r="BM170" s="15"/>
      <c r="BS170" s="24"/>
      <c r="BT170" s="15"/>
      <c r="BY170" s="24"/>
      <c r="CA170" s="15"/>
      <c r="CD170" s="24"/>
      <c r="CH170" s="15"/>
      <c r="CO170" s="15"/>
      <c r="CQ170" s="24"/>
      <c r="CV170" s="15"/>
      <c r="DC170" s="15"/>
      <c r="DJ170" s="15"/>
      <c r="DQ170" s="15"/>
      <c r="DX170" s="15"/>
      <c r="EE170" s="15"/>
      <c r="EL170" s="15"/>
      <c r="ES170" s="15"/>
      <c r="EZ170" s="15"/>
      <c r="FG170" s="15"/>
      <c r="FN170" s="15"/>
      <c r="FU170" s="15"/>
      <c r="FW170" s="24"/>
      <c r="FX170" s="24"/>
      <c r="FY170" s="24"/>
      <c r="FZ170" s="24"/>
      <c r="GA170" s="24"/>
      <c r="GB170" s="15"/>
      <c r="GC170" s="24"/>
      <c r="GD170" s="24"/>
      <c r="GE170" s="24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24"/>
      <c r="IO170" s="24"/>
      <c r="IP170" s="24"/>
      <c r="IQ170" s="24"/>
      <c r="IR170" s="24"/>
      <c r="IS170" s="24"/>
      <c r="IT170" s="24"/>
      <c r="IU170" s="24"/>
      <c r="IV170" s="24"/>
      <c r="IW170" s="24"/>
      <c r="IX170" s="24"/>
      <c r="IY170" s="24"/>
      <c r="IZ170" s="24"/>
      <c r="JA170" s="24"/>
      <c r="JB170" s="24"/>
      <c r="JC170" s="24"/>
      <c r="JD170" s="24"/>
      <c r="JE170" s="24"/>
      <c r="JF170" s="24"/>
      <c r="JG170" s="24"/>
    </row>
    <row r="171" spans="32:267" x14ac:dyDescent="0.3">
      <c r="AF171" s="26"/>
      <c r="AG171" s="25"/>
      <c r="AI171" s="21"/>
      <c r="AJ171" s="26"/>
      <c r="AK171" s="26"/>
      <c r="AL171" s="51"/>
      <c r="AM171" s="23"/>
      <c r="AQ171" s="19"/>
      <c r="AU171" s="24"/>
      <c r="AV171" s="24"/>
      <c r="AW171" s="24"/>
      <c r="AX171" s="24"/>
      <c r="AY171" s="15"/>
      <c r="BM171" s="15"/>
      <c r="BS171" s="24"/>
      <c r="BT171" s="15"/>
      <c r="BY171" s="24"/>
      <c r="CA171" s="15"/>
      <c r="CD171" s="24"/>
      <c r="CH171" s="15"/>
      <c r="CO171" s="15"/>
      <c r="CQ171" s="24"/>
      <c r="CV171" s="15"/>
      <c r="DC171" s="15"/>
      <c r="DJ171" s="15"/>
      <c r="DQ171" s="15"/>
      <c r="DX171" s="15"/>
      <c r="EE171" s="15"/>
      <c r="EL171" s="15"/>
      <c r="ES171" s="15"/>
      <c r="EZ171" s="15"/>
      <c r="FG171" s="15"/>
      <c r="FN171" s="15"/>
      <c r="FU171" s="15"/>
      <c r="FW171" s="24"/>
      <c r="FX171" s="24"/>
      <c r="FY171" s="24"/>
      <c r="FZ171" s="24"/>
      <c r="GA171" s="24"/>
      <c r="GB171" s="15"/>
      <c r="GC171" s="24"/>
      <c r="GD171" s="24"/>
      <c r="GE171" s="24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24"/>
      <c r="IO171" s="24"/>
      <c r="IP171" s="24"/>
      <c r="IQ171" s="24"/>
      <c r="IR171" s="24"/>
      <c r="IS171" s="24"/>
      <c r="IT171" s="24"/>
      <c r="IU171" s="24"/>
      <c r="IV171" s="24"/>
      <c r="IW171" s="24"/>
      <c r="IX171" s="24"/>
      <c r="IY171" s="24"/>
      <c r="IZ171" s="24"/>
      <c r="JA171" s="24"/>
      <c r="JB171" s="24"/>
      <c r="JC171" s="24"/>
      <c r="JD171" s="24"/>
      <c r="JE171" s="24"/>
      <c r="JF171" s="24"/>
      <c r="JG171" s="24"/>
    </row>
    <row r="172" spans="32:267" x14ac:dyDescent="0.3">
      <c r="AF172" s="26"/>
      <c r="AG172" s="25"/>
      <c r="AI172" s="21"/>
      <c r="AJ172" s="26"/>
      <c r="AK172" s="26"/>
      <c r="AL172" s="51"/>
      <c r="AM172" s="23"/>
      <c r="AQ172" s="19"/>
      <c r="AU172" s="24"/>
      <c r="AV172" s="24"/>
      <c r="AW172" s="24"/>
      <c r="AX172" s="24"/>
      <c r="AY172" s="15"/>
      <c r="BM172" s="15"/>
      <c r="BS172" s="24"/>
      <c r="BT172" s="15"/>
      <c r="BY172" s="24"/>
      <c r="CA172" s="15"/>
      <c r="CD172" s="24"/>
      <c r="CH172" s="15"/>
      <c r="CO172" s="15"/>
      <c r="CQ172" s="24"/>
      <c r="CV172" s="15"/>
      <c r="DC172" s="15"/>
      <c r="DJ172" s="15"/>
      <c r="DQ172" s="15"/>
      <c r="DX172" s="15"/>
      <c r="EE172" s="15"/>
      <c r="EL172" s="15"/>
      <c r="ES172" s="15"/>
      <c r="EZ172" s="15"/>
      <c r="FG172" s="15"/>
      <c r="FN172" s="15"/>
      <c r="FU172" s="15"/>
      <c r="FW172" s="24"/>
      <c r="FX172" s="24"/>
      <c r="FY172" s="24"/>
      <c r="FZ172" s="24"/>
      <c r="GA172" s="24"/>
      <c r="GB172" s="15"/>
      <c r="GC172" s="24"/>
      <c r="GD172" s="24"/>
      <c r="GE172" s="24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24"/>
      <c r="IO172" s="24"/>
      <c r="IP172" s="24"/>
      <c r="IQ172" s="24"/>
      <c r="IR172" s="24"/>
      <c r="IS172" s="24"/>
      <c r="IT172" s="24"/>
      <c r="IU172" s="24"/>
      <c r="IV172" s="24"/>
      <c r="IW172" s="24"/>
      <c r="IX172" s="24"/>
      <c r="IY172" s="24"/>
      <c r="IZ172" s="24"/>
      <c r="JA172" s="24"/>
      <c r="JB172" s="24"/>
      <c r="JC172" s="24"/>
      <c r="JD172" s="24"/>
      <c r="JE172" s="24"/>
      <c r="JF172" s="24"/>
      <c r="JG172" s="24"/>
    </row>
    <row r="173" spans="32:267" x14ac:dyDescent="0.3">
      <c r="AF173" s="26"/>
      <c r="AG173" s="25"/>
      <c r="AI173" s="21"/>
      <c r="AJ173" s="26"/>
      <c r="AK173" s="26"/>
      <c r="AL173" s="51"/>
      <c r="AM173" s="23"/>
      <c r="AQ173" s="19"/>
      <c r="AU173" s="24"/>
      <c r="AV173" s="24"/>
      <c r="AW173" s="24"/>
      <c r="AX173" s="24"/>
      <c r="AY173" s="15"/>
      <c r="BM173" s="15"/>
      <c r="BS173" s="24"/>
      <c r="BT173" s="15"/>
      <c r="BY173" s="24"/>
      <c r="CA173" s="15"/>
      <c r="CD173" s="24"/>
      <c r="CH173" s="15"/>
      <c r="CO173" s="15"/>
      <c r="CQ173" s="24"/>
      <c r="CV173" s="15"/>
      <c r="DC173" s="15"/>
      <c r="DJ173" s="15"/>
      <c r="DQ173" s="15"/>
      <c r="DX173" s="15"/>
      <c r="EE173" s="15"/>
      <c r="EL173" s="15"/>
      <c r="ES173" s="15"/>
      <c r="EZ173" s="15"/>
      <c r="FG173" s="15"/>
      <c r="FN173" s="15"/>
      <c r="FU173" s="15"/>
      <c r="FW173" s="24"/>
      <c r="FX173" s="24"/>
      <c r="FY173" s="24"/>
      <c r="FZ173" s="24"/>
      <c r="GA173" s="24"/>
      <c r="GB173" s="15"/>
      <c r="GC173" s="24"/>
      <c r="GD173" s="24"/>
      <c r="GE173" s="24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24"/>
      <c r="IO173" s="24"/>
      <c r="IP173" s="24"/>
      <c r="IQ173" s="24"/>
      <c r="IR173" s="24"/>
      <c r="IS173" s="24"/>
      <c r="IT173" s="24"/>
      <c r="IU173" s="24"/>
      <c r="IV173" s="24"/>
      <c r="IW173" s="24"/>
      <c r="IX173" s="24"/>
      <c r="IY173" s="24"/>
      <c r="IZ173" s="24"/>
      <c r="JA173" s="24"/>
      <c r="JB173" s="24"/>
      <c r="JC173" s="24"/>
      <c r="JD173" s="24"/>
      <c r="JE173" s="24"/>
      <c r="JF173" s="24"/>
      <c r="JG173" s="24"/>
    </row>
    <row r="174" spans="32:267" x14ac:dyDescent="0.3">
      <c r="AF174" s="26"/>
      <c r="AG174" s="25"/>
      <c r="AI174" s="21"/>
      <c r="AJ174" s="26"/>
      <c r="AK174" s="26"/>
      <c r="AL174" s="51"/>
      <c r="AM174" s="23"/>
      <c r="AQ174" s="19"/>
      <c r="AU174" s="24"/>
      <c r="AV174" s="24"/>
      <c r="AW174" s="24"/>
      <c r="AX174" s="24"/>
      <c r="AY174" s="15"/>
      <c r="BM174" s="15"/>
      <c r="BS174" s="24"/>
      <c r="BT174" s="15"/>
      <c r="BY174" s="24"/>
      <c r="CA174" s="15"/>
      <c r="CD174" s="24"/>
      <c r="CH174" s="15"/>
      <c r="CO174" s="15"/>
      <c r="CQ174" s="24"/>
      <c r="CV174" s="15"/>
      <c r="DC174" s="15"/>
      <c r="DJ174" s="15"/>
      <c r="DQ174" s="15"/>
      <c r="DX174" s="15"/>
      <c r="EE174" s="15"/>
      <c r="EL174" s="15"/>
      <c r="ES174" s="15"/>
      <c r="EZ174" s="15"/>
      <c r="FG174" s="15"/>
      <c r="FN174" s="15"/>
      <c r="FU174" s="15"/>
      <c r="FW174" s="24"/>
      <c r="FX174" s="24"/>
      <c r="FY174" s="24"/>
      <c r="FZ174" s="24"/>
      <c r="GA174" s="24"/>
      <c r="GB174" s="15"/>
      <c r="GC174" s="24"/>
      <c r="GD174" s="24"/>
      <c r="GE174" s="24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24"/>
      <c r="IO174" s="24"/>
      <c r="IP174" s="24"/>
      <c r="IQ174" s="24"/>
      <c r="IR174" s="24"/>
      <c r="IS174" s="24"/>
      <c r="IT174" s="24"/>
      <c r="IU174" s="24"/>
      <c r="IV174" s="24"/>
      <c r="IW174" s="24"/>
      <c r="IX174" s="24"/>
      <c r="IY174" s="24"/>
      <c r="IZ174" s="24"/>
      <c r="JA174" s="24"/>
      <c r="JB174" s="24"/>
      <c r="JC174" s="24"/>
      <c r="JD174" s="24"/>
      <c r="JE174" s="24"/>
      <c r="JF174" s="24"/>
      <c r="JG174" s="24"/>
    </row>
    <row r="175" spans="32:267" x14ac:dyDescent="0.3">
      <c r="AF175" s="26"/>
      <c r="AG175" s="25"/>
      <c r="AI175" s="21"/>
      <c r="AJ175" s="26"/>
      <c r="AK175" s="26"/>
      <c r="AL175" s="51"/>
      <c r="AM175" s="23"/>
      <c r="AQ175" s="19"/>
      <c r="AU175" s="24"/>
      <c r="AV175" s="24"/>
      <c r="AW175" s="24"/>
      <c r="AX175" s="24"/>
      <c r="AY175" s="15"/>
      <c r="BM175" s="15"/>
      <c r="BS175" s="24"/>
      <c r="BT175" s="15"/>
      <c r="BY175" s="24"/>
      <c r="CA175" s="15"/>
      <c r="CD175" s="24"/>
      <c r="CH175" s="15"/>
      <c r="CO175" s="15"/>
      <c r="CQ175" s="24"/>
      <c r="CV175" s="15"/>
      <c r="DC175" s="15"/>
      <c r="DJ175" s="15"/>
      <c r="DQ175" s="15"/>
      <c r="DX175" s="15"/>
      <c r="EE175" s="15"/>
      <c r="EL175" s="15"/>
      <c r="ES175" s="15"/>
      <c r="EZ175" s="15"/>
      <c r="FG175" s="15"/>
      <c r="FN175" s="15"/>
      <c r="FU175" s="15"/>
      <c r="FW175" s="24"/>
      <c r="FX175" s="24"/>
      <c r="FY175" s="24"/>
      <c r="FZ175" s="24"/>
      <c r="GA175" s="24"/>
      <c r="GB175" s="15"/>
      <c r="GC175" s="24"/>
      <c r="GD175" s="24"/>
      <c r="GE175" s="24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24"/>
      <c r="IO175" s="24"/>
      <c r="IP175" s="24"/>
      <c r="IQ175" s="24"/>
      <c r="IR175" s="24"/>
      <c r="IS175" s="24"/>
      <c r="IT175" s="24"/>
      <c r="IU175" s="24"/>
      <c r="IV175" s="24"/>
      <c r="IW175" s="24"/>
      <c r="IX175" s="24"/>
      <c r="IY175" s="24"/>
      <c r="IZ175" s="24"/>
      <c r="JA175" s="24"/>
      <c r="JB175" s="24"/>
      <c r="JC175" s="24"/>
      <c r="JD175" s="24"/>
      <c r="JE175" s="24"/>
      <c r="JF175" s="24"/>
      <c r="JG175" s="24"/>
    </row>
    <row r="176" spans="32:267" x14ac:dyDescent="0.3">
      <c r="AF176" s="26"/>
      <c r="AG176" s="25"/>
      <c r="AI176" s="21"/>
      <c r="AJ176" s="26"/>
      <c r="AK176" s="26"/>
      <c r="AL176" s="51"/>
      <c r="AM176" s="23"/>
      <c r="AQ176" s="19"/>
      <c r="AU176" s="24"/>
      <c r="AV176" s="24"/>
      <c r="AW176" s="24"/>
      <c r="AX176" s="24"/>
      <c r="AY176" s="15"/>
      <c r="BM176" s="15"/>
      <c r="BS176" s="24"/>
      <c r="BT176" s="15"/>
      <c r="BY176" s="24"/>
      <c r="CA176" s="15"/>
      <c r="CD176" s="24"/>
      <c r="CH176" s="15"/>
      <c r="CO176" s="15"/>
      <c r="CQ176" s="24"/>
      <c r="CV176" s="15"/>
      <c r="DC176" s="15"/>
      <c r="DJ176" s="15"/>
      <c r="DQ176" s="15"/>
      <c r="DX176" s="15"/>
      <c r="EE176" s="15"/>
      <c r="EL176" s="15"/>
      <c r="ES176" s="15"/>
      <c r="EZ176" s="15"/>
      <c r="FG176" s="15"/>
      <c r="FN176" s="15"/>
      <c r="FU176" s="15"/>
      <c r="FW176" s="24"/>
      <c r="FX176" s="24"/>
      <c r="FY176" s="24"/>
      <c r="FZ176" s="24"/>
      <c r="GA176" s="24"/>
      <c r="GB176" s="15"/>
      <c r="GC176" s="24"/>
      <c r="GD176" s="24"/>
      <c r="GE176" s="24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24"/>
      <c r="IO176" s="24"/>
      <c r="IP176" s="24"/>
      <c r="IQ176" s="24"/>
      <c r="IR176" s="24"/>
      <c r="IS176" s="24"/>
      <c r="IT176" s="24"/>
      <c r="IU176" s="24"/>
      <c r="IV176" s="24"/>
      <c r="IW176" s="24"/>
      <c r="IX176" s="24"/>
      <c r="IY176" s="24"/>
      <c r="IZ176" s="24"/>
      <c r="JA176" s="24"/>
      <c r="JB176" s="24"/>
      <c r="JC176" s="24"/>
      <c r="JD176" s="24"/>
      <c r="JE176" s="24"/>
      <c r="JF176" s="24"/>
      <c r="JG176" s="24"/>
    </row>
    <row r="177" spans="32:267" x14ac:dyDescent="0.3">
      <c r="AF177" s="26"/>
      <c r="AG177" s="25"/>
      <c r="AI177" s="21"/>
      <c r="AJ177" s="26"/>
      <c r="AK177" s="26"/>
      <c r="AL177" s="51"/>
      <c r="AM177" s="23"/>
      <c r="AQ177" s="19"/>
      <c r="AU177" s="24"/>
      <c r="AV177" s="24"/>
      <c r="AW177" s="24"/>
      <c r="AX177" s="24"/>
      <c r="AY177" s="15"/>
      <c r="BM177" s="15"/>
      <c r="BS177" s="24"/>
      <c r="BT177" s="15"/>
      <c r="BY177" s="24"/>
      <c r="CA177" s="15"/>
      <c r="CD177" s="24"/>
      <c r="CH177" s="15"/>
      <c r="CO177" s="15"/>
      <c r="CQ177" s="24"/>
      <c r="CV177" s="15"/>
      <c r="DC177" s="15"/>
      <c r="DJ177" s="15"/>
      <c r="DQ177" s="15"/>
      <c r="DX177" s="15"/>
      <c r="EE177" s="15"/>
      <c r="EL177" s="15"/>
      <c r="ES177" s="15"/>
      <c r="EZ177" s="15"/>
      <c r="FG177" s="15"/>
      <c r="FN177" s="15"/>
      <c r="FU177" s="15"/>
      <c r="FW177" s="24"/>
      <c r="FX177" s="24"/>
      <c r="FY177" s="24"/>
      <c r="FZ177" s="24"/>
      <c r="GA177" s="24"/>
      <c r="GB177" s="15"/>
      <c r="GC177" s="24"/>
      <c r="GD177" s="24"/>
      <c r="GE177" s="24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24"/>
      <c r="IO177" s="24"/>
      <c r="IP177" s="24"/>
      <c r="IQ177" s="24"/>
      <c r="IR177" s="24"/>
      <c r="IS177" s="24"/>
      <c r="IT177" s="24"/>
      <c r="IU177" s="24"/>
      <c r="IV177" s="24"/>
      <c r="IW177" s="24"/>
      <c r="IX177" s="24"/>
      <c r="IY177" s="24"/>
      <c r="IZ177" s="24"/>
      <c r="JA177" s="24"/>
      <c r="JB177" s="24"/>
      <c r="JC177" s="24"/>
      <c r="JD177" s="24"/>
      <c r="JE177" s="24"/>
      <c r="JF177" s="24"/>
      <c r="JG177" s="24"/>
    </row>
    <row r="178" spans="32:267" x14ac:dyDescent="0.3">
      <c r="AF178" s="26"/>
      <c r="AG178" s="25"/>
      <c r="AI178" s="21"/>
      <c r="AJ178" s="26"/>
      <c r="AK178" s="26"/>
      <c r="AL178" s="51"/>
      <c r="AM178" s="23"/>
      <c r="AQ178" s="19"/>
      <c r="AU178" s="24"/>
      <c r="AV178" s="24"/>
      <c r="AW178" s="24"/>
      <c r="AX178" s="24"/>
      <c r="AY178" s="15"/>
      <c r="BM178" s="15"/>
      <c r="BS178" s="24"/>
      <c r="BT178" s="15"/>
      <c r="BY178" s="24"/>
      <c r="CA178" s="15"/>
      <c r="CD178" s="24"/>
      <c r="CH178" s="15"/>
      <c r="CO178" s="15"/>
      <c r="CQ178" s="24"/>
      <c r="CV178" s="15"/>
      <c r="DC178" s="15"/>
      <c r="DJ178" s="15"/>
      <c r="DQ178" s="15"/>
      <c r="DX178" s="15"/>
      <c r="EE178" s="15"/>
      <c r="EL178" s="15"/>
      <c r="ES178" s="15"/>
      <c r="EZ178" s="15"/>
      <c r="FG178" s="15"/>
      <c r="FN178" s="15"/>
      <c r="FU178" s="15"/>
      <c r="FW178" s="24"/>
      <c r="FX178" s="24"/>
      <c r="FY178" s="24"/>
      <c r="FZ178" s="24"/>
      <c r="GA178" s="24"/>
      <c r="GB178" s="15"/>
      <c r="GC178" s="24"/>
      <c r="GD178" s="24"/>
      <c r="GE178" s="24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24"/>
      <c r="IO178" s="24"/>
      <c r="IP178" s="24"/>
      <c r="IQ178" s="24"/>
      <c r="IR178" s="24"/>
      <c r="IS178" s="24"/>
      <c r="IT178" s="24"/>
      <c r="IU178" s="24"/>
      <c r="IV178" s="24"/>
      <c r="IW178" s="24"/>
      <c r="IX178" s="24"/>
      <c r="IY178" s="24"/>
      <c r="IZ178" s="24"/>
      <c r="JA178" s="24"/>
      <c r="JB178" s="24"/>
      <c r="JC178" s="24"/>
      <c r="JD178" s="24"/>
      <c r="JE178" s="24"/>
      <c r="JF178" s="24"/>
      <c r="JG178" s="24"/>
    </row>
    <row r="179" spans="32:267" x14ac:dyDescent="0.3">
      <c r="AF179" s="26"/>
      <c r="AG179" s="25"/>
      <c r="AI179" s="21"/>
      <c r="AJ179" s="26"/>
      <c r="AK179" s="26"/>
      <c r="AL179" s="51"/>
      <c r="AM179" s="23"/>
      <c r="AQ179" s="19"/>
      <c r="AU179" s="24"/>
      <c r="AV179" s="24"/>
      <c r="AW179" s="24"/>
      <c r="AX179" s="24"/>
      <c r="AY179" s="15"/>
      <c r="BM179" s="15"/>
      <c r="BS179" s="24"/>
      <c r="BT179" s="15"/>
      <c r="BY179" s="24"/>
      <c r="CA179" s="15"/>
      <c r="CD179" s="24"/>
      <c r="CH179" s="15"/>
      <c r="CO179" s="15"/>
      <c r="CQ179" s="24"/>
      <c r="CV179" s="15"/>
      <c r="DC179" s="15"/>
      <c r="DJ179" s="15"/>
      <c r="DQ179" s="15"/>
      <c r="DX179" s="15"/>
      <c r="EE179" s="15"/>
      <c r="EL179" s="15"/>
      <c r="ES179" s="15"/>
      <c r="EZ179" s="15"/>
      <c r="FG179" s="15"/>
      <c r="FN179" s="15"/>
      <c r="FU179" s="15"/>
      <c r="FW179" s="24"/>
      <c r="FX179" s="24"/>
      <c r="FY179" s="24"/>
      <c r="FZ179" s="24"/>
      <c r="GA179" s="24"/>
      <c r="GB179" s="15"/>
      <c r="GC179" s="24"/>
      <c r="GD179" s="24"/>
      <c r="GE179" s="24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24"/>
      <c r="IO179" s="24"/>
      <c r="IP179" s="24"/>
      <c r="IQ179" s="24"/>
      <c r="IR179" s="24"/>
      <c r="IS179" s="24"/>
      <c r="IT179" s="24"/>
      <c r="IU179" s="24"/>
      <c r="IV179" s="24"/>
      <c r="IW179" s="24"/>
      <c r="IX179" s="24"/>
      <c r="IY179" s="24"/>
      <c r="IZ179" s="24"/>
      <c r="JA179" s="24"/>
      <c r="JB179" s="24"/>
      <c r="JC179" s="24"/>
      <c r="JD179" s="24"/>
      <c r="JE179" s="24"/>
      <c r="JF179" s="24"/>
      <c r="JG179" s="24"/>
    </row>
    <row r="180" spans="32:267" x14ac:dyDescent="0.3">
      <c r="AF180" s="26"/>
      <c r="AG180" s="25"/>
      <c r="AI180" s="21"/>
      <c r="AJ180" s="26"/>
      <c r="AK180" s="26"/>
      <c r="AL180" s="51"/>
      <c r="AM180" s="23"/>
      <c r="AQ180" s="19"/>
      <c r="AU180" s="24"/>
      <c r="AV180" s="24"/>
      <c r="AW180" s="24"/>
      <c r="AX180" s="24"/>
      <c r="AY180" s="15"/>
      <c r="BM180" s="15"/>
      <c r="BS180" s="24"/>
      <c r="BT180" s="15"/>
      <c r="BY180" s="24"/>
      <c r="CA180" s="15"/>
      <c r="CD180" s="24"/>
      <c r="CH180" s="15"/>
      <c r="CO180" s="15"/>
      <c r="CQ180" s="24"/>
      <c r="CV180" s="15"/>
      <c r="DC180" s="15"/>
      <c r="DJ180" s="15"/>
      <c r="DQ180" s="15"/>
      <c r="DX180" s="15"/>
      <c r="EE180" s="15"/>
      <c r="EL180" s="15"/>
      <c r="ES180" s="15"/>
      <c r="EZ180" s="15"/>
      <c r="FG180" s="15"/>
      <c r="FN180" s="15"/>
      <c r="FU180" s="15"/>
      <c r="FW180" s="24"/>
      <c r="FX180" s="24"/>
      <c r="FY180" s="24"/>
      <c r="FZ180" s="24"/>
      <c r="GA180" s="24"/>
      <c r="GB180" s="15"/>
      <c r="GC180" s="24"/>
      <c r="GD180" s="24"/>
      <c r="GE180" s="24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24"/>
      <c r="IO180" s="24"/>
      <c r="IP180" s="24"/>
      <c r="IQ180" s="24"/>
      <c r="IR180" s="24"/>
      <c r="IS180" s="24"/>
      <c r="IT180" s="24"/>
      <c r="IU180" s="24"/>
      <c r="IV180" s="24"/>
      <c r="IW180" s="24"/>
      <c r="IX180" s="24"/>
      <c r="IY180" s="24"/>
      <c r="IZ180" s="24"/>
      <c r="JA180" s="24"/>
      <c r="JB180" s="24"/>
      <c r="JC180" s="24"/>
      <c r="JD180" s="24"/>
      <c r="JE180" s="24"/>
      <c r="JF180" s="24"/>
      <c r="JG180" s="24"/>
    </row>
    <row r="181" spans="32:267" x14ac:dyDescent="0.3">
      <c r="AF181" s="26"/>
      <c r="AG181" s="25"/>
      <c r="AI181" s="21"/>
      <c r="AJ181" s="26"/>
      <c r="AK181" s="26"/>
      <c r="AL181" s="51"/>
      <c r="AM181" s="23"/>
      <c r="AQ181" s="19"/>
      <c r="AU181" s="24"/>
      <c r="AV181" s="24"/>
      <c r="AW181" s="24"/>
      <c r="AX181" s="24"/>
      <c r="AY181" s="15"/>
      <c r="BM181" s="15"/>
      <c r="BS181" s="24"/>
      <c r="BT181" s="15"/>
      <c r="BY181" s="24"/>
      <c r="CA181" s="15"/>
      <c r="CD181" s="24"/>
      <c r="CH181" s="15"/>
      <c r="CO181" s="15"/>
      <c r="CQ181" s="24"/>
      <c r="CV181" s="15"/>
      <c r="DC181" s="15"/>
      <c r="DJ181" s="15"/>
      <c r="DQ181" s="15"/>
      <c r="DX181" s="15"/>
      <c r="EE181" s="15"/>
      <c r="EL181" s="15"/>
      <c r="ES181" s="15"/>
      <c r="EZ181" s="15"/>
      <c r="FG181" s="15"/>
      <c r="FN181" s="15"/>
      <c r="FU181" s="15"/>
      <c r="FW181" s="24"/>
      <c r="FX181" s="24"/>
      <c r="FY181" s="24"/>
      <c r="FZ181" s="24"/>
      <c r="GA181" s="24"/>
      <c r="GB181" s="15"/>
      <c r="GC181" s="24"/>
      <c r="GD181" s="24"/>
      <c r="GE181" s="24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24"/>
      <c r="IO181" s="24"/>
      <c r="IP181" s="24"/>
      <c r="IQ181" s="24"/>
      <c r="IR181" s="24"/>
      <c r="IS181" s="24"/>
      <c r="IT181" s="24"/>
      <c r="IU181" s="24"/>
      <c r="IV181" s="24"/>
      <c r="IW181" s="24"/>
      <c r="IX181" s="24"/>
      <c r="IY181" s="24"/>
      <c r="IZ181" s="24"/>
      <c r="JA181" s="24"/>
      <c r="JB181" s="24"/>
      <c r="JC181" s="24"/>
      <c r="JD181" s="24"/>
      <c r="JE181" s="24"/>
      <c r="JF181" s="24"/>
      <c r="JG181" s="24"/>
    </row>
    <row r="182" spans="32:267" x14ac:dyDescent="0.3">
      <c r="AF182" s="26"/>
      <c r="AG182" s="25"/>
      <c r="AI182" s="21"/>
      <c r="AJ182" s="26"/>
      <c r="AK182" s="26"/>
      <c r="AL182" s="51"/>
      <c r="AM182" s="23"/>
      <c r="AQ182" s="19"/>
      <c r="AU182" s="24"/>
      <c r="AV182" s="24"/>
      <c r="AW182" s="24"/>
      <c r="AX182" s="24"/>
      <c r="AY182" s="15"/>
      <c r="BM182" s="15"/>
      <c r="BS182" s="24"/>
      <c r="BT182" s="15"/>
      <c r="BY182" s="24"/>
      <c r="CA182" s="15"/>
      <c r="CD182" s="24"/>
      <c r="CH182" s="15"/>
      <c r="CO182" s="15"/>
      <c r="CQ182" s="24"/>
      <c r="CV182" s="15"/>
      <c r="DC182" s="15"/>
      <c r="DJ182" s="15"/>
      <c r="DQ182" s="15"/>
      <c r="DX182" s="15"/>
      <c r="EE182" s="15"/>
      <c r="EL182" s="15"/>
      <c r="ES182" s="15"/>
      <c r="EZ182" s="15"/>
      <c r="FG182" s="15"/>
      <c r="FN182" s="15"/>
      <c r="FU182" s="15"/>
      <c r="FW182" s="24"/>
      <c r="FX182" s="24"/>
      <c r="FY182" s="24"/>
      <c r="FZ182" s="24"/>
      <c r="GA182" s="24"/>
      <c r="GB182" s="15"/>
      <c r="GC182" s="24"/>
      <c r="GD182" s="24"/>
      <c r="GE182" s="24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24"/>
      <c r="IO182" s="24"/>
      <c r="IP182" s="24"/>
      <c r="IQ182" s="24"/>
      <c r="IR182" s="24"/>
      <c r="IS182" s="24"/>
      <c r="IT182" s="24"/>
      <c r="IU182" s="24"/>
      <c r="IV182" s="24"/>
      <c r="IW182" s="24"/>
      <c r="IX182" s="24"/>
      <c r="IY182" s="24"/>
      <c r="IZ182" s="24"/>
      <c r="JA182" s="24"/>
      <c r="JB182" s="24"/>
      <c r="JC182" s="24"/>
      <c r="JD182" s="24"/>
      <c r="JE182" s="24"/>
      <c r="JF182" s="24"/>
      <c r="JG182" s="24"/>
    </row>
    <row r="183" spans="32:267" x14ac:dyDescent="0.3">
      <c r="AF183" s="26"/>
      <c r="AG183" s="25"/>
      <c r="AI183" s="21"/>
      <c r="AJ183" s="26"/>
      <c r="AK183" s="26"/>
      <c r="AL183" s="51"/>
      <c r="AM183" s="23"/>
      <c r="AQ183" s="19"/>
      <c r="AU183" s="24"/>
      <c r="AV183" s="24"/>
      <c r="AW183" s="24"/>
      <c r="AX183" s="24"/>
      <c r="AY183" s="15"/>
      <c r="BM183" s="15"/>
      <c r="BS183" s="24"/>
      <c r="BT183" s="15"/>
      <c r="BY183" s="24"/>
      <c r="CA183" s="15"/>
      <c r="CD183" s="24"/>
      <c r="CH183" s="15"/>
      <c r="CO183" s="15"/>
      <c r="CQ183" s="24"/>
      <c r="CV183" s="15"/>
      <c r="DC183" s="15"/>
      <c r="DJ183" s="15"/>
      <c r="DQ183" s="15"/>
      <c r="DX183" s="15"/>
      <c r="EE183" s="15"/>
      <c r="EL183" s="15"/>
      <c r="ES183" s="15"/>
      <c r="EZ183" s="15"/>
      <c r="FG183" s="15"/>
      <c r="FN183" s="15"/>
      <c r="FU183" s="15"/>
      <c r="FW183" s="24"/>
      <c r="FX183" s="24"/>
      <c r="FY183" s="24"/>
      <c r="FZ183" s="24"/>
      <c r="GA183" s="24"/>
      <c r="GB183" s="15"/>
      <c r="GC183" s="24"/>
      <c r="GD183" s="24"/>
      <c r="GE183" s="24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24"/>
      <c r="IO183" s="24"/>
      <c r="IP183" s="24"/>
      <c r="IQ183" s="24"/>
      <c r="IR183" s="24"/>
      <c r="IS183" s="24"/>
      <c r="IT183" s="24"/>
      <c r="IU183" s="24"/>
      <c r="IV183" s="24"/>
      <c r="IW183" s="24"/>
      <c r="IX183" s="24"/>
      <c r="IY183" s="24"/>
      <c r="IZ183" s="24"/>
      <c r="JA183" s="24"/>
      <c r="JB183" s="24"/>
      <c r="JC183" s="24"/>
      <c r="JD183" s="24"/>
      <c r="JE183" s="24"/>
      <c r="JF183" s="24"/>
      <c r="JG183" s="24"/>
    </row>
    <row r="184" spans="32:267" x14ac:dyDescent="0.3">
      <c r="AF184" s="26"/>
      <c r="AG184" s="25"/>
      <c r="AI184" s="21"/>
      <c r="AJ184" s="26"/>
      <c r="AK184" s="26"/>
      <c r="AL184" s="51"/>
      <c r="AM184" s="23"/>
      <c r="AQ184" s="19"/>
      <c r="AU184" s="24"/>
      <c r="AV184" s="24"/>
      <c r="AW184" s="24"/>
      <c r="AX184" s="24"/>
      <c r="AY184" s="15"/>
      <c r="BM184" s="15"/>
      <c r="BS184" s="24"/>
      <c r="BT184" s="15"/>
      <c r="BY184" s="24"/>
      <c r="CA184" s="15"/>
      <c r="CD184" s="24"/>
      <c r="CH184" s="15"/>
      <c r="CO184" s="15"/>
      <c r="CQ184" s="24"/>
      <c r="CV184" s="15"/>
      <c r="DC184" s="15"/>
      <c r="DJ184" s="15"/>
      <c r="DQ184" s="15"/>
      <c r="DX184" s="15"/>
      <c r="EE184" s="15"/>
      <c r="EL184" s="15"/>
      <c r="ES184" s="15"/>
      <c r="EZ184" s="15"/>
      <c r="FG184" s="15"/>
      <c r="FN184" s="15"/>
      <c r="FU184" s="15"/>
      <c r="FW184" s="24"/>
      <c r="FX184" s="24"/>
      <c r="FY184" s="24"/>
      <c r="FZ184" s="24"/>
      <c r="GA184" s="24"/>
      <c r="GB184" s="15"/>
      <c r="GC184" s="24"/>
      <c r="GD184" s="24"/>
      <c r="GE184" s="24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24"/>
      <c r="IO184" s="24"/>
      <c r="IP184" s="24"/>
      <c r="IQ184" s="24"/>
      <c r="IR184" s="24"/>
      <c r="IS184" s="24"/>
      <c r="IT184" s="24"/>
      <c r="IU184" s="24"/>
      <c r="IV184" s="24"/>
      <c r="IW184" s="24"/>
      <c r="IX184" s="24"/>
      <c r="IY184" s="24"/>
      <c r="IZ184" s="24"/>
      <c r="JA184" s="24"/>
      <c r="JB184" s="24"/>
      <c r="JC184" s="24"/>
      <c r="JD184" s="24"/>
      <c r="JE184" s="24"/>
      <c r="JF184" s="24"/>
      <c r="JG184" s="24"/>
    </row>
    <row r="185" spans="32:267" x14ac:dyDescent="0.3">
      <c r="AF185" s="26"/>
      <c r="AG185" s="25"/>
      <c r="AI185" s="21"/>
      <c r="AJ185" s="26"/>
      <c r="AK185" s="26"/>
      <c r="AL185" s="51"/>
      <c r="AM185" s="23"/>
      <c r="AQ185" s="19"/>
      <c r="AU185" s="24"/>
      <c r="AV185" s="24"/>
      <c r="AW185" s="24"/>
      <c r="AX185" s="24"/>
      <c r="AY185" s="15"/>
      <c r="BM185" s="15"/>
      <c r="BS185" s="24"/>
      <c r="BT185" s="15"/>
      <c r="BY185" s="24"/>
      <c r="CA185" s="15"/>
      <c r="CD185" s="24"/>
      <c r="CH185" s="15"/>
      <c r="CO185" s="15"/>
      <c r="CQ185" s="24"/>
      <c r="CV185" s="15"/>
      <c r="DC185" s="15"/>
      <c r="DJ185" s="15"/>
      <c r="DQ185" s="15"/>
      <c r="DX185" s="15"/>
      <c r="EE185" s="15"/>
      <c r="EL185" s="15"/>
      <c r="ES185" s="15"/>
      <c r="EZ185" s="15"/>
      <c r="FG185" s="15"/>
      <c r="FN185" s="15"/>
      <c r="FU185" s="15"/>
      <c r="FW185" s="24"/>
      <c r="FX185" s="24"/>
      <c r="FY185" s="24"/>
      <c r="FZ185" s="24"/>
      <c r="GA185" s="24"/>
      <c r="GB185" s="15"/>
      <c r="GC185" s="24"/>
      <c r="GD185" s="24"/>
      <c r="GE185" s="24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24"/>
      <c r="IO185" s="24"/>
      <c r="IP185" s="24"/>
      <c r="IQ185" s="24"/>
      <c r="IR185" s="24"/>
      <c r="IS185" s="24"/>
      <c r="IT185" s="24"/>
      <c r="IU185" s="24"/>
      <c r="IV185" s="24"/>
      <c r="IW185" s="24"/>
      <c r="IX185" s="24"/>
      <c r="IY185" s="24"/>
      <c r="IZ185" s="24"/>
      <c r="JA185" s="24"/>
      <c r="JB185" s="24"/>
      <c r="JC185" s="24"/>
      <c r="JD185" s="24"/>
      <c r="JE185" s="24"/>
      <c r="JF185" s="24"/>
      <c r="JG185" s="24"/>
    </row>
    <row r="186" spans="32:267" x14ac:dyDescent="0.3">
      <c r="AF186" s="26"/>
      <c r="AG186" s="25"/>
      <c r="AI186" s="21"/>
      <c r="AJ186" s="26"/>
      <c r="AK186" s="26"/>
      <c r="AL186" s="51"/>
      <c r="AM186" s="23"/>
      <c r="AQ186" s="19"/>
      <c r="AU186" s="24"/>
      <c r="AV186" s="24"/>
      <c r="AW186" s="24"/>
      <c r="AX186" s="24"/>
      <c r="AY186" s="15"/>
      <c r="BM186" s="15"/>
      <c r="BS186" s="24"/>
      <c r="BT186" s="15"/>
      <c r="BY186" s="24"/>
      <c r="CA186" s="15"/>
      <c r="CD186" s="24"/>
      <c r="CH186" s="15"/>
      <c r="CO186" s="15"/>
      <c r="CQ186" s="24"/>
      <c r="CV186" s="15"/>
      <c r="DC186" s="15"/>
      <c r="DJ186" s="15"/>
      <c r="DQ186" s="15"/>
      <c r="DX186" s="15"/>
      <c r="EE186" s="15"/>
      <c r="EL186" s="15"/>
      <c r="ES186" s="15"/>
      <c r="EZ186" s="15"/>
      <c r="FG186" s="15"/>
      <c r="FN186" s="15"/>
      <c r="FU186" s="15"/>
      <c r="FW186" s="24"/>
      <c r="FX186" s="24"/>
      <c r="FY186" s="24"/>
      <c r="FZ186" s="24"/>
      <c r="GA186" s="24"/>
      <c r="GB186" s="15"/>
      <c r="GC186" s="24"/>
      <c r="GD186" s="24"/>
      <c r="GE186" s="24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24"/>
      <c r="IO186" s="24"/>
      <c r="IP186" s="24"/>
      <c r="IQ186" s="24"/>
      <c r="IR186" s="24"/>
      <c r="IS186" s="24"/>
      <c r="IT186" s="24"/>
      <c r="IU186" s="24"/>
      <c r="IV186" s="24"/>
      <c r="IW186" s="24"/>
      <c r="IX186" s="24"/>
      <c r="IY186" s="24"/>
      <c r="IZ186" s="24"/>
      <c r="JA186" s="24"/>
      <c r="JB186" s="24"/>
      <c r="JC186" s="24"/>
      <c r="JD186" s="24"/>
      <c r="JE186" s="24"/>
      <c r="JF186" s="24"/>
      <c r="JG186" s="24"/>
    </row>
    <row r="187" spans="32:267" x14ac:dyDescent="0.3">
      <c r="AF187" s="26"/>
      <c r="AG187" s="25"/>
      <c r="AI187" s="21"/>
      <c r="AJ187" s="26"/>
      <c r="AK187" s="26"/>
      <c r="AL187" s="51"/>
      <c r="AM187" s="23"/>
      <c r="AQ187" s="19"/>
      <c r="AU187" s="24"/>
      <c r="AV187" s="24"/>
      <c r="AW187" s="24"/>
      <c r="AX187" s="24"/>
      <c r="AY187" s="15"/>
      <c r="BM187" s="15"/>
      <c r="BS187" s="24"/>
      <c r="BT187" s="15"/>
      <c r="BY187" s="24"/>
      <c r="CA187" s="15"/>
      <c r="CD187" s="24"/>
      <c r="CH187" s="15"/>
      <c r="CO187" s="15"/>
      <c r="CQ187" s="24"/>
      <c r="CV187" s="15"/>
      <c r="DC187" s="15"/>
      <c r="DJ187" s="15"/>
      <c r="DQ187" s="15"/>
      <c r="DX187" s="15"/>
      <c r="EE187" s="15"/>
      <c r="EL187" s="15"/>
      <c r="ES187" s="15"/>
      <c r="EZ187" s="15"/>
      <c r="FG187" s="15"/>
      <c r="FN187" s="15"/>
      <c r="FU187" s="15"/>
      <c r="FW187" s="24"/>
      <c r="FX187" s="24"/>
      <c r="FY187" s="24"/>
      <c r="FZ187" s="24"/>
      <c r="GA187" s="24"/>
      <c r="GB187" s="15"/>
      <c r="GC187" s="24"/>
      <c r="GD187" s="24"/>
      <c r="GE187" s="24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24"/>
      <c r="IO187" s="24"/>
      <c r="IP187" s="24"/>
      <c r="IQ187" s="24"/>
      <c r="IR187" s="24"/>
      <c r="IS187" s="24"/>
      <c r="IT187" s="24"/>
      <c r="IU187" s="24"/>
      <c r="IV187" s="24"/>
      <c r="IW187" s="24"/>
      <c r="IX187" s="24"/>
      <c r="IY187" s="24"/>
      <c r="IZ187" s="24"/>
      <c r="JA187" s="24"/>
      <c r="JB187" s="24"/>
      <c r="JC187" s="24"/>
      <c r="JD187" s="24"/>
      <c r="JE187" s="24"/>
      <c r="JF187" s="24"/>
      <c r="JG187" s="24"/>
    </row>
    <row r="188" spans="32:267" x14ac:dyDescent="0.3">
      <c r="AF188" s="26"/>
      <c r="AG188" s="25"/>
      <c r="AI188" s="21"/>
      <c r="AJ188" s="26"/>
      <c r="AK188" s="26"/>
      <c r="AL188" s="51"/>
      <c r="AM188" s="23"/>
      <c r="AQ188" s="19"/>
      <c r="AU188" s="24"/>
      <c r="AV188" s="24"/>
      <c r="AW188" s="24"/>
      <c r="AX188" s="24"/>
      <c r="AY188" s="15"/>
      <c r="BM188" s="15"/>
      <c r="BS188" s="24"/>
      <c r="BT188" s="15"/>
      <c r="BY188" s="24"/>
      <c r="CA188" s="15"/>
      <c r="CD188" s="24"/>
      <c r="CH188" s="15"/>
      <c r="CO188" s="15"/>
      <c r="CQ188" s="24"/>
      <c r="CV188" s="15"/>
      <c r="DC188" s="15"/>
      <c r="DJ188" s="15"/>
      <c r="DQ188" s="15"/>
      <c r="DX188" s="15"/>
      <c r="EE188" s="15"/>
      <c r="EL188" s="15"/>
      <c r="ES188" s="15"/>
      <c r="EZ188" s="15"/>
      <c r="FG188" s="15"/>
      <c r="FN188" s="15"/>
      <c r="FU188" s="15"/>
      <c r="FW188" s="24"/>
      <c r="FX188" s="24"/>
      <c r="FY188" s="24"/>
      <c r="FZ188" s="24"/>
      <c r="GA188" s="24"/>
      <c r="GB188" s="15"/>
      <c r="GC188" s="24"/>
      <c r="GD188" s="24"/>
      <c r="GE188" s="24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24"/>
      <c r="IO188" s="24"/>
      <c r="IP188" s="24"/>
      <c r="IQ188" s="24"/>
      <c r="IR188" s="24"/>
      <c r="IS188" s="24"/>
      <c r="IT188" s="24"/>
      <c r="IU188" s="24"/>
      <c r="IV188" s="24"/>
      <c r="IW188" s="24"/>
      <c r="IX188" s="24"/>
      <c r="IY188" s="24"/>
      <c r="IZ188" s="24"/>
      <c r="JA188" s="24"/>
      <c r="JB188" s="24"/>
      <c r="JC188" s="24"/>
      <c r="JD188" s="24"/>
      <c r="JE188" s="24"/>
      <c r="JF188" s="24"/>
      <c r="JG188" s="24"/>
    </row>
    <row r="189" spans="32:267" x14ac:dyDescent="0.3">
      <c r="AF189" s="26"/>
      <c r="AG189" s="25"/>
      <c r="AI189" s="21"/>
      <c r="AJ189" s="26"/>
      <c r="AK189" s="26"/>
      <c r="AL189" s="51"/>
      <c r="AM189" s="23"/>
      <c r="AQ189" s="19"/>
      <c r="AU189" s="24"/>
      <c r="AV189" s="24"/>
      <c r="AW189" s="24"/>
      <c r="AX189" s="24"/>
      <c r="AY189" s="15"/>
      <c r="BM189" s="15"/>
      <c r="BS189" s="24"/>
      <c r="BT189" s="15"/>
      <c r="BY189" s="24"/>
      <c r="CA189" s="15"/>
      <c r="CD189" s="24"/>
      <c r="CH189" s="15"/>
      <c r="CO189" s="15"/>
      <c r="CQ189" s="24"/>
      <c r="CV189" s="15"/>
      <c r="DC189" s="15"/>
      <c r="DJ189" s="15"/>
      <c r="DQ189" s="15"/>
      <c r="DX189" s="15"/>
      <c r="EE189" s="15"/>
      <c r="EL189" s="15"/>
      <c r="ES189" s="15"/>
      <c r="EZ189" s="15"/>
      <c r="FG189" s="15"/>
      <c r="FN189" s="15"/>
      <c r="FU189" s="15"/>
      <c r="FW189" s="24"/>
      <c r="FX189" s="24"/>
      <c r="FY189" s="24"/>
      <c r="FZ189" s="24"/>
      <c r="GA189" s="24"/>
      <c r="GB189" s="15"/>
      <c r="GC189" s="24"/>
      <c r="GD189" s="24"/>
      <c r="GE189" s="24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24"/>
      <c r="IO189" s="24"/>
      <c r="IP189" s="24"/>
      <c r="IQ189" s="24"/>
      <c r="IR189" s="24"/>
      <c r="IS189" s="24"/>
      <c r="IT189" s="24"/>
      <c r="IU189" s="24"/>
      <c r="IV189" s="24"/>
      <c r="IW189" s="24"/>
      <c r="IX189" s="24"/>
      <c r="IY189" s="24"/>
      <c r="IZ189" s="24"/>
      <c r="JA189" s="24"/>
      <c r="JB189" s="24"/>
      <c r="JC189" s="24"/>
      <c r="JD189" s="24"/>
      <c r="JE189" s="24"/>
      <c r="JF189" s="24"/>
      <c r="JG189" s="24"/>
    </row>
    <row r="190" spans="32:267" x14ac:dyDescent="0.3">
      <c r="AF190" s="26"/>
      <c r="AG190" s="25"/>
      <c r="AI190" s="21"/>
      <c r="AJ190" s="26"/>
      <c r="AK190" s="26"/>
      <c r="AL190" s="51"/>
      <c r="AM190" s="23"/>
      <c r="AQ190" s="19"/>
      <c r="AU190" s="24"/>
      <c r="AV190" s="24"/>
      <c r="AW190" s="24"/>
      <c r="AX190" s="24"/>
      <c r="AY190" s="15"/>
      <c r="BM190" s="15"/>
      <c r="BS190" s="24"/>
      <c r="BT190" s="15"/>
      <c r="BY190" s="24"/>
      <c r="CA190" s="15"/>
      <c r="CD190" s="24"/>
      <c r="CH190" s="15"/>
      <c r="CO190" s="15"/>
      <c r="CQ190" s="24"/>
      <c r="CV190" s="15"/>
      <c r="DC190" s="15"/>
      <c r="DJ190" s="15"/>
      <c r="DQ190" s="15"/>
      <c r="DX190" s="15"/>
      <c r="EE190" s="15"/>
      <c r="EL190" s="15"/>
      <c r="ES190" s="15"/>
      <c r="EZ190" s="15"/>
      <c r="FG190" s="15"/>
      <c r="FN190" s="15"/>
      <c r="FU190" s="15"/>
      <c r="FW190" s="24"/>
      <c r="FX190" s="24"/>
      <c r="FY190" s="24"/>
      <c r="FZ190" s="24"/>
      <c r="GA190" s="24"/>
      <c r="GB190" s="15"/>
      <c r="GC190" s="24"/>
      <c r="GD190" s="24"/>
      <c r="GE190" s="24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24"/>
      <c r="IO190" s="24"/>
      <c r="IP190" s="24"/>
      <c r="IQ190" s="24"/>
      <c r="IR190" s="24"/>
      <c r="IS190" s="24"/>
      <c r="IT190" s="24"/>
      <c r="IU190" s="24"/>
      <c r="IV190" s="24"/>
      <c r="IW190" s="24"/>
      <c r="IX190" s="24"/>
      <c r="IY190" s="24"/>
      <c r="IZ190" s="24"/>
      <c r="JA190" s="24"/>
      <c r="JB190" s="24"/>
      <c r="JC190" s="24"/>
      <c r="JD190" s="24"/>
      <c r="JE190" s="24"/>
      <c r="JF190" s="24"/>
      <c r="JG190" s="24"/>
    </row>
    <row r="191" spans="32:267" x14ac:dyDescent="0.3">
      <c r="AF191" s="26"/>
      <c r="AG191" s="25"/>
      <c r="AI191" s="21"/>
      <c r="AJ191" s="26"/>
      <c r="AK191" s="26"/>
      <c r="AL191" s="51"/>
      <c r="AM191" s="23"/>
      <c r="AQ191" s="19"/>
      <c r="AU191" s="24"/>
      <c r="AV191" s="24"/>
      <c r="AW191" s="24"/>
      <c r="AX191" s="24"/>
      <c r="AY191" s="15"/>
      <c r="BM191" s="15"/>
      <c r="BS191" s="24"/>
      <c r="BT191" s="15"/>
      <c r="BY191" s="24"/>
      <c r="CA191" s="15"/>
      <c r="CD191" s="24"/>
      <c r="CH191" s="15"/>
      <c r="CO191" s="15"/>
      <c r="CQ191" s="24"/>
      <c r="CV191" s="15"/>
      <c r="DC191" s="15"/>
      <c r="DJ191" s="15"/>
      <c r="DQ191" s="15"/>
      <c r="DX191" s="15"/>
      <c r="EE191" s="15"/>
      <c r="EL191" s="15"/>
      <c r="ES191" s="15"/>
      <c r="EZ191" s="15"/>
      <c r="FG191" s="15"/>
      <c r="FN191" s="15"/>
      <c r="FU191" s="15"/>
      <c r="FW191" s="24"/>
      <c r="FX191" s="24"/>
      <c r="FY191" s="24"/>
      <c r="FZ191" s="24"/>
      <c r="GA191" s="24"/>
      <c r="GB191" s="15"/>
      <c r="GC191" s="24"/>
      <c r="GD191" s="24"/>
      <c r="GE191" s="24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24"/>
      <c r="IO191" s="24"/>
      <c r="IP191" s="24"/>
      <c r="IQ191" s="24"/>
      <c r="IR191" s="24"/>
      <c r="IS191" s="24"/>
      <c r="IT191" s="24"/>
      <c r="IU191" s="24"/>
      <c r="IV191" s="24"/>
      <c r="IW191" s="24"/>
      <c r="IX191" s="24"/>
      <c r="IY191" s="24"/>
      <c r="IZ191" s="24"/>
      <c r="JA191" s="24"/>
      <c r="JB191" s="24"/>
      <c r="JC191" s="24"/>
      <c r="JD191" s="24"/>
      <c r="JE191" s="24"/>
      <c r="JF191" s="24"/>
      <c r="JG191" s="24"/>
    </row>
    <row r="192" spans="32:267" x14ac:dyDescent="0.3">
      <c r="AF192" s="26"/>
      <c r="AG192" s="25"/>
      <c r="AI192" s="21"/>
      <c r="AJ192" s="26"/>
      <c r="AK192" s="26"/>
      <c r="AL192" s="51"/>
      <c r="AM192" s="23"/>
      <c r="AQ192" s="19"/>
      <c r="AU192" s="24"/>
      <c r="AV192" s="24"/>
      <c r="AW192" s="24"/>
      <c r="AX192" s="24"/>
      <c r="AY192" s="15"/>
      <c r="BM192" s="15"/>
      <c r="BS192" s="24"/>
      <c r="BT192" s="15"/>
      <c r="BY192" s="24"/>
      <c r="CA192" s="15"/>
      <c r="CD192" s="24"/>
      <c r="CH192" s="15"/>
      <c r="CO192" s="15"/>
      <c r="CQ192" s="24"/>
      <c r="CV192" s="15"/>
      <c r="DC192" s="15"/>
      <c r="DJ192" s="15"/>
      <c r="DQ192" s="15"/>
      <c r="DX192" s="15"/>
      <c r="EE192" s="15"/>
      <c r="EL192" s="15"/>
      <c r="ES192" s="15"/>
      <c r="EZ192" s="15"/>
      <c r="FG192" s="15"/>
      <c r="FN192" s="15"/>
      <c r="FU192" s="15"/>
      <c r="FW192" s="24"/>
      <c r="FX192" s="24"/>
      <c r="FY192" s="24"/>
      <c r="FZ192" s="24"/>
      <c r="GA192" s="24"/>
      <c r="GB192" s="15"/>
      <c r="GC192" s="24"/>
      <c r="GD192" s="24"/>
      <c r="GE192" s="24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24"/>
      <c r="IO192" s="24"/>
      <c r="IP192" s="24"/>
      <c r="IQ192" s="24"/>
      <c r="IR192" s="24"/>
      <c r="IS192" s="24"/>
      <c r="IT192" s="24"/>
      <c r="IU192" s="24"/>
      <c r="IV192" s="24"/>
      <c r="IW192" s="24"/>
      <c r="IX192" s="24"/>
      <c r="IY192" s="24"/>
      <c r="IZ192" s="24"/>
      <c r="JA192" s="24"/>
      <c r="JB192" s="24"/>
      <c r="JC192" s="24"/>
      <c r="JD192" s="24"/>
      <c r="JE192" s="24"/>
      <c r="JF192" s="24"/>
      <c r="JG192" s="24"/>
    </row>
    <row r="193" spans="32:267" x14ac:dyDescent="0.3">
      <c r="AF193" s="26"/>
      <c r="AG193" s="25"/>
      <c r="AI193" s="21"/>
      <c r="AJ193" s="26"/>
      <c r="AK193" s="26"/>
      <c r="AL193" s="51"/>
      <c r="AM193" s="23"/>
      <c r="AQ193" s="19"/>
      <c r="AU193" s="24"/>
      <c r="AV193" s="24"/>
      <c r="AW193" s="24"/>
      <c r="AX193" s="24"/>
      <c r="AY193" s="15"/>
      <c r="BM193" s="15"/>
      <c r="BS193" s="24"/>
      <c r="BT193" s="15"/>
      <c r="BY193" s="24"/>
      <c r="CA193" s="15"/>
      <c r="CD193" s="24"/>
      <c r="CH193" s="15"/>
      <c r="CO193" s="15"/>
      <c r="CQ193" s="24"/>
      <c r="CV193" s="15"/>
      <c r="DC193" s="15"/>
      <c r="DJ193" s="15"/>
      <c r="DQ193" s="15"/>
      <c r="DX193" s="15"/>
      <c r="EE193" s="15"/>
      <c r="EL193" s="15"/>
      <c r="ES193" s="15"/>
      <c r="EZ193" s="15"/>
      <c r="FG193" s="15"/>
      <c r="FN193" s="15"/>
      <c r="FU193" s="15"/>
      <c r="FW193" s="24"/>
      <c r="FX193" s="24"/>
      <c r="FY193" s="24"/>
      <c r="FZ193" s="24"/>
      <c r="GA193" s="24"/>
      <c r="GB193" s="15"/>
      <c r="GC193" s="24"/>
      <c r="GD193" s="24"/>
      <c r="GE193" s="24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24"/>
      <c r="IO193" s="24"/>
      <c r="IP193" s="24"/>
      <c r="IQ193" s="24"/>
      <c r="IR193" s="24"/>
      <c r="IS193" s="24"/>
      <c r="IT193" s="24"/>
      <c r="IU193" s="24"/>
      <c r="IV193" s="24"/>
      <c r="IW193" s="24"/>
      <c r="IX193" s="24"/>
      <c r="IY193" s="24"/>
      <c r="IZ193" s="24"/>
      <c r="JA193" s="24"/>
      <c r="JB193" s="24"/>
      <c r="JC193" s="24"/>
      <c r="JD193" s="24"/>
      <c r="JE193" s="24"/>
      <c r="JF193" s="24"/>
      <c r="JG193" s="24"/>
    </row>
    <row r="194" spans="32:267" x14ac:dyDescent="0.3">
      <c r="AF194" s="26"/>
      <c r="AG194" s="25"/>
      <c r="AI194" s="21"/>
      <c r="AJ194" s="26"/>
      <c r="AK194" s="26"/>
      <c r="AL194" s="51"/>
      <c r="AM194" s="23"/>
      <c r="AQ194" s="19"/>
      <c r="AU194" s="24"/>
      <c r="AV194" s="24"/>
      <c r="AW194" s="24"/>
      <c r="AX194" s="24"/>
      <c r="AY194" s="15"/>
      <c r="BM194" s="15"/>
      <c r="BS194" s="24"/>
      <c r="BT194" s="15"/>
      <c r="BY194" s="24"/>
      <c r="CA194" s="15"/>
      <c r="CD194" s="24"/>
      <c r="CH194" s="15"/>
      <c r="CO194" s="15"/>
      <c r="CQ194" s="24"/>
      <c r="CV194" s="15"/>
      <c r="DC194" s="15"/>
      <c r="DJ194" s="15"/>
      <c r="DQ194" s="15"/>
      <c r="DX194" s="15"/>
      <c r="EE194" s="15"/>
      <c r="EL194" s="15"/>
      <c r="ES194" s="15"/>
      <c r="EZ194" s="15"/>
      <c r="FG194" s="15"/>
      <c r="FN194" s="15"/>
      <c r="FU194" s="15"/>
      <c r="FW194" s="24"/>
      <c r="FX194" s="24"/>
      <c r="FY194" s="24"/>
      <c r="FZ194" s="24"/>
      <c r="GA194" s="24"/>
      <c r="GB194" s="15"/>
      <c r="GC194" s="24"/>
      <c r="GD194" s="24"/>
      <c r="GE194" s="24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24"/>
      <c r="IO194" s="24"/>
      <c r="IP194" s="24"/>
      <c r="IQ194" s="24"/>
      <c r="IR194" s="24"/>
      <c r="IS194" s="24"/>
      <c r="IT194" s="24"/>
      <c r="IU194" s="24"/>
      <c r="IV194" s="24"/>
      <c r="IW194" s="24"/>
      <c r="IX194" s="24"/>
      <c r="IY194" s="24"/>
      <c r="IZ194" s="24"/>
      <c r="JA194" s="24"/>
      <c r="JB194" s="24"/>
      <c r="JC194" s="24"/>
      <c r="JD194" s="24"/>
      <c r="JE194" s="24"/>
      <c r="JF194" s="24"/>
      <c r="JG194" s="24"/>
    </row>
    <row r="195" spans="32:267" x14ac:dyDescent="0.3">
      <c r="AF195" s="26"/>
      <c r="AG195" s="25"/>
      <c r="AI195" s="21"/>
      <c r="AJ195" s="26"/>
      <c r="AK195" s="26"/>
      <c r="AL195" s="51"/>
      <c r="AM195" s="23"/>
      <c r="AQ195" s="19"/>
      <c r="AU195" s="24"/>
      <c r="AV195" s="24"/>
      <c r="AW195" s="24"/>
      <c r="AX195" s="24"/>
      <c r="AY195" s="15"/>
      <c r="BM195" s="15"/>
      <c r="BS195" s="24"/>
      <c r="BT195" s="15"/>
      <c r="BY195" s="24"/>
      <c r="CA195" s="15"/>
      <c r="CD195" s="24"/>
      <c r="CH195" s="15"/>
      <c r="CO195" s="15"/>
      <c r="CQ195" s="24"/>
      <c r="CV195" s="15"/>
      <c r="DC195" s="15"/>
      <c r="DJ195" s="15"/>
      <c r="DQ195" s="15"/>
      <c r="DX195" s="15"/>
      <c r="EE195" s="15"/>
      <c r="EL195" s="15"/>
      <c r="ES195" s="15"/>
      <c r="EZ195" s="15"/>
      <c r="FG195" s="15"/>
      <c r="FN195" s="15"/>
      <c r="FU195" s="15"/>
      <c r="FW195" s="24"/>
      <c r="FX195" s="24"/>
      <c r="FY195" s="24"/>
      <c r="FZ195" s="24"/>
      <c r="GA195" s="24"/>
      <c r="GB195" s="15"/>
      <c r="GC195" s="24"/>
      <c r="GD195" s="24"/>
      <c r="GE195" s="24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24"/>
      <c r="IO195" s="24"/>
      <c r="IP195" s="24"/>
      <c r="IQ195" s="24"/>
      <c r="IR195" s="24"/>
      <c r="IS195" s="24"/>
      <c r="IT195" s="24"/>
      <c r="IU195" s="24"/>
      <c r="IV195" s="24"/>
      <c r="IW195" s="24"/>
      <c r="IX195" s="24"/>
      <c r="IY195" s="24"/>
      <c r="IZ195" s="24"/>
      <c r="JA195" s="24"/>
      <c r="JB195" s="24"/>
      <c r="JC195" s="24"/>
      <c r="JD195" s="24"/>
      <c r="JE195" s="24"/>
      <c r="JF195" s="24"/>
      <c r="JG195" s="24"/>
    </row>
    <row r="196" spans="32:267" x14ac:dyDescent="0.3">
      <c r="AF196" s="26"/>
      <c r="AG196" s="25"/>
      <c r="AI196" s="21"/>
      <c r="AJ196" s="26"/>
      <c r="AK196" s="26"/>
      <c r="AL196" s="51"/>
      <c r="AM196" s="23"/>
      <c r="AQ196" s="19"/>
      <c r="AU196" s="24"/>
      <c r="AV196" s="24"/>
      <c r="AW196" s="24"/>
      <c r="AX196" s="24"/>
      <c r="AY196" s="15"/>
      <c r="BM196" s="15"/>
      <c r="BS196" s="24"/>
      <c r="BT196" s="15"/>
      <c r="BY196" s="24"/>
      <c r="CA196" s="15"/>
      <c r="CD196" s="24"/>
      <c r="CH196" s="15"/>
      <c r="CO196" s="15"/>
      <c r="CQ196" s="24"/>
      <c r="CV196" s="15"/>
      <c r="DC196" s="15"/>
      <c r="DJ196" s="15"/>
      <c r="DQ196" s="15"/>
      <c r="DX196" s="15"/>
      <c r="EE196" s="15"/>
      <c r="EL196" s="15"/>
      <c r="ES196" s="15"/>
      <c r="EZ196" s="15"/>
      <c r="FG196" s="15"/>
      <c r="FN196" s="15"/>
      <c r="FU196" s="15"/>
      <c r="FW196" s="24"/>
      <c r="FX196" s="24"/>
      <c r="FY196" s="24"/>
      <c r="FZ196" s="24"/>
      <c r="GA196" s="24"/>
      <c r="GB196" s="15"/>
      <c r="GC196" s="24"/>
      <c r="GD196" s="24"/>
      <c r="GE196" s="24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24"/>
      <c r="IO196" s="24"/>
      <c r="IP196" s="24"/>
      <c r="IQ196" s="24"/>
      <c r="IR196" s="24"/>
      <c r="IS196" s="24"/>
      <c r="IT196" s="24"/>
      <c r="IU196" s="24"/>
      <c r="IV196" s="24"/>
      <c r="IW196" s="24"/>
      <c r="IX196" s="24"/>
      <c r="IY196" s="24"/>
      <c r="IZ196" s="24"/>
      <c r="JA196" s="24"/>
      <c r="JB196" s="24"/>
      <c r="JC196" s="24"/>
      <c r="JD196" s="24"/>
      <c r="JE196" s="24"/>
      <c r="JF196" s="24"/>
      <c r="JG196" s="24"/>
    </row>
    <row r="197" spans="32:267" x14ac:dyDescent="0.3">
      <c r="AF197" s="26"/>
      <c r="AG197" s="25"/>
      <c r="AI197" s="21"/>
      <c r="AJ197" s="26"/>
      <c r="AK197" s="26"/>
      <c r="AL197" s="51"/>
      <c r="AM197" s="23"/>
      <c r="AQ197" s="19"/>
      <c r="AU197" s="24"/>
      <c r="AV197" s="24"/>
      <c r="AW197" s="24"/>
      <c r="AX197" s="24"/>
      <c r="AY197" s="15"/>
      <c r="BM197" s="15"/>
      <c r="BS197" s="24"/>
      <c r="BT197" s="15"/>
      <c r="BY197" s="24"/>
      <c r="CA197" s="15"/>
      <c r="CD197" s="24"/>
      <c r="CH197" s="15"/>
      <c r="CO197" s="15"/>
      <c r="CQ197" s="24"/>
      <c r="CV197" s="15"/>
      <c r="DC197" s="15"/>
      <c r="DJ197" s="15"/>
      <c r="DQ197" s="15"/>
      <c r="DX197" s="15"/>
      <c r="EE197" s="15"/>
      <c r="EL197" s="15"/>
      <c r="ES197" s="15"/>
      <c r="EZ197" s="15"/>
      <c r="FG197" s="15"/>
      <c r="FN197" s="15"/>
      <c r="FU197" s="15"/>
      <c r="FW197" s="24"/>
      <c r="FX197" s="24"/>
      <c r="FY197" s="24"/>
      <c r="FZ197" s="24"/>
      <c r="GA197" s="24"/>
      <c r="GB197" s="15"/>
      <c r="GC197" s="24"/>
      <c r="GD197" s="24"/>
      <c r="GE197" s="24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24"/>
      <c r="IO197" s="24"/>
      <c r="IP197" s="24"/>
      <c r="IQ197" s="24"/>
      <c r="IR197" s="24"/>
      <c r="IS197" s="24"/>
      <c r="IT197" s="24"/>
      <c r="IU197" s="24"/>
      <c r="IV197" s="24"/>
      <c r="IW197" s="24"/>
      <c r="IX197" s="24"/>
      <c r="IY197" s="24"/>
      <c r="IZ197" s="24"/>
      <c r="JA197" s="24"/>
      <c r="JB197" s="24"/>
      <c r="JC197" s="24"/>
      <c r="JD197" s="24"/>
      <c r="JE197" s="24"/>
      <c r="JF197" s="24"/>
      <c r="JG197" s="24"/>
    </row>
    <row r="198" spans="32:267" x14ac:dyDescent="0.3">
      <c r="AF198" s="26"/>
      <c r="AG198" s="25"/>
      <c r="AI198" s="21"/>
      <c r="AJ198" s="26"/>
      <c r="AK198" s="26"/>
      <c r="AL198" s="51"/>
      <c r="AM198" s="23"/>
      <c r="AQ198" s="19"/>
      <c r="AU198" s="24"/>
      <c r="AV198" s="24"/>
      <c r="AW198" s="24"/>
      <c r="AX198" s="24"/>
      <c r="AY198" s="15"/>
      <c r="BM198" s="15"/>
      <c r="BS198" s="24"/>
      <c r="BT198" s="15"/>
      <c r="BY198" s="24"/>
      <c r="CA198" s="15"/>
      <c r="CD198" s="24"/>
      <c r="CH198" s="15"/>
      <c r="CO198" s="15"/>
      <c r="CQ198" s="24"/>
      <c r="CV198" s="15"/>
      <c r="DC198" s="15"/>
      <c r="DJ198" s="15"/>
      <c r="DQ198" s="15"/>
      <c r="DX198" s="15"/>
      <c r="EE198" s="15"/>
      <c r="EL198" s="15"/>
      <c r="ES198" s="15"/>
      <c r="EZ198" s="15"/>
      <c r="FG198" s="15"/>
      <c r="FN198" s="15"/>
      <c r="FU198" s="15"/>
      <c r="FW198" s="24"/>
      <c r="FX198" s="24"/>
      <c r="FY198" s="24"/>
      <c r="FZ198" s="24"/>
      <c r="GA198" s="24"/>
      <c r="GB198" s="15"/>
      <c r="GC198" s="24"/>
      <c r="GD198" s="24"/>
      <c r="GE198" s="24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24"/>
      <c r="IO198" s="24"/>
      <c r="IP198" s="24"/>
      <c r="IQ198" s="24"/>
      <c r="IR198" s="24"/>
      <c r="IS198" s="24"/>
      <c r="IT198" s="24"/>
      <c r="IU198" s="24"/>
      <c r="IV198" s="24"/>
      <c r="IW198" s="24"/>
      <c r="IX198" s="24"/>
      <c r="IY198" s="24"/>
      <c r="IZ198" s="24"/>
      <c r="JA198" s="24"/>
      <c r="JB198" s="24"/>
      <c r="JC198" s="24"/>
      <c r="JD198" s="24"/>
      <c r="JE198" s="24"/>
      <c r="JF198" s="24"/>
      <c r="JG198" s="24"/>
    </row>
    <row r="199" spans="32:267" x14ac:dyDescent="0.3">
      <c r="AF199" s="26"/>
      <c r="AG199" s="25"/>
      <c r="AI199" s="21"/>
      <c r="AJ199" s="26"/>
      <c r="AK199" s="26"/>
      <c r="AL199" s="51"/>
      <c r="AM199" s="23"/>
      <c r="AQ199" s="19"/>
      <c r="AU199" s="24"/>
      <c r="AV199" s="24"/>
      <c r="AW199" s="24"/>
      <c r="AX199" s="24"/>
      <c r="AY199" s="15"/>
      <c r="BM199" s="15"/>
      <c r="BS199" s="24"/>
      <c r="BT199" s="15"/>
      <c r="BY199" s="24"/>
      <c r="CA199" s="15"/>
      <c r="CD199" s="24"/>
      <c r="CH199" s="15"/>
      <c r="CO199" s="15"/>
      <c r="CQ199" s="24"/>
      <c r="CV199" s="15"/>
      <c r="DC199" s="15"/>
      <c r="DJ199" s="15"/>
      <c r="DQ199" s="15"/>
      <c r="DX199" s="15"/>
      <c r="EE199" s="15"/>
      <c r="EL199" s="15"/>
      <c r="ES199" s="15"/>
      <c r="EZ199" s="15"/>
      <c r="FG199" s="15"/>
      <c r="FN199" s="15"/>
      <c r="FU199" s="15"/>
      <c r="FW199" s="24"/>
      <c r="FX199" s="24"/>
      <c r="FY199" s="24"/>
      <c r="FZ199" s="24"/>
      <c r="GA199" s="24"/>
      <c r="GB199" s="15"/>
      <c r="GC199" s="24"/>
      <c r="GD199" s="24"/>
      <c r="GE199" s="24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24"/>
      <c r="IO199" s="24"/>
      <c r="IP199" s="24"/>
      <c r="IQ199" s="24"/>
      <c r="IR199" s="24"/>
      <c r="IS199" s="24"/>
      <c r="IT199" s="24"/>
      <c r="IU199" s="24"/>
      <c r="IV199" s="24"/>
      <c r="IW199" s="24"/>
      <c r="IX199" s="24"/>
      <c r="IY199" s="24"/>
      <c r="IZ199" s="24"/>
      <c r="JA199" s="24"/>
      <c r="JB199" s="24"/>
      <c r="JC199" s="24"/>
      <c r="JD199" s="24"/>
      <c r="JE199" s="24"/>
      <c r="JF199" s="24"/>
      <c r="JG199" s="24"/>
    </row>
    <row r="200" spans="32:267" x14ac:dyDescent="0.3">
      <c r="AF200" s="26"/>
      <c r="AG200" s="25"/>
      <c r="AI200" s="21"/>
      <c r="AJ200" s="26"/>
      <c r="AK200" s="26"/>
      <c r="AL200" s="51"/>
      <c r="AM200" s="23"/>
      <c r="AQ200" s="19"/>
      <c r="AU200" s="24"/>
      <c r="AV200" s="24"/>
      <c r="AW200" s="24"/>
      <c r="AX200" s="24"/>
      <c r="AY200" s="15"/>
      <c r="BM200" s="15"/>
      <c r="BS200" s="24"/>
      <c r="BT200" s="15"/>
      <c r="BY200" s="24"/>
      <c r="CA200" s="15"/>
      <c r="CD200" s="24"/>
      <c r="CH200" s="15"/>
      <c r="CO200" s="15"/>
      <c r="CQ200" s="24"/>
      <c r="CV200" s="15"/>
      <c r="DC200" s="15"/>
      <c r="DJ200" s="15"/>
      <c r="DQ200" s="15"/>
      <c r="DX200" s="15"/>
      <c r="EE200" s="15"/>
      <c r="EL200" s="15"/>
      <c r="ES200" s="15"/>
      <c r="EZ200" s="15"/>
      <c r="FG200" s="15"/>
      <c r="FN200" s="15"/>
      <c r="FU200" s="15"/>
      <c r="FW200" s="24"/>
      <c r="FX200" s="24"/>
      <c r="FY200" s="24"/>
      <c r="FZ200" s="24"/>
      <c r="GA200" s="24"/>
      <c r="GB200" s="15"/>
      <c r="GC200" s="24"/>
      <c r="GD200" s="24"/>
      <c r="GE200" s="24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24"/>
      <c r="IO200" s="24"/>
      <c r="IP200" s="24"/>
      <c r="IQ200" s="24"/>
      <c r="IR200" s="24"/>
      <c r="IS200" s="24"/>
      <c r="IT200" s="24"/>
      <c r="IU200" s="24"/>
      <c r="IV200" s="24"/>
      <c r="IW200" s="24"/>
      <c r="IX200" s="24"/>
      <c r="IY200" s="24"/>
      <c r="IZ200" s="24"/>
      <c r="JA200" s="24"/>
      <c r="JB200" s="24"/>
      <c r="JC200" s="24"/>
      <c r="JD200" s="24"/>
      <c r="JE200" s="24"/>
      <c r="JF200" s="24"/>
      <c r="JG200" s="24"/>
    </row>
    <row r="201" spans="32:267" x14ac:dyDescent="0.3">
      <c r="AF201" s="26"/>
      <c r="AG201" s="25"/>
      <c r="AI201" s="21"/>
      <c r="AJ201" s="26"/>
      <c r="AK201" s="26"/>
      <c r="AL201" s="51"/>
      <c r="AM201" s="23"/>
      <c r="AQ201" s="19"/>
      <c r="AU201" s="24"/>
      <c r="AV201" s="24"/>
      <c r="AW201" s="24"/>
      <c r="AX201" s="24"/>
      <c r="AY201" s="15"/>
      <c r="BM201" s="15"/>
      <c r="BS201" s="24"/>
      <c r="BT201" s="15"/>
      <c r="BY201" s="24"/>
      <c r="CA201" s="15"/>
      <c r="CD201" s="24"/>
      <c r="CH201" s="15"/>
      <c r="CO201" s="15"/>
      <c r="CQ201" s="24"/>
      <c r="CV201" s="15"/>
      <c r="DC201" s="15"/>
      <c r="DJ201" s="15"/>
      <c r="DQ201" s="15"/>
      <c r="DX201" s="15"/>
      <c r="EE201" s="15"/>
      <c r="EL201" s="15"/>
      <c r="ES201" s="15"/>
      <c r="EZ201" s="15"/>
      <c r="FG201" s="15"/>
      <c r="FN201" s="15"/>
      <c r="FU201" s="15"/>
      <c r="FW201" s="24"/>
      <c r="FX201" s="24"/>
      <c r="FY201" s="24"/>
      <c r="FZ201" s="24"/>
      <c r="GA201" s="24"/>
      <c r="GB201" s="15"/>
      <c r="GC201" s="24"/>
      <c r="GD201" s="24"/>
      <c r="GE201" s="24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24"/>
      <c r="IO201" s="24"/>
      <c r="IP201" s="24"/>
      <c r="IQ201" s="24"/>
      <c r="IR201" s="24"/>
      <c r="IS201" s="24"/>
      <c r="IT201" s="24"/>
      <c r="IU201" s="24"/>
      <c r="IV201" s="24"/>
      <c r="IW201" s="24"/>
      <c r="IX201" s="24"/>
      <c r="IY201" s="24"/>
      <c r="IZ201" s="24"/>
      <c r="JA201" s="24"/>
      <c r="JB201" s="24"/>
      <c r="JC201" s="24"/>
      <c r="JD201" s="24"/>
      <c r="JE201" s="24"/>
      <c r="JF201" s="24"/>
      <c r="JG201" s="24"/>
    </row>
    <row r="202" spans="32:267" x14ac:dyDescent="0.3">
      <c r="AF202" s="26"/>
      <c r="AG202" s="25"/>
      <c r="AI202" s="21"/>
      <c r="AJ202" s="26"/>
      <c r="AK202" s="26"/>
      <c r="AL202" s="51"/>
      <c r="AM202" s="23"/>
      <c r="AQ202" s="19"/>
      <c r="AU202" s="24"/>
      <c r="AV202" s="24"/>
      <c r="AW202" s="24"/>
      <c r="AX202" s="24"/>
      <c r="AY202" s="15"/>
      <c r="BM202" s="15"/>
      <c r="BS202" s="24"/>
      <c r="BT202" s="15"/>
      <c r="BY202" s="24"/>
      <c r="CA202" s="15"/>
      <c r="CD202" s="24"/>
      <c r="CH202" s="15"/>
      <c r="CO202" s="15"/>
      <c r="CQ202" s="24"/>
      <c r="CV202" s="15"/>
      <c r="DC202" s="15"/>
      <c r="DJ202" s="15"/>
      <c r="DQ202" s="15"/>
      <c r="DX202" s="15"/>
      <c r="EE202" s="15"/>
      <c r="EL202" s="15"/>
      <c r="ES202" s="15"/>
      <c r="EZ202" s="15"/>
      <c r="FG202" s="15"/>
      <c r="FN202" s="15"/>
      <c r="FU202" s="15"/>
      <c r="FW202" s="24"/>
      <c r="FX202" s="24"/>
      <c r="FY202" s="24"/>
      <c r="FZ202" s="24"/>
      <c r="GA202" s="24"/>
      <c r="GB202" s="15"/>
      <c r="GC202" s="24"/>
      <c r="GD202" s="24"/>
      <c r="GE202" s="24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24"/>
      <c r="IO202" s="24"/>
      <c r="IP202" s="24"/>
      <c r="IQ202" s="24"/>
      <c r="IR202" s="24"/>
      <c r="IS202" s="24"/>
      <c r="IT202" s="24"/>
      <c r="IU202" s="24"/>
      <c r="IV202" s="24"/>
      <c r="IW202" s="24"/>
      <c r="IX202" s="24"/>
      <c r="IY202" s="24"/>
      <c r="IZ202" s="24"/>
      <c r="JA202" s="24"/>
      <c r="JB202" s="24"/>
      <c r="JC202" s="24"/>
      <c r="JD202" s="24"/>
      <c r="JE202" s="24"/>
      <c r="JF202" s="24"/>
      <c r="JG202" s="24"/>
    </row>
    <row r="203" spans="32:267" x14ac:dyDescent="0.3">
      <c r="AF203" s="26"/>
      <c r="AG203" s="25"/>
      <c r="AI203" s="21"/>
      <c r="AJ203" s="26"/>
      <c r="AK203" s="26"/>
      <c r="AL203" s="51"/>
      <c r="AM203" s="23"/>
      <c r="AQ203" s="19"/>
      <c r="AU203" s="24"/>
      <c r="AV203" s="24"/>
      <c r="AW203" s="24"/>
      <c r="AX203" s="24"/>
      <c r="AY203" s="15"/>
      <c r="BM203" s="15"/>
      <c r="BS203" s="24"/>
      <c r="BT203" s="15"/>
      <c r="BY203" s="24"/>
      <c r="CA203" s="15"/>
      <c r="CD203" s="24"/>
      <c r="CH203" s="15"/>
      <c r="CO203" s="15"/>
      <c r="CQ203" s="24"/>
      <c r="CV203" s="15"/>
      <c r="DC203" s="15"/>
      <c r="DJ203" s="15"/>
      <c r="DQ203" s="15"/>
      <c r="DX203" s="15"/>
      <c r="EE203" s="15"/>
      <c r="EL203" s="15"/>
      <c r="ES203" s="15"/>
      <c r="EZ203" s="15"/>
      <c r="FG203" s="15"/>
      <c r="FN203" s="15"/>
      <c r="FU203" s="15"/>
      <c r="FW203" s="24"/>
      <c r="FX203" s="24"/>
      <c r="FY203" s="24"/>
      <c r="FZ203" s="24"/>
      <c r="GA203" s="24"/>
      <c r="GB203" s="15"/>
      <c r="GC203" s="24"/>
      <c r="GD203" s="24"/>
      <c r="GE203" s="24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24"/>
      <c r="IO203" s="24"/>
      <c r="IP203" s="24"/>
      <c r="IQ203" s="24"/>
      <c r="IR203" s="24"/>
      <c r="IS203" s="24"/>
      <c r="IT203" s="24"/>
      <c r="IU203" s="24"/>
      <c r="IV203" s="24"/>
      <c r="IW203" s="24"/>
      <c r="IX203" s="24"/>
      <c r="IY203" s="24"/>
      <c r="IZ203" s="24"/>
      <c r="JA203" s="24"/>
      <c r="JB203" s="24"/>
      <c r="JC203" s="24"/>
      <c r="JD203" s="24"/>
      <c r="JE203" s="24"/>
      <c r="JF203" s="24"/>
      <c r="JG203" s="24"/>
    </row>
    <row r="204" spans="32:267" x14ac:dyDescent="0.3">
      <c r="AF204" s="26"/>
      <c r="AG204" s="25"/>
      <c r="AI204" s="21"/>
      <c r="AJ204" s="26"/>
      <c r="AK204" s="26"/>
      <c r="AL204" s="51"/>
      <c r="AM204" s="23"/>
      <c r="AQ204" s="19"/>
      <c r="AU204" s="24"/>
      <c r="AV204" s="24"/>
      <c r="AW204" s="24"/>
      <c r="AX204" s="24"/>
      <c r="AY204" s="15"/>
      <c r="BM204" s="15"/>
      <c r="BS204" s="24"/>
      <c r="BT204" s="15"/>
      <c r="BY204" s="24"/>
      <c r="CA204" s="15"/>
      <c r="CD204" s="24"/>
      <c r="CH204" s="15"/>
      <c r="CO204" s="15"/>
      <c r="CQ204" s="24"/>
      <c r="CV204" s="15"/>
      <c r="DC204" s="15"/>
      <c r="DJ204" s="15"/>
      <c r="DQ204" s="15"/>
      <c r="DX204" s="15"/>
      <c r="EE204" s="15"/>
      <c r="EL204" s="15"/>
      <c r="ES204" s="15"/>
      <c r="EZ204" s="15"/>
      <c r="FG204" s="15"/>
      <c r="FN204" s="15"/>
      <c r="FU204" s="15"/>
      <c r="FW204" s="24"/>
      <c r="FX204" s="24"/>
      <c r="FY204" s="24"/>
      <c r="FZ204" s="24"/>
      <c r="GA204" s="24"/>
      <c r="GB204" s="15"/>
      <c r="GC204" s="24"/>
      <c r="GD204" s="24"/>
      <c r="GE204" s="24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24"/>
      <c r="IO204" s="24"/>
      <c r="IP204" s="24"/>
      <c r="IQ204" s="24"/>
      <c r="IR204" s="24"/>
      <c r="IS204" s="24"/>
      <c r="IT204" s="24"/>
      <c r="IU204" s="24"/>
      <c r="IV204" s="24"/>
      <c r="IW204" s="24"/>
      <c r="IX204" s="24"/>
      <c r="IY204" s="24"/>
      <c r="IZ204" s="24"/>
      <c r="JA204" s="24"/>
      <c r="JB204" s="24"/>
      <c r="JC204" s="24"/>
      <c r="JD204" s="24"/>
      <c r="JE204" s="24"/>
      <c r="JF204" s="24"/>
      <c r="JG204" s="24"/>
    </row>
    <row r="205" spans="32:267" x14ac:dyDescent="0.3">
      <c r="AF205" s="26"/>
      <c r="AG205" s="25"/>
      <c r="AI205" s="21"/>
      <c r="AJ205" s="26"/>
      <c r="AK205" s="26"/>
      <c r="AL205" s="51"/>
      <c r="AM205" s="23"/>
      <c r="AQ205" s="19"/>
      <c r="AU205" s="24"/>
      <c r="AV205" s="24"/>
      <c r="AW205" s="24"/>
      <c r="AX205" s="24"/>
      <c r="AY205" s="15"/>
      <c r="BM205" s="15"/>
      <c r="BS205" s="24"/>
      <c r="BT205" s="15"/>
      <c r="BY205" s="24"/>
      <c r="CA205" s="15"/>
      <c r="CD205" s="24"/>
      <c r="CH205" s="15"/>
      <c r="CO205" s="15"/>
      <c r="CQ205" s="24"/>
      <c r="CV205" s="15"/>
      <c r="DC205" s="15"/>
      <c r="DJ205" s="15"/>
      <c r="DQ205" s="15"/>
      <c r="DX205" s="15"/>
      <c r="EE205" s="15"/>
      <c r="EL205" s="15"/>
      <c r="ES205" s="15"/>
      <c r="EZ205" s="15"/>
      <c r="FG205" s="15"/>
      <c r="FN205" s="15"/>
      <c r="FU205" s="15"/>
      <c r="FW205" s="24"/>
      <c r="FX205" s="24"/>
      <c r="FY205" s="24"/>
      <c r="FZ205" s="24"/>
      <c r="GA205" s="24"/>
      <c r="GB205" s="15"/>
      <c r="GC205" s="24"/>
      <c r="GD205" s="24"/>
      <c r="GE205" s="24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24"/>
      <c r="IO205" s="24"/>
      <c r="IP205" s="24"/>
      <c r="IQ205" s="24"/>
      <c r="IR205" s="24"/>
      <c r="IS205" s="24"/>
      <c r="IT205" s="24"/>
      <c r="IU205" s="24"/>
      <c r="IV205" s="24"/>
      <c r="IW205" s="24"/>
      <c r="IX205" s="24"/>
      <c r="IY205" s="24"/>
      <c r="IZ205" s="24"/>
      <c r="JA205" s="24"/>
      <c r="JB205" s="24"/>
      <c r="JC205" s="24"/>
      <c r="JD205" s="24"/>
      <c r="JE205" s="24"/>
      <c r="JF205" s="24"/>
      <c r="JG205" s="24"/>
    </row>
    <row r="206" spans="32:267" x14ac:dyDescent="0.3">
      <c r="AF206" s="26"/>
      <c r="AG206" s="25"/>
      <c r="AI206" s="21"/>
      <c r="AJ206" s="26"/>
      <c r="AK206" s="26"/>
      <c r="AL206" s="51"/>
      <c r="AM206" s="23"/>
      <c r="AQ206" s="19"/>
      <c r="AU206" s="24"/>
      <c r="AV206" s="24"/>
      <c r="AW206" s="24"/>
      <c r="AX206" s="24"/>
      <c r="AY206" s="15"/>
      <c r="BM206" s="15"/>
      <c r="BS206" s="24"/>
      <c r="BT206" s="15"/>
      <c r="BY206" s="24"/>
      <c r="CA206" s="15"/>
      <c r="CD206" s="24"/>
      <c r="CH206" s="15"/>
      <c r="CO206" s="15"/>
      <c r="CQ206" s="24"/>
      <c r="CV206" s="15"/>
      <c r="DC206" s="15"/>
      <c r="DJ206" s="15"/>
      <c r="DQ206" s="15"/>
      <c r="DX206" s="15"/>
      <c r="EE206" s="15"/>
      <c r="EL206" s="15"/>
      <c r="ES206" s="15"/>
      <c r="EZ206" s="15"/>
      <c r="FG206" s="15"/>
      <c r="FN206" s="15"/>
      <c r="FU206" s="15"/>
      <c r="FW206" s="24"/>
      <c r="FX206" s="24"/>
      <c r="FY206" s="24"/>
      <c r="FZ206" s="24"/>
      <c r="GA206" s="24"/>
      <c r="GB206" s="15"/>
      <c r="GC206" s="24"/>
      <c r="GD206" s="24"/>
      <c r="GE206" s="24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24"/>
      <c r="IO206" s="24"/>
      <c r="IP206" s="24"/>
      <c r="IQ206" s="24"/>
      <c r="IR206" s="24"/>
      <c r="IS206" s="24"/>
      <c r="IT206" s="24"/>
      <c r="IU206" s="24"/>
      <c r="IV206" s="24"/>
      <c r="IW206" s="24"/>
      <c r="IX206" s="24"/>
      <c r="IY206" s="24"/>
      <c r="IZ206" s="24"/>
      <c r="JA206" s="24"/>
      <c r="JB206" s="24"/>
      <c r="JC206" s="24"/>
      <c r="JD206" s="24"/>
      <c r="JE206" s="24"/>
      <c r="JF206" s="24"/>
      <c r="JG206" s="24"/>
    </row>
    <row r="207" spans="32:267" x14ac:dyDescent="0.3">
      <c r="AF207" s="26"/>
      <c r="AG207" s="25"/>
      <c r="AI207" s="21"/>
      <c r="AJ207" s="26"/>
      <c r="AK207" s="26"/>
      <c r="AL207" s="51"/>
      <c r="AM207" s="23"/>
      <c r="AQ207" s="19"/>
      <c r="AU207" s="24"/>
      <c r="AV207" s="24"/>
      <c r="AW207" s="24"/>
      <c r="AX207" s="24"/>
      <c r="AY207" s="15"/>
      <c r="BM207" s="15"/>
      <c r="BS207" s="24"/>
      <c r="BT207" s="15"/>
      <c r="BY207" s="24"/>
      <c r="CA207" s="15"/>
      <c r="CD207" s="24"/>
      <c r="CH207" s="15"/>
      <c r="CO207" s="15"/>
      <c r="CQ207" s="24"/>
      <c r="CV207" s="15"/>
      <c r="DC207" s="15"/>
      <c r="DJ207" s="15"/>
      <c r="DQ207" s="15"/>
      <c r="DX207" s="15"/>
      <c r="EE207" s="15"/>
      <c r="EL207" s="15"/>
      <c r="ES207" s="15"/>
      <c r="EZ207" s="15"/>
      <c r="FG207" s="15"/>
      <c r="FN207" s="15"/>
      <c r="FU207" s="15"/>
      <c r="FW207" s="24"/>
      <c r="FX207" s="24"/>
      <c r="FY207" s="24"/>
      <c r="FZ207" s="24"/>
      <c r="GA207" s="24"/>
      <c r="GB207" s="15"/>
      <c r="GC207" s="24"/>
      <c r="GD207" s="24"/>
      <c r="GE207" s="24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24"/>
      <c r="IO207" s="24"/>
      <c r="IP207" s="24"/>
      <c r="IQ207" s="24"/>
      <c r="IR207" s="24"/>
      <c r="IS207" s="24"/>
      <c r="IT207" s="24"/>
      <c r="IU207" s="24"/>
      <c r="IV207" s="24"/>
      <c r="IW207" s="24"/>
      <c r="IX207" s="24"/>
      <c r="IY207" s="24"/>
      <c r="IZ207" s="24"/>
      <c r="JA207" s="24"/>
      <c r="JB207" s="24"/>
      <c r="JC207" s="24"/>
      <c r="JD207" s="24"/>
      <c r="JE207" s="24"/>
      <c r="JF207" s="24"/>
      <c r="JG207" s="24"/>
    </row>
    <row r="208" spans="32:267" x14ac:dyDescent="0.3">
      <c r="AF208" s="26"/>
      <c r="AG208" s="25"/>
      <c r="AI208" s="21"/>
      <c r="AJ208" s="26"/>
      <c r="AK208" s="26"/>
      <c r="AL208" s="51"/>
      <c r="AM208" s="23"/>
      <c r="AQ208" s="19"/>
      <c r="AU208" s="24"/>
      <c r="AV208" s="24"/>
      <c r="AW208" s="24"/>
      <c r="AX208" s="24"/>
      <c r="AY208" s="15"/>
      <c r="BM208" s="15"/>
      <c r="BS208" s="24"/>
      <c r="BT208" s="15"/>
      <c r="BY208" s="24"/>
      <c r="CA208" s="15"/>
      <c r="CD208" s="24"/>
      <c r="CH208" s="15"/>
      <c r="CO208" s="15"/>
      <c r="CQ208" s="24"/>
      <c r="CV208" s="15"/>
      <c r="DC208" s="15"/>
      <c r="DJ208" s="15"/>
      <c r="DQ208" s="15"/>
      <c r="DX208" s="15"/>
      <c r="EE208" s="15"/>
      <c r="EL208" s="15"/>
      <c r="ES208" s="15"/>
      <c r="EZ208" s="15"/>
      <c r="FG208" s="15"/>
      <c r="FN208" s="15"/>
      <c r="FU208" s="15"/>
      <c r="FW208" s="24"/>
      <c r="FX208" s="24"/>
      <c r="FY208" s="24"/>
      <c r="FZ208" s="24"/>
      <c r="GA208" s="24"/>
      <c r="GB208" s="15"/>
      <c r="GC208" s="24"/>
      <c r="GD208" s="24"/>
      <c r="GE208" s="24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24"/>
      <c r="IO208" s="24"/>
      <c r="IP208" s="24"/>
      <c r="IQ208" s="24"/>
      <c r="IR208" s="24"/>
      <c r="IS208" s="24"/>
      <c r="IT208" s="24"/>
      <c r="IU208" s="24"/>
      <c r="IV208" s="24"/>
      <c r="IW208" s="24"/>
      <c r="IX208" s="24"/>
      <c r="IY208" s="24"/>
      <c r="IZ208" s="24"/>
      <c r="JA208" s="24"/>
      <c r="JB208" s="24"/>
      <c r="JC208" s="24"/>
      <c r="JD208" s="24"/>
      <c r="JE208" s="24"/>
      <c r="JF208" s="24"/>
      <c r="JG208" s="24"/>
    </row>
    <row r="209" spans="32:267" x14ac:dyDescent="0.3">
      <c r="AF209" s="26"/>
      <c r="AG209" s="25"/>
      <c r="AI209" s="21"/>
      <c r="AJ209" s="26"/>
      <c r="AK209" s="26"/>
      <c r="AL209" s="51"/>
      <c r="AM209" s="23"/>
      <c r="AQ209" s="19"/>
      <c r="AU209" s="24"/>
      <c r="AV209" s="24"/>
      <c r="AW209" s="24"/>
      <c r="AX209" s="24"/>
      <c r="AY209" s="15"/>
      <c r="BM209" s="15"/>
      <c r="BS209" s="24"/>
      <c r="BT209" s="15"/>
      <c r="BY209" s="24"/>
      <c r="CA209" s="15"/>
      <c r="CD209" s="24"/>
      <c r="CH209" s="15"/>
      <c r="CO209" s="15"/>
      <c r="CQ209" s="24"/>
      <c r="CV209" s="15"/>
      <c r="DC209" s="15"/>
      <c r="DJ209" s="15"/>
      <c r="DQ209" s="15"/>
      <c r="DX209" s="15"/>
      <c r="EE209" s="15"/>
      <c r="EL209" s="15"/>
      <c r="ES209" s="15"/>
      <c r="EZ209" s="15"/>
      <c r="FG209" s="15"/>
      <c r="FN209" s="15"/>
      <c r="FU209" s="15"/>
      <c r="FW209" s="24"/>
      <c r="FX209" s="24"/>
      <c r="FY209" s="24"/>
      <c r="FZ209" s="24"/>
      <c r="GA209" s="24"/>
      <c r="GB209" s="15"/>
      <c r="GC209" s="24"/>
      <c r="GD209" s="24"/>
      <c r="GE209" s="24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24"/>
      <c r="IO209" s="24"/>
      <c r="IP209" s="24"/>
      <c r="IQ209" s="24"/>
      <c r="IR209" s="24"/>
      <c r="IS209" s="24"/>
      <c r="IT209" s="24"/>
      <c r="IU209" s="24"/>
      <c r="IV209" s="24"/>
      <c r="IW209" s="24"/>
      <c r="IX209" s="24"/>
      <c r="IY209" s="24"/>
      <c r="IZ209" s="24"/>
      <c r="JA209" s="24"/>
      <c r="JB209" s="24"/>
      <c r="JC209" s="24"/>
      <c r="JD209" s="24"/>
      <c r="JE209" s="24"/>
      <c r="JF209" s="24"/>
      <c r="JG209" s="24"/>
    </row>
    <row r="210" spans="32:267" x14ac:dyDescent="0.3">
      <c r="AF210" s="26"/>
      <c r="AG210" s="25"/>
      <c r="AI210" s="21"/>
      <c r="AJ210" s="26"/>
      <c r="AK210" s="26"/>
      <c r="AL210" s="51"/>
      <c r="AM210" s="23"/>
      <c r="AQ210" s="19"/>
      <c r="AU210" s="24"/>
      <c r="AV210" s="24"/>
      <c r="AW210" s="24"/>
      <c r="AX210" s="24"/>
      <c r="AY210" s="15"/>
      <c r="BM210" s="15"/>
      <c r="BS210" s="24"/>
      <c r="BT210" s="15"/>
      <c r="BY210" s="24"/>
      <c r="CA210" s="15"/>
      <c r="CD210" s="24"/>
      <c r="CH210" s="15"/>
      <c r="CO210" s="15"/>
      <c r="CQ210" s="24"/>
      <c r="CV210" s="15"/>
      <c r="DC210" s="15"/>
      <c r="DJ210" s="15"/>
      <c r="DQ210" s="15"/>
      <c r="DX210" s="15"/>
      <c r="EE210" s="15"/>
      <c r="EL210" s="15"/>
      <c r="ES210" s="15"/>
      <c r="EZ210" s="15"/>
      <c r="FG210" s="15"/>
      <c r="FN210" s="15"/>
      <c r="FU210" s="15"/>
      <c r="FW210" s="24"/>
      <c r="FX210" s="24"/>
      <c r="FY210" s="24"/>
      <c r="FZ210" s="24"/>
      <c r="GA210" s="24"/>
      <c r="GB210" s="15"/>
      <c r="GC210" s="24"/>
      <c r="GD210" s="24"/>
      <c r="GE210" s="24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24"/>
      <c r="IO210" s="24"/>
      <c r="IP210" s="24"/>
      <c r="IQ210" s="24"/>
      <c r="IR210" s="24"/>
      <c r="IS210" s="24"/>
      <c r="IT210" s="24"/>
      <c r="IU210" s="24"/>
      <c r="IV210" s="24"/>
      <c r="IW210" s="24"/>
      <c r="IX210" s="24"/>
      <c r="IY210" s="24"/>
      <c r="IZ210" s="24"/>
      <c r="JA210" s="24"/>
      <c r="JB210" s="24"/>
      <c r="JC210" s="24"/>
      <c r="JD210" s="24"/>
      <c r="JE210" s="24"/>
      <c r="JF210" s="24"/>
      <c r="JG210" s="24"/>
    </row>
    <row r="211" spans="32:267" x14ac:dyDescent="0.3">
      <c r="AF211" s="26"/>
      <c r="AG211" s="25"/>
      <c r="AI211" s="21"/>
      <c r="AJ211" s="26"/>
      <c r="AK211" s="26"/>
      <c r="AL211" s="51"/>
      <c r="AM211" s="23"/>
      <c r="AQ211" s="19"/>
      <c r="AU211" s="24"/>
      <c r="AV211" s="24"/>
      <c r="AW211" s="24"/>
      <c r="AX211" s="24"/>
      <c r="AY211" s="15"/>
      <c r="BM211" s="15"/>
      <c r="BS211" s="24"/>
      <c r="BT211" s="15"/>
      <c r="BY211" s="24"/>
      <c r="CA211" s="15"/>
      <c r="CD211" s="24"/>
      <c r="CH211" s="15"/>
      <c r="CO211" s="15"/>
      <c r="CQ211" s="24"/>
      <c r="CV211" s="15"/>
      <c r="DC211" s="15"/>
      <c r="DJ211" s="15"/>
      <c r="DQ211" s="15"/>
      <c r="DX211" s="15"/>
      <c r="EE211" s="15"/>
      <c r="EL211" s="15"/>
      <c r="ES211" s="15"/>
      <c r="EZ211" s="15"/>
      <c r="FG211" s="15"/>
      <c r="FN211" s="15"/>
      <c r="FU211" s="15"/>
      <c r="FW211" s="24"/>
      <c r="FX211" s="24"/>
      <c r="FY211" s="24"/>
      <c r="FZ211" s="24"/>
      <c r="GA211" s="24"/>
      <c r="GB211" s="15"/>
      <c r="GC211" s="24"/>
      <c r="GD211" s="24"/>
      <c r="GE211" s="24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24"/>
      <c r="IO211" s="24"/>
      <c r="IP211" s="24"/>
      <c r="IQ211" s="24"/>
      <c r="IR211" s="24"/>
      <c r="IS211" s="24"/>
      <c r="IT211" s="24"/>
      <c r="IU211" s="24"/>
      <c r="IV211" s="24"/>
      <c r="IW211" s="24"/>
      <c r="IX211" s="24"/>
      <c r="IY211" s="24"/>
      <c r="IZ211" s="24"/>
      <c r="JA211" s="24"/>
      <c r="JB211" s="24"/>
      <c r="JC211" s="24"/>
      <c r="JD211" s="24"/>
      <c r="JE211" s="24"/>
      <c r="JF211" s="24"/>
      <c r="JG211" s="24"/>
    </row>
    <row r="212" spans="32:267" x14ac:dyDescent="0.3">
      <c r="AF212" s="26"/>
      <c r="AG212" s="25"/>
      <c r="AI212" s="21"/>
      <c r="AJ212" s="26"/>
      <c r="AK212" s="26"/>
      <c r="AL212" s="51"/>
      <c r="AM212" s="23"/>
      <c r="AQ212" s="19"/>
      <c r="AU212" s="24"/>
      <c r="AV212" s="24"/>
      <c r="AW212" s="24"/>
      <c r="AX212" s="24"/>
      <c r="AY212" s="15"/>
      <c r="BM212" s="15"/>
      <c r="BS212" s="24"/>
      <c r="BT212" s="15"/>
      <c r="BY212" s="24"/>
      <c r="CA212" s="15"/>
      <c r="CD212" s="24"/>
      <c r="CH212" s="15"/>
      <c r="CO212" s="15"/>
      <c r="CQ212" s="24"/>
      <c r="CV212" s="15"/>
      <c r="DC212" s="15"/>
      <c r="DJ212" s="15"/>
      <c r="DQ212" s="15"/>
      <c r="DX212" s="15"/>
      <c r="EE212" s="15"/>
      <c r="EL212" s="15"/>
      <c r="ES212" s="15"/>
      <c r="EZ212" s="15"/>
      <c r="FG212" s="15"/>
      <c r="FN212" s="15"/>
      <c r="FU212" s="15"/>
      <c r="FW212" s="24"/>
      <c r="FX212" s="24"/>
      <c r="FY212" s="24"/>
      <c r="FZ212" s="24"/>
      <c r="GA212" s="24"/>
      <c r="GB212" s="15"/>
      <c r="GC212" s="24"/>
      <c r="GD212" s="24"/>
      <c r="GE212" s="24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24"/>
      <c r="IO212" s="24"/>
      <c r="IP212" s="24"/>
      <c r="IQ212" s="24"/>
      <c r="IR212" s="24"/>
      <c r="IS212" s="24"/>
      <c r="IT212" s="24"/>
      <c r="IU212" s="24"/>
      <c r="IV212" s="24"/>
      <c r="IW212" s="24"/>
      <c r="IX212" s="24"/>
      <c r="IY212" s="24"/>
      <c r="IZ212" s="24"/>
      <c r="JA212" s="24"/>
      <c r="JB212" s="24"/>
      <c r="JC212" s="24"/>
      <c r="JD212" s="24"/>
      <c r="JE212" s="24"/>
      <c r="JF212" s="24"/>
      <c r="JG212" s="24"/>
    </row>
    <row r="213" spans="32:267" x14ac:dyDescent="0.3">
      <c r="AF213" s="26"/>
      <c r="AG213" s="25"/>
      <c r="AI213" s="21"/>
      <c r="AJ213" s="26"/>
      <c r="AK213" s="26"/>
      <c r="AL213" s="51"/>
      <c r="AM213" s="23"/>
      <c r="AQ213" s="19"/>
      <c r="AU213" s="24"/>
      <c r="AV213" s="24"/>
      <c r="AW213" s="24"/>
      <c r="AX213" s="24"/>
      <c r="AY213" s="15"/>
      <c r="BM213" s="15"/>
      <c r="BS213" s="24"/>
      <c r="BT213" s="15"/>
      <c r="BY213" s="24"/>
      <c r="CA213" s="15"/>
      <c r="CD213" s="24"/>
      <c r="CH213" s="15"/>
      <c r="CO213" s="15"/>
      <c r="CQ213" s="24"/>
      <c r="CV213" s="15"/>
      <c r="DC213" s="15"/>
      <c r="DJ213" s="15"/>
      <c r="DQ213" s="15"/>
      <c r="DX213" s="15"/>
      <c r="EE213" s="15"/>
      <c r="EL213" s="15"/>
      <c r="ES213" s="15"/>
      <c r="EZ213" s="15"/>
      <c r="FG213" s="15"/>
      <c r="FN213" s="15"/>
      <c r="FU213" s="15"/>
      <c r="FW213" s="24"/>
      <c r="FX213" s="24"/>
      <c r="FY213" s="24"/>
      <c r="FZ213" s="24"/>
      <c r="GA213" s="24"/>
      <c r="GB213" s="15"/>
      <c r="GC213" s="24"/>
      <c r="GD213" s="24"/>
      <c r="GE213" s="24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24"/>
      <c r="IO213" s="24"/>
      <c r="IP213" s="24"/>
      <c r="IQ213" s="24"/>
      <c r="IR213" s="24"/>
      <c r="IS213" s="24"/>
      <c r="IT213" s="24"/>
      <c r="IU213" s="24"/>
      <c r="IV213" s="24"/>
      <c r="IW213" s="24"/>
      <c r="IX213" s="24"/>
      <c r="IY213" s="24"/>
      <c r="IZ213" s="24"/>
      <c r="JA213" s="24"/>
      <c r="JB213" s="24"/>
      <c r="JC213" s="24"/>
      <c r="JD213" s="24"/>
      <c r="JE213" s="24"/>
      <c r="JF213" s="24"/>
      <c r="JG213" s="24"/>
    </row>
    <row r="214" spans="32:267" x14ac:dyDescent="0.3">
      <c r="AF214" s="26"/>
      <c r="AG214" s="25"/>
      <c r="AI214" s="21"/>
      <c r="AJ214" s="26"/>
      <c r="AK214" s="26"/>
      <c r="AL214" s="51"/>
      <c r="AM214" s="23"/>
      <c r="AQ214" s="19"/>
      <c r="AU214" s="24"/>
      <c r="AV214" s="24"/>
      <c r="AW214" s="24"/>
      <c r="AX214" s="24"/>
      <c r="AY214" s="15"/>
      <c r="BM214" s="15"/>
      <c r="BS214" s="24"/>
      <c r="BT214" s="15"/>
      <c r="BY214" s="24"/>
      <c r="CA214" s="15"/>
      <c r="CD214" s="24"/>
      <c r="CH214" s="15"/>
      <c r="CO214" s="15"/>
      <c r="CQ214" s="24"/>
      <c r="CV214" s="15"/>
      <c r="DC214" s="15"/>
      <c r="DJ214" s="15"/>
      <c r="DQ214" s="15"/>
      <c r="DX214" s="15"/>
      <c r="EE214" s="15"/>
      <c r="EL214" s="15"/>
      <c r="ES214" s="15"/>
      <c r="EZ214" s="15"/>
      <c r="FG214" s="15"/>
      <c r="FN214" s="15"/>
      <c r="FU214" s="15"/>
      <c r="FW214" s="24"/>
      <c r="FX214" s="24"/>
      <c r="FY214" s="24"/>
      <c r="FZ214" s="24"/>
      <c r="GA214" s="24"/>
      <c r="GB214" s="15"/>
      <c r="GC214" s="24"/>
      <c r="GD214" s="24"/>
      <c r="GE214" s="24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24"/>
      <c r="IO214" s="24"/>
      <c r="IP214" s="24"/>
      <c r="IQ214" s="24"/>
      <c r="IR214" s="24"/>
      <c r="IS214" s="24"/>
      <c r="IT214" s="24"/>
      <c r="IU214" s="24"/>
      <c r="IV214" s="24"/>
      <c r="IW214" s="24"/>
      <c r="IX214" s="24"/>
      <c r="IY214" s="24"/>
      <c r="IZ214" s="24"/>
      <c r="JA214" s="24"/>
      <c r="JB214" s="24"/>
      <c r="JC214" s="24"/>
      <c r="JD214" s="24"/>
      <c r="JE214" s="24"/>
      <c r="JF214" s="24"/>
      <c r="JG214" s="24"/>
    </row>
    <row r="215" spans="32:267" x14ac:dyDescent="0.3">
      <c r="AF215" s="26"/>
      <c r="AG215" s="25"/>
      <c r="AI215" s="21"/>
      <c r="AJ215" s="26"/>
      <c r="AK215" s="26"/>
      <c r="AL215" s="51"/>
      <c r="AM215" s="23"/>
      <c r="AQ215" s="19"/>
      <c r="AU215" s="24"/>
      <c r="AV215" s="24"/>
      <c r="AW215" s="24"/>
      <c r="AX215" s="24"/>
      <c r="AY215" s="15"/>
      <c r="BM215" s="15"/>
      <c r="BS215" s="24"/>
      <c r="BT215" s="15"/>
      <c r="BY215" s="24"/>
      <c r="CA215" s="15"/>
      <c r="CD215" s="24"/>
      <c r="CH215" s="15"/>
      <c r="CO215" s="15"/>
      <c r="CQ215" s="24"/>
      <c r="CV215" s="15"/>
      <c r="DC215" s="15"/>
      <c r="DJ215" s="15"/>
      <c r="DQ215" s="15"/>
      <c r="DX215" s="15"/>
      <c r="EE215" s="15"/>
      <c r="EL215" s="15"/>
      <c r="ES215" s="15"/>
      <c r="EZ215" s="15"/>
      <c r="FG215" s="15"/>
      <c r="FN215" s="15"/>
      <c r="FU215" s="15"/>
      <c r="FW215" s="24"/>
      <c r="FX215" s="24"/>
      <c r="FY215" s="24"/>
      <c r="FZ215" s="24"/>
      <c r="GA215" s="24"/>
      <c r="GB215" s="15"/>
      <c r="GC215" s="24"/>
      <c r="GD215" s="24"/>
      <c r="GE215" s="24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24"/>
      <c r="IO215" s="24"/>
      <c r="IP215" s="24"/>
      <c r="IQ215" s="24"/>
      <c r="IR215" s="24"/>
      <c r="IS215" s="24"/>
      <c r="IT215" s="24"/>
      <c r="IU215" s="24"/>
      <c r="IV215" s="24"/>
      <c r="IW215" s="24"/>
      <c r="IX215" s="24"/>
      <c r="IY215" s="24"/>
      <c r="IZ215" s="24"/>
      <c r="JA215" s="24"/>
      <c r="JB215" s="24"/>
      <c r="JC215" s="24"/>
      <c r="JD215" s="24"/>
      <c r="JE215" s="24"/>
      <c r="JF215" s="24"/>
      <c r="JG215" s="24"/>
    </row>
    <row r="216" spans="32:267" x14ac:dyDescent="0.3">
      <c r="AF216" s="26"/>
      <c r="AG216" s="25"/>
      <c r="AI216" s="21"/>
      <c r="AJ216" s="26"/>
      <c r="AK216" s="26"/>
      <c r="AL216" s="51"/>
      <c r="AM216" s="23"/>
      <c r="AQ216" s="19"/>
      <c r="AU216" s="24"/>
      <c r="AV216" s="24"/>
      <c r="AW216" s="24"/>
      <c r="AX216" s="24"/>
      <c r="AY216" s="15"/>
      <c r="BM216" s="15"/>
      <c r="BS216" s="24"/>
      <c r="BT216" s="15"/>
      <c r="BY216" s="24"/>
      <c r="CA216" s="15"/>
      <c r="CD216" s="24"/>
      <c r="CH216" s="15"/>
      <c r="CO216" s="15"/>
      <c r="CQ216" s="24"/>
      <c r="CV216" s="15"/>
      <c r="DC216" s="15"/>
      <c r="DJ216" s="15"/>
      <c r="DQ216" s="15"/>
      <c r="DX216" s="15"/>
      <c r="EE216" s="15"/>
      <c r="EL216" s="15"/>
      <c r="ES216" s="15"/>
      <c r="EZ216" s="15"/>
      <c r="FG216" s="15"/>
      <c r="FN216" s="15"/>
      <c r="FU216" s="15"/>
      <c r="FW216" s="24"/>
      <c r="FX216" s="24"/>
      <c r="FY216" s="24"/>
      <c r="FZ216" s="24"/>
      <c r="GA216" s="24"/>
      <c r="GB216" s="15"/>
      <c r="GC216" s="24"/>
      <c r="GD216" s="24"/>
      <c r="GE216" s="24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24"/>
      <c r="IO216" s="24"/>
      <c r="IP216" s="24"/>
      <c r="IQ216" s="24"/>
      <c r="IR216" s="24"/>
      <c r="IS216" s="24"/>
      <c r="IT216" s="24"/>
      <c r="IU216" s="24"/>
      <c r="IV216" s="24"/>
      <c r="IW216" s="24"/>
      <c r="IX216" s="24"/>
      <c r="IY216" s="24"/>
      <c r="IZ216" s="24"/>
      <c r="JA216" s="24"/>
      <c r="JB216" s="24"/>
      <c r="JC216" s="24"/>
      <c r="JD216" s="24"/>
      <c r="JE216" s="24"/>
      <c r="JF216" s="24"/>
      <c r="JG216" s="24"/>
    </row>
    <row r="217" spans="32:267" x14ac:dyDescent="0.3">
      <c r="AF217" s="26"/>
      <c r="AG217" s="25"/>
      <c r="AI217" s="21"/>
      <c r="AJ217" s="26"/>
      <c r="AK217" s="26"/>
      <c r="AL217" s="51"/>
      <c r="AM217" s="23"/>
      <c r="AQ217" s="19"/>
      <c r="AU217" s="24"/>
      <c r="AV217" s="24"/>
      <c r="AW217" s="24"/>
      <c r="AX217" s="24"/>
      <c r="AY217" s="15"/>
      <c r="BM217" s="15"/>
      <c r="BS217" s="24"/>
      <c r="BT217" s="15"/>
      <c r="BY217" s="24"/>
      <c r="CA217" s="15"/>
      <c r="CD217" s="24"/>
      <c r="CH217" s="15"/>
      <c r="CO217" s="15"/>
      <c r="CQ217" s="24"/>
      <c r="CV217" s="15"/>
      <c r="DC217" s="15"/>
      <c r="DJ217" s="15"/>
      <c r="DQ217" s="15"/>
      <c r="DX217" s="15"/>
      <c r="EE217" s="15"/>
      <c r="EL217" s="15"/>
      <c r="ES217" s="15"/>
      <c r="EZ217" s="15"/>
      <c r="FG217" s="15"/>
      <c r="FN217" s="15"/>
      <c r="FU217" s="15"/>
      <c r="FW217" s="24"/>
      <c r="FX217" s="24"/>
      <c r="FY217" s="24"/>
      <c r="FZ217" s="24"/>
      <c r="GA217" s="24"/>
      <c r="GB217" s="15"/>
      <c r="GC217" s="24"/>
      <c r="GD217" s="24"/>
      <c r="GE217" s="24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24"/>
      <c r="IO217" s="24"/>
      <c r="IP217" s="24"/>
      <c r="IQ217" s="24"/>
      <c r="IR217" s="24"/>
      <c r="IS217" s="24"/>
      <c r="IT217" s="24"/>
      <c r="IU217" s="24"/>
      <c r="IV217" s="24"/>
      <c r="IW217" s="24"/>
      <c r="IX217" s="24"/>
      <c r="IY217" s="24"/>
      <c r="IZ217" s="24"/>
      <c r="JA217" s="24"/>
      <c r="JB217" s="24"/>
      <c r="JC217" s="24"/>
      <c r="JD217" s="24"/>
      <c r="JE217" s="24"/>
      <c r="JF217" s="24"/>
      <c r="JG217" s="24"/>
    </row>
    <row r="218" spans="32:267" x14ac:dyDescent="0.3">
      <c r="AF218" s="26"/>
      <c r="AG218" s="25"/>
      <c r="AI218" s="21"/>
      <c r="AJ218" s="26"/>
      <c r="AK218" s="26"/>
      <c r="AL218" s="51"/>
      <c r="AM218" s="23"/>
      <c r="AQ218" s="19"/>
      <c r="AU218" s="24"/>
      <c r="AV218" s="24"/>
      <c r="AW218" s="24"/>
      <c r="AX218" s="24"/>
      <c r="AY218" s="15"/>
      <c r="BM218" s="15"/>
      <c r="BS218" s="24"/>
      <c r="BT218" s="15"/>
      <c r="BY218" s="24"/>
      <c r="CA218" s="15"/>
      <c r="CD218" s="24"/>
      <c r="CH218" s="15"/>
      <c r="CO218" s="15"/>
      <c r="CQ218" s="24"/>
      <c r="CV218" s="15"/>
      <c r="DC218" s="15"/>
      <c r="DJ218" s="15"/>
      <c r="DQ218" s="15"/>
      <c r="DX218" s="15"/>
      <c r="EE218" s="15"/>
      <c r="EL218" s="15"/>
      <c r="ES218" s="15"/>
      <c r="EZ218" s="15"/>
      <c r="FG218" s="15"/>
      <c r="FN218" s="15"/>
      <c r="FU218" s="15"/>
      <c r="FW218" s="24"/>
      <c r="FX218" s="24"/>
      <c r="FY218" s="24"/>
      <c r="FZ218" s="24"/>
      <c r="GA218" s="24"/>
      <c r="GB218" s="15"/>
      <c r="GC218" s="24"/>
      <c r="GD218" s="24"/>
      <c r="GE218" s="24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24"/>
      <c r="IO218" s="24"/>
      <c r="IP218" s="24"/>
      <c r="IQ218" s="24"/>
      <c r="IR218" s="24"/>
      <c r="IS218" s="24"/>
      <c r="IT218" s="24"/>
      <c r="IU218" s="24"/>
      <c r="IV218" s="24"/>
      <c r="IW218" s="24"/>
      <c r="IX218" s="24"/>
      <c r="IY218" s="24"/>
      <c r="IZ218" s="24"/>
      <c r="JA218" s="24"/>
      <c r="JB218" s="24"/>
      <c r="JC218" s="24"/>
      <c r="JD218" s="24"/>
      <c r="JE218" s="24"/>
      <c r="JF218" s="24"/>
      <c r="JG218" s="24"/>
    </row>
    <row r="219" spans="32:267" x14ac:dyDescent="0.3">
      <c r="AF219" s="26"/>
      <c r="AG219" s="25"/>
      <c r="AI219" s="21"/>
      <c r="AJ219" s="26"/>
      <c r="AK219" s="26"/>
      <c r="AL219" s="51"/>
      <c r="AM219" s="23"/>
      <c r="AQ219" s="19"/>
      <c r="AU219" s="24"/>
      <c r="AV219" s="24"/>
      <c r="AW219" s="24"/>
      <c r="AX219" s="24"/>
      <c r="AY219" s="15"/>
      <c r="BM219" s="15"/>
      <c r="BS219" s="24"/>
      <c r="BT219" s="15"/>
      <c r="BY219" s="24"/>
      <c r="CA219" s="15"/>
      <c r="CD219" s="24"/>
      <c r="CH219" s="15"/>
      <c r="CO219" s="15"/>
      <c r="CQ219" s="24"/>
      <c r="CV219" s="15"/>
      <c r="DC219" s="15"/>
      <c r="DJ219" s="15"/>
      <c r="DQ219" s="15"/>
      <c r="DX219" s="15"/>
      <c r="EE219" s="15"/>
      <c r="EL219" s="15"/>
      <c r="ES219" s="15"/>
      <c r="EZ219" s="15"/>
      <c r="FG219" s="15"/>
      <c r="FN219" s="15"/>
      <c r="FU219" s="15"/>
      <c r="FW219" s="24"/>
      <c r="FX219" s="24"/>
      <c r="FY219" s="24"/>
      <c r="FZ219" s="24"/>
      <c r="GA219" s="24"/>
      <c r="GB219" s="15"/>
      <c r="GC219" s="24"/>
      <c r="GD219" s="24"/>
      <c r="GE219" s="24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24"/>
      <c r="IO219" s="24"/>
      <c r="IP219" s="24"/>
      <c r="IQ219" s="24"/>
      <c r="IR219" s="24"/>
      <c r="IS219" s="24"/>
      <c r="IT219" s="24"/>
      <c r="IU219" s="24"/>
      <c r="IV219" s="24"/>
      <c r="IW219" s="24"/>
      <c r="IX219" s="24"/>
      <c r="IY219" s="24"/>
      <c r="IZ219" s="24"/>
      <c r="JA219" s="24"/>
      <c r="JB219" s="24"/>
      <c r="JC219" s="24"/>
      <c r="JD219" s="24"/>
      <c r="JE219" s="24"/>
      <c r="JF219" s="24"/>
      <c r="JG219" s="24"/>
    </row>
    <row r="220" spans="32:267" x14ac:dyDescent="0.3">
      <c r="AF220" s="26"/>
      <c r="AG220" s="25"/>
      <c r="AI220" s="21"/>
      <c r="AJ220" s="26"/>
      <c r="AK220" s="26"/>
      <c r="AL220" s="51"/>
      <c r="AM220" s="23"/>
      <c r="AQ220" s="19"/>
      <c r="AU220" s="24"/>
      <c r="AV220" s="24"/>
      <c r="AW220" s="24"/>
      <c r="AX220" s="24"/>
      <c r="AY220" s="15"/>
      <c r="BM220" s="15"/>
      <c r="BS220" s="24"/>
      <c r="BT220" s="15"/>
      <c r="BY220" s="24"/>
      <c r="CA220" s="15"/>
      <c r="CD220" s="24"/>
      <c r="CH220" s="15"/>
      <c r="CO220" s="15"/>
      <c r="CQ220" s="24"/>
      <c r="CV220" s="15"/>
      <c r="DC220" s="15"/>
      <c r="DJ220" s="15"/>
      <c r="DQ220" s="15"/>
      <c r="DX220" s="15"/>
      <c r="EE220" s="15"/>
      <c r="EL220" s="15"/>
      <c r="ES220" s="15"/>
      <c r="EZ220" s="15"/>
      <c r="FG220" s="15"/>
      <c r="FN220" s="15"/>
      <c r="FU220" s="15"/>
      <c r="FW220" s="24"/>
      <c r="FX220" s="24"/>
      <c r="FY220" s="24"/>
      <c r="FZ220" s="24"/>
      <c r="GA220" s="24"/>
      <c r="GB220" s="15"/>
      <c r="GC220" s="24"/>
      <c r="GD220" s="24"/>
      <c r="GE220" s="24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24"/>
      <c r="IO220" s="24"/>
      <c r="IP220" s="24"/>
      <c r="IQ220" s="24"/>
      <c r="IR220" s="24"/>
      <c r="IS220" s="24"/>
      <c r="IT220" s="24"/>
      <c r="IU220" s="24"/>
      <c r="IV220" s="24"/>
      <c r="IW220" s="24"/>
      <c r="IX220" s="24"/>
      <c r="IY220" s="24"/>
      <c r="IZ220" s="24"/>
      <c r="JA220" s="24"/>
      <c r="JB220" s="24"/>
      <c r="JC220" s="24"/>
      <c r="JD220" s="24"/>
      <c r="JE220" s="24"/>
      <c r="JF220" s="24"/>
      <c r="JG220" s="24"/>
    </row>
    <row r="221" spans="32:267" x14ac:dyDescent="0.3">
      <c r="AF221" s="26"/>
      <c r="AG221" s="25"/>
      <c r="AI221" s="21"/>
      <c r="AJ221" s="26"/>
      <c r="AK221" s="26"/>
      <c r="AL221" s="51"/>
      <c r="AM221" s="23"/>
      <c r="AQ221" s="19"/>
      <c r="AU221" s="24"/>
      <c r="AV221" s="24"/>
      <c r="AW221" s="24"/>
      <c r="AX221" s="24"/>
      <c r="AY221" s="15"/>
      <c r="BM221" s="15"/>
      <c r="BS221" s="24"/>
      <c r="BT221" s="15"/>
      <c r="BY221" s="24"/>
      <c r="CA221" s="15"/>
      <c r="CD221" s="24"/>
      <c r="CH221" s="15"/>
      <c r="CO221" s="15"/>
      <c r="CQ221" s="24"/>
      <c r="CV221" s="15"/>
      <c r="DC221" s="15"/>
      <c r="DJ221" s="15"/>
      <c r="DQ221" s="15"/>
      <c r="DX221" s="15"/>
      <c r="EE221" s="15"/>
      <c r="EL221" s="15"/>
      <c r="ES221" s="15"/>
      <c r="EZ221" s="15"/>
      <c r="FG221" s="15"/>
      <c r="FN221" s="15"/>
      <c r="FU221" s="15"/>
      <c r="FW221" s="24"/>
      <c r="FX221" s="24"/>
      <c r="FY221" s="24"/>
      <c r="FZ221" s="24"/>
      <c r="GA221" s="24"/>
      <c r="GB221" s="15"/>
      <c r="GC221" s="24"/>
      <c r="GD221" s="24"/>
      <c r="GE221" s="24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24"/>
      <c r="IO221" s="24"/>
      <c r="IP221" s="24"/>
      <c r="IQ221" s="24"/>
      <c r="IR221" s="24"/>
      <c r="IS221" s="24"/>
      <c r="IT221" s="24"/>
      <c r="IU221" s="24"/>
      <c r="IV221" s="24"/>
      <c r="IW221" s="24"/>
      <c r="IX221" s="24"/>
      <c r="IY221" s="24"/>
      <c r="IZ221" s="24"/>
      <c r="JA221" s="24"/>
      <c r="JB221" s="24"/>
      <c r="JC221" s="24"/>
      <c r="JD221" s="24"/>
      <c r="JE221" s="24"/>
      <c r="JF221" s="24"/>
      <c r="JG221" s="24"/>
    </row>
    <row r="222" spans="32:267" x14ac:dyDescent="0.3">
      <c r="AF222" s="26"/>
      <c r="AG222" s="25"/>
      <c r="AI222" s="21"/>
      <c r="AJ222" s="26"/>
      <c r="AK222" s="26"/>
      <c r="AL222" s="51"/>
      <c r="AM222" s="23"/>
      <c r="AQ222" s="19"/>
      <c r="AU222" s="24"/>
      <c r="AV222" s="24"/>
      <c r="AW222" s="24"/>
      <c r="AX222" s="24"/>
      <c r="AY222" s="15"/>
      <c r="BM222" s="15"/>
      <c r="BS222" s="24"/>
      <c r="BT222" s="15"/>
      <c r="BY222" s="24"/>
      <c r="CA222" s="15"/>
      <c r="CD222" s="24"/>
      <c r="CH222" s="15"/>
      <c r="CO222" s="15"/>
      <c r="CQ222" s="24"/>
      <c r="CV222" s="15"/>
      <c r="DC222" s="15"/>
      <c r="DJ222" s="15"/>
      <c r="DQ222" s="15"/>
      <c r="DX222" s="15"/>
      <c r="EE222" s="15"/>
      <c r="EL222" s="15"/>
      <c r="ES222" s="15"/>
      <c r="EZ222" s="15"/>
      <c r="FG222" s="15"/>
      <c r="FN222" s="15"/>
      <c r="FU222" s="15"/>
      <c r="FW222" s="24"/>
      <c r="FX222" s="24"/>
      <c r="FY222" s="24"/>
      <c r="FZ222" s="24"/>
      <c r="GA222" s="24"/>
      <c r="GB222" s="15"/>
      <c r="GC222" s="24"/>
      <c r="GD222" s="24"/>
      <c r="GE222" s="24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24"/>
      <c r="IO222" s="24"/>
      <c r="IP222" s="24"/>
      <c r="IQ222" s="24"/>
      <c r="IR222" s="24"/>
      <c r="IS222" s="24"/>
      <c r="IT222" s="24"/>
      <c r="IU222" s="24"/>
      <c r="IV222" s="24"/>
      <c r="IW222" s="24"/>
      <c r="IX222" s="24"/>
      <c r="IY222" s="24"/>
      <c r="IZ222" s="24"/>
      <c r="JA222" s="24"/>
      <c r="JB222" s="24"/>
      <c r="JC222" s="24"/>
      <c r="JD222" s="24"/>
      <c r="JE222" s="24"/>
      <c r="JF222" s="24"/>
      <c r="JG222" s="24"/>
    </row>
    <row r="223" spans="32:267" x14ac:dyDescent="0.3">
      <c r="AF223" s="26"/>
      <c r="AG223" s="25"/>
      <c r="AI223" s="21"/>
      <c r="AJ223" s="26"/>
      <c r="AK223" s="26"/>
      <c r="AL223" s="51"/>
      <c r="AM223" s="23"/>
      <c r="AQ223" s="19"/>
      <c r="AU223" s="24"/>
      <c r="AV223" s="24"/>
      <c r="AW223" s="24"/>
      <c r="AX223" s="24"/>
      <c r="AY223" s="15"/>
      <c r="BM223" s="15"/>
      <c r="BS223" s="24"/>
      <c r="BT223" s="15"/>
      <c r="BY223" s="24"/>
      <c r="CA223" s="15"/>
      <c r="CD223" s="24"/>
      <c r="CH223" s="15"/>
      <c r="CO223" s="15"/>
      <c r="CQ223" s="24"/>
      <c r="CV223" s="15"/>
      <c r="DC223" s="15"/>
      <c r="DJ223" s="15"/>
      <c r="DQ223" s="15"/>
      <c r="DX223" s="15"/>
      <c r="EE223" s="15"/>
      <c r="EL223" s="15"/>
      <c r="ES223" s="15"/>
      <c r="EZ223" s="15"/>
      <c r="FG223" s="15"/>
      <c r="FN223" s="15"/>
      <c r="FU223" s="15"/>
      <c r="FW223" s="24"/>
      <c r="FX223" s="24"/>
      <c r="FY223" s="24"/>
      <c r="FZ223" s="24"/>
      <c r="GA223" s="24"/>
      <c r="GB223" s="15"/>
      <c r="GC223" s="24"/>
      <c r="GD223" s="24"/>
      <c r="GE223" s="24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24"/>
      <c r="IO223" s="24"/>
      <c r="IP223" s="24"/>
      <c r="IQ223" s="24"/>
      <c r="IR223" s="24"/>
      <c r="IS223" s="24"/>
      <c r="IT223" s="24"/>
      <c r="IU223" s="24"/>
      <c r="IV223" s="24"/>
      <c r="IW223" s="24"/>
      <c r="IX223" s="24"/>
      <c r="IY223" s="24"/>
      <c r="IZ223" s="24"/>
      <c r="JA223" s="24"/>
      <c r="JB223" s="24"/>
      <c r="JC223" s="24"/>
      <c r="JD223" s="24"/>
      <c r="JE223" s="24"/>
      <c r="JF223" s="24"/>
      <c r="JG223" s="24"/>
    </row>
    <row r="224" spans="32:267" x14ac:dyDescent="0.3">
      <c r="AF224" s="26"/>
      <c r="AG224" s="25"/>
      <c r="AI224" s="21"/>
      <c r="AJ224" s="26"/>
      <c r="AK224" s="26"/>
      <c r="AL224" s="51"/>
      <c r="AM224" s="23"/>
      <c r="AQ224" s="19"/>
      <c r="AU224" s="24"/>
      <c r="AV224" s="24"/>
      <c r="AW224" s="24"/>
      <c r="AX224" s="24"/>
      <c r="AY224" s="15"/>
      <c r="BM224" s="15"/>
      <c r="BS224" s="24"/>
      <c r="BT224" s="15"/>
      <c r="BY224" s="24"/>
      <c r="CA224" s="15"/>
      <c r="CD224" s="24"/>
      <c r="CH224" s="15"/>
      <c r="CO224" s="15"/>
      <c r="CQ224" s="24"/>
      <c r="CV224" s="15"/>
      <c r="DC224" s="15"/>
      <c r="DJ224" s="15"/>
      <c r="DQ224" s="15"/>
      <c r="DX224" s="15"/>
      <c r="EE224" s="15"/>
      <c r="EL224" s="15"/>
      <c r="ES224" s="15"/>
      <c r="EZ224" s="15"/>
      <c r="FG224" s="15"/>
      <c r="FN224" s="15"/>
      <c r="FU224" s="15"/>
      <c r="FW224" s="24"/>
      <c r="FX224" s="24"/>
      <c r="FY224" s="24"/>
      <c r="FZ224" s="24"/>
      <c r="GA224" s="24"/>
      <c r="GB224" s="15"/>
      <c r="GC224" s="24"/>
      <c r="GD224" s="24"/>
      <c r="GE224" s="24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24"/>
      <c r="IO224" s="24"/>
      <c r="IP224" s="24"/>
      <c r="IQ224" s="24"/>
      <c r="IR224" s="24"/>
      <c r="IS224" s="24"/>
      <c r="IT224" s="24"/>
      <c r="IU224" s="24"/>
      <c r="IV224" s="24"/>
      <c r="IW224" s="24"/>
      <c r="IX224" s="24"/>
      <c r="IY224" s="24"/>
      <c r="IZ224" s="24"/>
      <c r="JA224" s="24"/>
      <c r="JB224" s="24"/>
      <c r="JC224" s="24"/>
      <c r="JD224" s="24"/>
      <c r="JE224" s="24"/>
      <c r="JF224" s="24"/>
      <c r="JG224" s="24"/>
    </row>
    <row r="225" spans="32:267" x14ac:dyDescent="0.3">
      <c r="AF225" s="26"/>
      <c r="AG225" s="25"/>
      <c r="AI225" s="21"/>
      <c r="AJ225" s="26"/>
      <c r="AK225" s="26"/>
      <c r="AL225" s="51"/>
      <c r="AM225" s="23"/>
      <c r="AQ225" s="19"/>
      <c r="AU225" s="24"/>
      <c r="AV225" s="24"/>
      <c r="AW225" s="24"/>
      <c r="AX225" s="24"/>
      <c r="AY225" s="15"/>
      <c r="BM225" s="15"/>
      <c r="BS225" s="24"/>
      <c r="BT225" s="15"/>
      <c r="BY225" s="24"/>
      <c r="CA225" s="15"/>
      <c r="CD225" s="24"/>
      <c r="CH225" s="15"/>
      <c r="CO225" s="15"/>
      <c r="CQ225" s="24"/>
      <c r="CV225" s="15"/>
      <c r="DC225" s="15"/>
      <c r="DJ225" s="15"/>
      <c r="DQ225" s="15"/>
      <c r="DX225" s="15"/>
      <c r="EE225" s="15"/>
      <c r="EL225" s="15"/>
      <c r="ES225" s="15"/>
      <c r="EZ225" s="15"/>
      <c r="FG225" s="15"/>
      <c r="FN225" s="15"/>
      <c r="FU225" s="15"/>
      <c r="FW225" s="24"/>
      <c r="FX225" s="24"/>
      <c r="FY225" s="24"/>
      <c r="FZ225" s="24"/>
      <c r="GA225" s="24"/>
      <c r="GB225" s="15"/>
      <c r="GC225" s="24"/>
      <c r="GD225" s="24"/>
      <c r="GE225" s="24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24"/>
      <c r="IO225" s="24"/>
      <c r="IP225" s="24"/>
      <c r="IQ225" s="24"/>
      <c r="IR225" s="24"/>
      <c r="IS225" s="24"/>
      <c r="IT225" s="24"/>
      <c r="IU225" s="24"/>
      <c r="IV225" s="24"/>
      <c r="IW225" s="24"/>
      <c r="IX225" s="24"/>
      <c r="IY225" s="24"/>
      <c r="IZ225" s="24"/>
      <c r="JA225" s="24"/>
      <c r="JB225" s="24"/>
      <c r="JC225" s="24"/>
      <c r="JD225" s="24"/>
      <c r="JE225" s="24"/>
      <c r="JF225" s="24"/>
      <c r="JG225" s="24"/>
    </row>
    <row r="226" spans="32:267" x14ac:dyDescent="0.3">
      <c r="AF226" s="26"/>
      <c r="AG226" s="25"/>
      <c r="AI226" s="21"/>
      <c r="AJ226" s="26"/>
      <c r="AK226" s="26"/>
      <c r="AL226" s="51"/>
      <c r="AM226" s="23"/>
      <c r="AQ226" s="19"/>
      <c r="AU226" s="24"/>
      <c r="AV226" s="24"/>
      <c r="AW226" s="24"/>
      <c r="AX226" s="24"/>
      <c r="AY226" s="15"/>
      <c r="BM226" s="15"/>
      <c r="BS226" s="24"/>
      <c r="BT226" s="15"/>
      <c r="BY226" s="24"/>
      <c r="CA226" s="15"/>
      <c r="CD226" s="24"/>
      <c r="CH226" s="15"/>
      <c r="CO226" s="15"/>
      <c r="CQ226" s="24"/>
      <c r="CV226" s="15"/>
      <c r="DC226" s="15"/>
      <c r="DJ226" s="15"/>
      <c r="DQ226" s="15"/>
      <c r="DX226" s="15"/>
      <c r="EE226" s="15"/>
      <c r="EL226" s="15"/>
      <c r="ES226" s="15"/>
      <c r="EZ226" s="15"/>
      <c r="FG226" s="15"/>
      <c r="FN226" s="15"/>
      <c r="FU226" s="15"/>
      <c r="FW226" s="24"/>
      <c r="FX226" s="24"/>
      <c r="FY226" s="24"/>
      <c r="FZ226" s="24"/>
      <c r="GA226" s="24"/>
      <c r="GB226" s="15"/>
      <c r="GC226" s="24"/>
      <c r="GD226" s="24"/>
      <c r="GE226" s="24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24"/>
      <c r="IO226" s="24"/>
      <c r="IP226" s="24"/>
      <c r="IQ226" s="24"/>
      <c r="IR226" s="24"/>
      <c r="IS226" s="24"/>
      <c r="IT226" s="24"/>
      <c r="IU226" s="24"/>
      <c r="IV226" s="24"/>
      <c r="IW226" s="24"/>
      <c r="IX226" s="24"/>
      <c r="IY226" s="24"/>
      <c r="IZ226" s="24"/>
      <c r="JA226" s="24"/>
      <c r="JB226" s="24"/>
      <c r="JC226" s="24"/>
      <c r="JD226" s="24"/>
      <c r="JE226" s="24"/>
      <c r="JF226" s="24"/>
      <c r="JG226" s="24"/>
    </row>
    <row r="227" spans="32:267" x14ac:dyDescent="0.3">
      <c r="AF227" s="26"/>
      <c r="AG227" s="25"/>
      <c r="AI227" s="21"/>
      <c r="AJ227" s="26"/>
      <c r="AK227" s="26"/>
      <c r="AL227" s="51"/>
      <c r="AM227" s="23"/>
      <c r="AQ227" s="19"/>
      <c r="AU227" s="24"/>
      <c r="AV227" s="24"/>
      <c r="AW227" s="24"/>
      <c r="AX227" s="24"/>
      <c r="AY227" s="15"/>
      <c r="BM227" s="15"/>
      <c r="BS227" s="24"/>
      <c r="BT227" s="15"/>
      <c r="BY227" s="24"/>
      <c r="CA227" s="15"/>
      <c r="CD227" s="24"/>
      <c r="CH227" s="15"/>
      <c r="CO227" s="15"/>
      <c r="CQ227" s="24"/>
      <c r="CV227" s="15"/>
      <c r="DC227" s="15"/>
      <c r="DJ227" s="15"/>
      <c r="DQ227" s="15"/>
      <c r="DX227" s="15"/>
      <c r="EE227" s="15"/>
      <c r="EL227" s="15"/>
      <c r="ES227" s="15"/>
      <c r="EZ227" s="15"/>
      <c r="FG227" s="15"/>
      <c r="FN227" s="15"/>
      <c r="FU227" s="15"/>
      <c r="FW227" s="24"/>
      <c r="FX227" s="24"/>
      <c r="FY227" s="24"/>
      <c r="FZ227" s="24"/>
      <c r="GA227" s="24"/>
      <c r="GB227" s="15"/>
      <c r="GC227" s="24"/>
      <c r="GD227" s="24"/>
      <c r="GE227" s="24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24"/>
      <c r="IO227" s="24"/>
      <c r="IP227" s="24"/>
      <c r="IQ227" s="24"/>
      <c r="IR227" s="24"/>
      <c r="IS227" s="24"/>
      <c r="IT227" s="24"/>
      <c r="IU227" s="24"/>
      <c r="IV227" s="24"/>
      <c r="IW227" s="24"/>
      <c r="IX227" s="24"/>
      <c r="IY227" s="24"/>
      <c r="IZ227" s="24"/>
      <c r="JA227" s="24"/>
      <c r="JB227" s="24"/>
      <c r="JC227" s="24"/>
      <c r="JD227" s="24"/>
      <c r="JE227" s="24"/>
      <c r="JF227" s="24"/>
      <c r="JG227" s="24"/>
    </row>
    <row r="228" spans="32:267" x14ac:dyDescent="0.3">
      <c r="AF228" s="26"/>
      <c r="AG228" s="25"/>
      <c r="AI228" s="21"/>
      <c r="AJ228" s="26"/>
      <c r="AK228" s="26"/>
      <c r="AL228" s="51"/>
      <c r="AM228" s="23"/>
      <c r="AQ228" s="19"/>
      <c r="AU228" s="24"/>
      <c r="AV228" s="24"/>
      <c r="AW228" s="24"/>
      <c r="AX228" s="24"/>
      <c r="AY228" s="15"/>
      <c r="BM228" s="15"/>
      <c r="BS228" s="24"/>
      <c r="BT228" s="15"/>
      <c r="BY228" s="24"/>
      <c r="CA228" s="15"/>
      <c r="CD228" s="24"/>
      <c r="CH228" s="15"/>
      <c r="CO228" s="15"/>
      <c r="CQ228" s="24"/>
      <c r="CV228" s="15"/>
      <c r="DC228" s="15"/>
      <c r="DJ228" s="15"/>
      <c r="DQ228" s="15"/>
      <c r="DX228" s="15"/>
      <c r="EE228" s="15"/>
      <c r="EL228" s="15"/>
      <c r="ES228" s="15"/>
      <c r="EZ228" s="15"/>
      <c r="FG228" s="15"/>
      <c r="FN228" s="15"/>
      <c r="FU228" s="15"/>
      <c r="FW228" s="24"/>
      <c r="FX228" s="24"/>
      <c r="FY228" s="24"/>
      <c r="FZ228" s="24"/>
      <c r="GA228" s="24"/>
      <c r="GB228" s="15"/>
      <c r="GC228" s="24"/>
      <c r="GD228" s="24"/>
      <c r="GE228" s="24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24"/>
      <c r="IO228" s="24"/>
      <c r="IP228" s="24"/>
      <c r="IQ228" s="24"/>
      <c r="IR228" s="24"/>
      <c r="IS228" s="24"/>
      <c r="IT228" s="24"/>
      <c r="IU228" s="24"/>
      <c r="IV228" s="24"/>
      <c r="IW228" s="24"/>
      <c r="IX228" s="24"/>
      <c r="IY228" s="24"/>
      <c r="IZ228" s="24"/>
      <c r="JA228" s="24"/>
      <c r="JB228" s="24"/>
      <c r="JC228" s="24"/>
      <c r="JD228" s="24"/>
      <c r="JE228" s="24"/>
      <c r="JF228" s="24"/>
      <c r="JG228" s="24"/>
    </row>
    <row r="229" spans="32:267" x14ac:dyDescent="0.3">
      <c r="AF229" s="26"/>
      <c r="AG229" s="25"/>
      <c r="AI229" s="21"/>
      <c r="AJ229" s="26"/>
      <c r="AK229" s="26"/>
      <c r="AL229" s="51"/>
      <c r="AM229" s="23"/>
      <c r="AQ229" s="19"/>
      <c r="AU229" s="24"/>
      <c r="AV229" s="24"/>
      <c r="AW229" s="24"/>
      <c r="AX229" s="24"/>
      <c r="AY229" s="15"/>
      <c r="BM229" s="15"/>
      <c r="BS229" s="24"/>
      <c r="BT229" s="15"/>
      <c r="BY229" s="24"/>
      <c r="CA229" s="15"/>
      <c r="CD229" s="24"/>
      <c r="CH229" s="15"/>
      <c r="CO229" s="15"/>
      <c r="CQ229" s="24"/>
      <c r="CV229" s="15"/>
      <c r="DC229" s="15"/>
      <c r="DJ229" s="15"/>
      <c r="DQ229" s="15"/>
      <c r="DX229" s="15"/>
      <c r="EE229" s="15"/>
      <c r="EL229" s="15"/>
      <c r="ES229" s="15"/>
      <c r="EZ229" s="15"/>
      <c r="FG229" s="15"/>
      <c r="FN229" s="15"/>
      <c r="FU229" s="15"/>
      <c r="FW229" s="24"/>
      <c r="FX229" s="24"/>
      <c r="FY229" s="24"/>
      <c r="FZ229" s="24"/>
      <c r="GA229" s="24"/>
      <c r="GB229" s="15"/>
      <c r="GC229" s="24"/>
      <c r="GD229" s="24"/>
      <c r="GE229" s="24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24"/>
      <c r="IO229" s="24"/>
      <c r="IP229" s="24"/>
      <c r="IQ229" s="24"/>
      <c r="IR229" s="24"/>
      <c r="IS229" s="24"/>
      <c r="IT229" s="24"/>
      <c r="IU229" s="24"/>
      <c r="IV229" s="24"/>
      <c r="IW229" s="24"/>
      <c r="IX229" s="24"/>
      <c r="IY229" s="24"/>
      <c r="IZ229" s="24"/>
      <c r="JA229" s="24"/>
      <c r="JB229" s="24"/>
      <c r="JC229" s="24"/>
      <c r="JD229" s="24"/>
      <c r="JE229" s="24"/>
      <c r="JF229" s="24"/>
      <c r="JG229" s="24"/>
    </row>
    <row r="230" spans="32:267" x14ac:dyDescent="0.3">
      <c r="AF230" s="26"/>
      <c r="AG230" s="25"/>
      <c r="AI230" s="21"/>
      <c r="AJ230" s="26"/>
      <c r="AK230" s="26"/>
      <c r="AL230" s="51"/>
      <c r="AM230" s="23"/>
      <c r="AQ230" s="19"/>
      <c r="AU230" s="24"/>
      <c r="AV230" s="24"/>
      <c r="AW230" s="24"/>
      <c r="AX230" s="24"/>
      <c r="AY230" s="15"/>
      <c r="BM230" s="15"/>
      <c r="BS230" s="24"/>
      <c r="BT230" s="15"/>
      <c r="BY230" s="24"/>
      <c r="CA230" s="15"/>
      <c r="CD230" s="24"/>
      <c r="CH230" s="15"/>
      <c r="CO230" s="15"/>
      <c r="CQ230" s="24"/>
      <c r="CV230" s="15"/>
      <c r="DC230" s="15"/>
      <c r="DJ230" s="15"/>
      <c r="DQ230" s="15"/>
      <c r="DX230" s="15"/>
      <c r="EE230" s="15"/>
      <c r="EL230" s="15"/>
      <c r="ES230" s="15"/>
      <c r="EZ230" s="15"/>
      <c r="FG230" s="15"/>
      <c r="FN230" s="15"/>
      <c r="FU230" s="15"/>
      <c r="FW230" s="24"/>
      <c r="FX230" s="24"/>
      <c r="FY230" s="24"/>
      <c r="FZ230" s="24"/>
      <c r="GA230" s="24"/>
      <c r="GB230" s="15"/>
      <c r="GC230" s="24"/>
      <c r="GD230" s="24"/>
      <c r="GE230" s="24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24"/>
      <c r="IO230" s="24"/>
      <c r="IP230" s="24"/>
      <c r="IQ230" s="24"/>
      <c r="IR230" s="24"/>
      <c r="IS230" s="24"/>
      <c r="IT230" s="24"/>
      <c r="IU230" s="24"/>
      <c r="IV230" s="24"/>
      <c r="IW230" s="24"/>
      <c r="IX230" s="24"/>
      <c r="IY230" s="24"/>
      <c r="IZ230" s="24"/>
      <c r="JA230" s="24"/>
      <c r="JB230" s="24"/>
      <c r="JC230" s="24"/>
      <c r="JD230" s="24"/>
      <c r="JE230" s="24"/>
      <c r="JF230" s="24"/>
      <c r="JG230" s="24"/>
    </row>
    <row r="231" spans="32:267" x14ac:dyDescent="0.3">
      <c r="AF231" s="26"/>
      <c r="AG231" s="25"/>
      <c r="AI231" s="21"/>
      <c r="AJ231" s="26"/>
      <c r="AK231" s="26"/>
      <c r="AL231" s="51"/>
      <c r="AM231" s="23"/>
      <c r="AQ231" s="19"/>
      <c r="AU231" s="24"/>
      <c r="AV231" s="24"/>
      <c r="AW231" s="24"/>
      <c r="AX231" s="24"/>
      <c r="AY231" s="15"/>
      <c r="BM231" s="15"/>
      <c r="BS231" s="24"/>
      <c r="BT231" s="15"/>
      <c r="BY231" s="24"/>
      <c r="CA231" s="15"/>
      <c r="CD231" s="24"/>
      <c r="CH231" s="15"/>
      <c r="CO231" s="15"/>
      <c r="CQ231" s="24"/>
      <c r="CV231" s="15"/>
      <c r="DC231" s="15"/>
      <c r="DJ231" s="15"/>
      <c r="DQ231" s="15"/>
      <c r="DX231" s="15"/>
      <c r="EE231" s="15"/>
      <c r="EL231" s="15"/>
      <c r="ES231" s="15"/>
      <c r="EZ231" s="15"/>
      <c r="FG231" s="15"/>
      <c r="FN231" s="15"/>
      <c r="FU231" s="15"/>
      <c r="FW231" s="24"/>
      <c r="FX231" s="24"/>
      <c r="FY231" s="24"/>
      <c r="FZ231" s="24"/>
      <c r="GA231" s="24"/>
      <c r="GB231" s="15"/>
      <c r="GC231" s="24"/>
      <c r="GD231" s="24"/>
      <c r="GE231" s="24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24"/>
      <c r="IO231" s="24"/>
      <c r="IP231" s="24"/>
      <c r="IQ231" s="24"/>
      <c r="IR231" s="24"/>
      <c r="IS231" s="24"/>
      <c r="IT231" s="24"/>
      <c r="IU231" s="24"/>
      <c r="IV231" s="24"/>
      <c r="IW231" s="24"/>
      <c r="IX231" s="24"/>
      <c r="IY231" s="24"/>
      <c r="IZ231" s="24"/>
      <c r="JA231" s="24"/>
      <c r="JB231" s="24"/>
      <c r="JC231" s="24"/>
      <c r="JD231" s="24"/>
      <c r="JE231" s="24"/>
      <c r="JF231" s="24"/>
      <c r="JG231" s="24"/>
    </row>
    <row r="232" spans="32:267" x14ac:dyDescent="0.3">
      <c r="AF232" s="26"/>
      <c r="AG232" s="25"/>
      <c r="AI232" s="21"/>
      <c r="AJ232" s="26"/>
      <c r="AK232" s="26"/>
      <c r="AL232" s="51"/>
      <c r="AM232" s="23"/>
      <c r="AQ232" s="19"/>
      <c r="AU232" s="24"/>
      <c r="AV232" s="24"/>
      <c r="AW232" s="24"/>
      <c r="AX232" s="24"/>
      <c r="AY232" s="15"/>
      <c r="BM232" s="15"/>
      <c r="BS232" s="24"/>
      <c r="BT232" s="15"/>
      <c r="BY232" s="24"/>
      <c r="CA232" s="15"/>
      <c r="CD232" s="24"/>
      <c r="CH232" s="15"/>
      <c r="CO232" s="15"/>
      <c r="CQ232" s="24"/>
      <c r="CV232" s="15"/>
      <c r="DC232" s="15"/>
      <c r="DJ232" s="15"/>
      <c r="DQ232" s="15"/>
      <c r="DX232" s="15"/>
      <c r="EE232" s="15"/>
      <c r="EL232" s="15"/>
      <c r="ES232" s="15"/>
      <c r="EZ232" s="15"/>
      <c r="FG232" s="15"/>
      <c r="FN232" s="15"/>
      <c r="FU232" s="15"/>
      <c r="FW232" s="24"/>
      <c r="FX232" s="24"/>
      <c r="FY232" s="24"/>
      <c r="FZ232" s="24"/>
      <c r="GA232" s="24"/>
      <c r="GB232" s="15"/>
      <c r="GC232" s="24"/>
      <c r="GD232" s="24"/>
      <c r="GE232" s="24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24"/>
      <c r="IO232" s="24"/>
      <c r="IP232" s="24"/>
      <c r="IQ232" s="24"/>
      <c r="IR232" s="24"/>
      <c r="IS232" s="24"/>
      <c r="IT232" s="24"/>
      <c r="IU232" s="24"/>
      <c r="IV232" s="24"/>
      <c r="IW232" s="24"/>
      <c r="IX232" s="24"/>
      <c r="IY232" s="24"/>
      <c r="IZ232" s="24"/>
      <c r="JA232" s="24"/>
      <c r="JB232" s="24"/>
      <c r="JC232" s="24"/>
      <c r="JD232" s="24"/>
      <c r="JE232" s="24"/>
      <c r="JF232" s="24"/>
      <c r="JG232" s="24"/>
    </row>
    <row r="233" spans="32:267" x14ac:dyDescent="0.3">
      <c r="AF233" s="26"/>
      <c r="AG233" s="25"/>
      <c r="AI233" s="21"/>
      <c r="AJ233" s="26"/>
      <c r="AK233" s="26"/>
      <c r="AL233" s="51"/>
      <c r="AM233" s="23"/>
      <c r="AQ233" s="19"/>
      <c r="AU233" s="24"/>
      <c r="AV233" s="24"/>
      <c r="AW233" s="24"/>
      <c r="AX233" s="24"/>
      <c r="AY233" s="15"/>
      <c r="BM233" s="15"/>
      <c r="BS233" s="24"/>
      <c r="BT233" s="15"/>
      <c r="BY233" s="24"/>
      <c r="CA233" s="15"/>
      <c r="CD233" s="24"/>
      <c r="CH233" s="15"/>
      <c r="CO233" s="15"/>
      <c r="CQ233" s="24"/>
      <c r="CV233" s="15"/>
      <c r="DC233" s="15"/>
      <c r="DJ233" s="15"/>
      <c r="DQ233" s="15"/>
      <c r="DX233" s="15"/>
      <c r="EE233" s="15"/>
      <c r="EL233" s="15"/>
      <c r="ES233" s="15"/>
      <c r="EZ233" s="15"/>
      <c r="FG233" s="15"/>
      <c r="FN233" s="15"/>
      <c r="FU233" s="15"/>
      <c r="FW233" s="24"/>
      <c r="FX233" s="24"/>
      <c r="FY233" s="24"/>
      <c r="FZ233" s="24"/>
      <c r="GA233" s="24"/>
      <c r="GB233" s="15"/>
      <c r="GC233" s="24"/>
      <c r="GD233" s="24"/>
      <c r="GE233" s="24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24"/>
      <c r="IO233" s="24"/>
      <c r="IP233" s="24"/>
      <c r="IQ233" s="24"/>
      <c r="IR233" s="24"/>
      <c r="IS233" s="24"/>
      <c r="IT233" s="24"/>
      <c r="IU233" s="24"/>
      <c r="IV233" s="24"/>
      <c r="IW233" s="24"/>
      <c r="IX233" s="24"/>
      <c r="IY233" s="24"/>
      <c r="IZ233" s="24"/>
      <c r="JA233" s="24"/>
      <c r="JB233" s="24"/>
      <c r="JC233" s="24"/>
      <c r="JD233" s="24"/>
      <c r="JE233" s="24"/>
      <c r="JF233" s="24"/>
      <c r="JG233" s="24"/>
    </row>
    <row r="234" spans="32:267" x14ac:dyDescent="0.3">
      <c r="AF234" s="26"/>
      <c r="AG234" s="25"/>
      <c r="AI234" s="21"/>
      <c r="AJ234" s="26"/>
      <c r="AK234" s="26"/>
      <c r="AL234" s="51"/>
      <c r="AM234" s="23"/>
      <c r="AQ234" s="19"/>
      <c r="AU234" s="24"/>
      <c r="AV234" s="24"/>
      <c r="AW234" s="24"/>
      <c r="AX234" s="24"/>
      <c r="AY234" s="15"/>
      <c r="BM234" s="15"/>
      <c r="BS234" s="24"/>
      <c r="BT234" s="15"/>
      <c r="BY234" s="24"/>
      <c r="CA234" s="15"/>
      <c r="CD234" s="24"/>
      <c r="CH234" s="15"/>
      <c r="CO234" s="15"/>
      <c r="CQ234" s="24"/>
      <c r="CV234" s="15"/>
      <c r="DC234" s="15"/>
      <c r="DJ234" s="15"/>
      <c r="DQ234" s="15"/>
      <c r="DX234" s="15"/>
      <c r="EE234" s="15"/>
      <c r="EL234" s="15"/>
      <c r="ES234" s="15"/>
      <c r="EZ234" s="15"/>
      <c r="FG234" s="15"/>
      <c r="FN234" s="15"/>
      <c r="FU234" s="15"/>
      <c r="FW234" s="24"/>
      <c r="FX234" s="24"/>
      <c r="FY234" s="24"/>
      <c r="FZ234" s="24"/>
      <c r="GA234" s="24"/>
      <c r="GB234" s="15"/>
      <c r="GC234" s="24"/>
      <c r="GD234" s="24"/>
      <c r="GE234" s="24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24"/>
      <c r="IO234" s="24"/>
      <c r="IP234" s="24"/>
      <c r="IQ234" s="24"/>
      <c r="IR234" s="24"/>
      <c r="IS234" s="24"/>
      <c r="IT234" s="24"/>
      <c r="IU234" s="24"/>
      <c r="IV234" s="24"/>
      <c r="IW234" s="24"/>
      <c r="IX234" s="24"/>
      <c r="IY234" s="24"/>
      <c r="IZ234" s="24"/>
      <c r="JA234" s="24"/>
      <c r="JB234" s="24"/>
      <c r="JC234" s="24"/>
      <c r="JD234" s="24"/>
      <c r="JE234" s="24"/>
      <c r="JF234" s="24"/>
      <c r="JG234" s="24"/>
    </row>
    <row r="235" spans="32:267" x14ac:dyDescent="0.3">
      <c r="AF235" s="26"/>
      <c r="AG235" s="25"/>
      <c r="AI235" s="21"/>
      <c r="AJ235" s="26"/>
      <c r="AK235" s="26"/>
      <c r="AL235" s="51"/>
      <c r="AM235" s="23"/>
      <c r="AQ235" s="19"/>
      <c r="AU235" s="24"/>
      <c r="AV235" s="24"/>
      <c r="AW235" s="24"/>
      <c r="AX235" s="24"/>
      <c r="AY235" s="15"/>
      <c r="BM235" s="15"/>
      <c r="BS235" s="24"/>
      <c r="BT235" s="15"/>
      <c r="BY235" s="24"/>
      <c r="CA235" s="15"/>
      <c r="CD235" s="24"/>
      <c r="CH235" s="15"/>
      <c r="CO235" s="15"/>
      <c r="CQ235" s="24"/>
      <c r="CV235" s="15"/>
      <c r="DC235" s="15"/>
      <c r="DJ235" s="15"/>
      <c r="DQ235" s="15"/>
      <c r="DX235" s="15"/>
      <c r="EE235" s="15"/>
      <c r="EL235" s="15"/>
      <c r="ES235" s="15"/>
      <c r="EZ235" s="15"/>
      <c r="FG235" s="15"/>
      <c r="FN235" s="15"/>
      <c r="FU235" s="15"/>
      <c r="FW235" s="24"/>
      <c r="FX235" s="24"/>
      <c r="FY235" s="24"/>
      <c r="FZ235" s="24"/>
      <c r="GA235" s="24"/>
      <c r="GB235" s="15"/>
      <c r="GC235" s="24"/>
      <c r="GD235" s="24"/>
      <c r="GE235" s="24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24"/>
      <c r="IO235" s="24"/>
      <c r="IP235" s="24"/>
      <c r="IQ235" s="24"/>
      <c r="IR235" s="24"/>
      <c r="IS235" s="24"/>
      <c r="IT235" s="24"/>
      <c r="IU235" s="24"/>
      <c r="IV235" s="24"/>
      <c r="IW235" s="24"/>
      <c r="IX235" s="24"/>
      <c r="IY235" s="24"/>
      <c r="IZ235" s="24"/>
      <c r="JA235" s="24"/>
      <c r="JB235" s="24"/>
      <c r="JC235" s="24"/>
      <c r="JD235" s="24"/>
      <c r="JE235" s="24"/>
      <c r="JF235" s="24"/>
      <c r="JG235" s="24"/>
    </row>
    <row r="236" spans="32:267" x14ac:dyDescent="0.3">
      <c r="AF236" s="26"/>
      <c r="AG236" s="25"/>
      <c r="AI236" s="21"/>
      <c r="AJ236" s="26"/>
      <c r="AK236" s="26"/>
      <c r="AL236" s="51"/>
      <c r="AM236" s="23"/>
      <c r="AQ236" s="19"/>
      <c r="AU236" s="24"/>
      <c r="AV236" s="24"/>
      <c r="AW236" s="24"/>
      <c r="AX236" s="24"/>
      <c r="AY236" s="15"/>
      <c r="BM236" s="15"/>
      <c r="BS236" s="24"/>
      <c r="BT236" s="15"/>
      <c r="BY236" s="24"/>
      <c r="CA236" s="15"/>
      <c r="CD236" s="24"/>
      <c r="CH236" s="15"/>
      <c r="CO236" s="15"/>
      <c r="CQ236" s="24"/>
      <c r="CV236" s="15"/>
      <c r="DC236" s="15"/>
      <c r="DJ236" s="15"/>
      <c r="DQ236" s="15"/>
      <c r="DX236" s="15"/>
      <c r="EE236" s="15"/>
      <c r="EL236" s="15"/>
      <c r="ES236" s="15"/>
      <c r="EZ236" s="15"/>
      <c r="FG236" s="15"/>
      <c r="FN236" s="15"/>
      <c r="FU236" s="15"/>
      <c r="FW236" s="24"/>
      <c r="FX236" s="24"/>
      <c r="FY236" s="24"/>
      <c r="FZ236" s="24"/>
      <c r="GA236" s="24"/>
      <c r="GB236" s="15"/>
      <c r="GC236" s="24"/>
      <c r="GD236" s="24"/>
      <c r="GE236" s="24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24"/>
      <c r="IO236" s="24"/>
      <c r="IP236" s="24"/>
      <c r="IQ236" s="24"/>
      <c r="IR236" s="24"/>
      <c r="IS236" s="24"/>
      <c r="IT236" s="24"/>
      <c r="IU236" s="24"/>
      <c r="IV236" s="24"/>
      <c r="IW236" s="24"/>
      <c r="IX236" s="24"/>
      <c r="IY236" s="24"/>
      <c r="IZ236" s="24"/>
      <c r="JA236" s="24"/>
      <c r="JB236" s="24"/>
      <c r="JC236" s="24"/>
      <c r="JD236" s="24"/>
      <c r="JE236" s="24"/>
      <c r="JF236" s="24"/>
      <c r="JG236" s="24"/>
    </row>
    <row r="237" spans="32:267" x14ac:dyDescent="0.3">
      <c r="AF237" s="26"/>
      <c r="AG237" s="25"/>
      <c r="AI237" s="21"/>
      <c r="AJ237" s="26"/>
      <c r="AK237" s="26"/>
      <c r="AL237" s="51"/>
      <c r="AM237" s="23"/>
      <c r="AQ237" s="19"/>
      <c r="AU237" s="24"/>
      <c r="AV237" s="24"/>
      <c r="AW237" s="24"/>
      <c r="AX237" s="24"/>
      <c r="AY237" s="15"/>
      <c r="BM237" s="15"/>
      <c r="BS237" s="24"/>
      <c r="BT237" s="15"/>
      <c r="BY237" s="24"/>
      <c r="CA237" s="15"/>
      <c r="CD237" s="24"/>
      <c r="CH237" s="15"/>
      <c r="CO237" s="15"/>
      <c r="CQ237" s="24"/>
      <c r="CV237" s="15"/>
      <c r="DC237" s="15"/>
      <c r="DJ237" s="15"/>
      <c r="DQ237" s="15"/>
      <c r="DX237" s="15"/>
      <c r="EE237" s="15"/>
      <c r="EL237" s="15"/>
      <c r="ES237" s="15"/>
      <c r="EZ237" s="15"/>
      <c r="FG237" s="15"/>
      <c r="FN237" s="15"/>
      <c r="FU237" s="15"/>
      <c r="FW237" s="24"/>
      <c r="FX237" s="24"/>
      <c r="FY237" s="24"/>
      <c r="FZ237" s="24"/>
      <c r="GA237" s="24"/>
      <c r="GB237" s="15"/>
      <c r="GC237" s="24"/>
      <c r="GD237" s="24"/>
      <c r="GE237" s="24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24"/>
      <c r="IO237" s="24"/>
      <c r="IP237" s="24"/>
      <c r="IQ237" s="24"/>
      <c r="IR237" s="24"/>
      <c r="IS237" s="24"/>
      <c r="IT237" s="24"/>
      <c r="IU237" s="24"/>
      <c r="IV237" s="24"/>
      <c r="IW237" s="24"/>
      <c r="IX237" s="24"/>
      <c r="IY237" s="24"/>
      <c r="IZ237" s="24"/>
      <c r="JA237" s="24"/>
      <c r="JB237" s="24"/>
      <c r="JC237" s="24"/>
      <c r="JD237" s="24"/>
      <c r="JE237" s="24"/>
      <c r="JF237" s="24"/>
      <c r="JG237" s="24"/>
    </row>
    <row r="238" spans="32:267" x14ac:dyDescent="0.3">
      <c r="AF238" s="26"/>
      <c r="AG238" s="25"/>
      <c r="AI238" s="21"/>
      <c r="AJ238" s="26"/>
      <c r="AK238" s="26"/>
      <c r="AL238" s="51"/>
      <c r="AM238" s="23"/>
      <c r="AQ238" s="19"/>
      <c r="AU238" s="24"/>
      <c r="AV238" s="24"/>
      <c r="AW238" s="24"/>
      <c r="AX238" s="24"/>
      <c r="AY238" s="15"/>
      <c r="BM238" s="15"/>
      <c r="BS238" s="24"/>
      <c r="BT238" s="15"/>
      <c r="BY238" s="24"/>
      <c r="CA238" s="15"/>
      <c r="CD238" s="24"/>
      <c r="CH238" s="15"/>
      <c r="CO238" s="15"/>
      <c r="CQ238" s="24"/>
      <c r="CV238" s="15"/>
      <c r="DC238" s="15"/>
      <c r="DJ238" s="15"/>
      <c r="DQ238" s="15"/>
      <c r="DX238" s="15"/>
      <c r="EE238" s="15"/>
      <c r="EL238" s="15"/>
      <c r="ES238" s="15"/>
      <c r="EZ238" s="15"/>
      <c r="FG238" s="15"/>
      <c r="FN238" s="15"/>
      <c r="FU238" s="15"/>
      <c r="FW238" s="24"/>
      <c r="FX238" s="24"/>
      <c r="FY238" s="24"/>
      <c r="FZ238" s="24"/>
      <c r="GA238" s="24"/>
      <c r="GB238" s="15"/>
      <c r="GC238" s="24"/>
      <c r="GD238" s="24"/>
      <c r="GE238" s="24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24"/>
      <c r="IO238" s="24"/>
      <c r="IP238" s="24"/>
      <c r="IQ238" s="24"/>
      <c r="IR238" s="24"/>
      <c r="IS238" s="24"/>
      <c r="IT238" s="24"/>
      <c r="IU238" s="24"/>
      <c r="IV238" s="24"/>
      <c r="IW238" s="24"/>
      <c r="IX238" s="24"/>
      <c r="IY238" s="24"/>
      <c r="IZ238" s="24"/>
      <c r="JA238" s="24"/>
      <c r="JB238" s="24"/>
      <c r="JC238" s="24"/>
      <c r="JD238" s="24"/>
      <c r="JE238" s="24"/>
      <c r="JF238" s="24"/>
      <c r="JG238" s="24"/>
    </row>
    <row r="239" spans="32:267" x14ac:dyDescent="0.3">
      <c r="AF239" s="26"/>
      <c r="AG239" s="25"/>
      <c r="AI239" s="21"/>
      <c r="AJ239" s="26"/>
      <c r="AK239" s="26"/>
      <c r="AL239" s="51"/>
      <c r="AM239" s="23"/>
      <c r="AQ239" s="19"/>
      <c r="AU239" s="24"/>
      <c r="AV239" s="24"/>
      <c r="AW239" s="24"/>
      <c r="AX239" s="24"/>
      <c r="AY239" s="15"/>
      <c r="BM239" s="15"/>
      <c r="BS239" s="24"/>
      <c r="BT239" s="15"/>
      <c r="BY239" s="24"/>
      <c r="CA239" s="15"/>
      <c r="CD239" s="24"/>
      <c r="CH239" s="15"/>
      <c r="CO239" s="15"/>
      <c r="CQ239" s="24"/>
      <c r="CV239" s="15"/>
      <c r="DC239" s="15"/>
      <c r="DJ239" s="15"/>
      <c r="DQ239" s="15"/>
      <c r="DX239" s="15"/>
      <c r="EE239" s="15"/>
      <c r="EL239" s="15"/>
      <c r="ES239" s="15"/>
      <c r="EZ239" s="15"/>
      <c r="FG239" s="15"/>
      <c r="FN239" s="15"/>
      <c r="FU239" s="15"/>
      <c r="FW239" s="24"/>
      <c r="FX239" s="24"/>
      <c r="FY239" s="24"/>
      <c r="FZ239" s="24"/>
      <c r="GA239" s="24"/>
      <c r="GB239" s="15"/>
      <c r="GC239" s="24"/>
      <c r="GD239" s="24"/>
      <c r="GE239" s="24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24"/>
      <c r="IO239" s="24"/>
      <c r="IP239" s="24"/>
      <c r="IQ239" s="24"/>
      <c r="IR239" s="24"/>
      <c r="IS239" s="24"/>
      <c r="IT239" s="24"/>
      <c r="IU239" s="24"/>
      <c r="IV239" s="24"/>
      <c r="IW239" s="24"/>
      <c r="IX239" s="24"/>
      <c r="IY239" s="24"/>
      <c r="IZ239" s="24"/>
      <c r="JA239" s="24"/>
      <c r="JB239" s="24"/>
      <c r="JC239" s="24"/>
      <c r="JD239" s="24"/>
      <c r="JE239" s="24"/>
      <c r="JF239" s="24"/>
      <c r="JG239" s="24"/>
    </row>
    <row r="240" spans="32:267" x14ac:dyDescent="0.3">
      <c r="AF240" s="26"/>
      <c r="AG240" s="25"/>
      <c r="AI240" s="21"/>
      <c r="AJ240" s="26"/>
      <c r="AK240" s="26"/>
      <c r="AL240" s="51"/>
      <c r="AM240" s="23"/>
      <c r="AQ240" s="19"/>
      <c r="AU240" s="24"/>
      <c r="AV240" s="24"/>
      <c r="AW240" s="24"/>
      <c r="AX240" s="24"/>
      <c r="AY240" s="15"/>
      <c r="BM240" s="15"/>
      <c r="BS240" s="24"/>
      <c r="BT240" s="15"/>
      <c r="BY240" s="24"/>
      <c r="CA240" s="15"/>
      <c r="CD240" s="24"/>
      <c r="CH240" s="15"/>
      <c r="CO240" s="15"/>
      <c r="CQ240" s="24"/>
      <c r="CV240" s="15"/>
      <c r="DC240" s="15"/>
      <c r="DJ240" s="15"/>
      <c r="DQ240" s="15"/>
      <c r="DX240" s="15"/>
      <c r="EE240" s="15"/>
      <c r="EL240" s="15"/>
      <c r="ES240" s="15"/>
      <c r="EZ240" s="15"/>
      <c r="FG240" s="15"/>
      <c r="FN240" s="15"/>
      <c r="FU240" s="15"/>
      <c r="FW240" s="24"/>
      <c r="FX240" s="24"/>
      <c r="FY240" s="24"/>
      <c r="FZ240" s="24"/>
      <c r="GA240" s="24"/>
      <c r="GB240" s="15"/>
      <c r="GC240" s="24"/>
      <c r="GD240" s="24"/>
      <c r="GE240" s="24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24"/>
      <c r="IO240" s="24"/>
      <c r="IP240" s="24"/>
      <c r="IQ240" s="24"/>
      <c r="IR240" s="24"/>
      <c r="IS240" s="24"/>
      <c r="IT240" s="24"/>
      <c r="IU240" s="24"/>
      <c r="IV240" s="24"/>
      <c r="IW240" s="24"/>
      <c r="IX240" s="24"/>
      <c r="IY240" s="24"/>
      <c r="IZ240" s="24"/>
      <c r="JA240" s="24"/>
      <c r="JB240" s="24"/>
      <c r="JC240" s="24"/>
      <c r="JD240" s="24"/>
      <c r="JE240" s="24"/>
      <c r="JF240" s="24"/>
      <c r="JG240" s="24"/>
    </row>
    <row r="241" spans="32:267" x14ac:dyDescent="0.3">
      <c r="AF241" s="26"/>
      <c r="AG241" s="25"/>
      <c r="AI241" s="21"/>
      <c r="AJ241" s="26"/>
      <c r="AK241" s="26"/>
      <c r="AL241" s="51"/>
      <c r="AM241" s="23"/>
      <c r="AQ241" s="19"/>
      <c r="AU241" s="24"/>
      <c r="AV241" s="24"/>
      <c r="AW241" s="24"/>
      <c r="AX241" s="24"/>
      <c r="AY241" s="15"/>
      <c r="BM241" s="15"/>
      <c r="BS241" s="24"/>
      <c r="BT241" s="15"/>
      <c r="BY241" s="24"/>
      <c r="CA241" s="15"/>
      <c r="CD241" s="24"/>
      <c r="CH241" s="15"/>
      <c r="CO241" s="15"/>
      <c r="CQ241" s="24"/>
      <c r="CV241" s="15"/>
      <c r="DC241" s="15"/>
      <c r="DJ241" s="15"/>
      <c r="DQ241" s="15"/>
      <c r="DX241" s="15"/>
      <c r="EE241" s="15"/>
      <c r="EL241" s="15"/>
      <c r="ES241" s="15"/>
      <c r="EZ241" s="15"/>
      <c r="FG241" s="15"/>
      <c r="FN241" s="15"/>
      <c r="FU241" s="15"/>
      <c r="FW241" s="24"/>
      <c r="FX241" s="24"/>
      <c r="FY241" s="24"/>
      <c r="FZ241" s="24"/>
      <c r="GA241" s="24"/>
      <c r="GB241" s="15"/>
      <c r="GC241" s="24"/>
      <c r="GD241" s="24"/>
      <c r="GE241" s="24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24"/>
      <c r="IO241" s="24"/>
      <c r="IP241" s="24"/>
      <c r="IQ241" s="24"/>
      <c r="IR241" s="24"/>
      <c r="IS241" s="24"/>
      <c r="IT241" s="24"/>
      <c r="IU241" s="24"/>
      <c r="IV241" s="24"/>
      <c r="IW241" s="24"/>
      <c r="IX241" s="24"/>
      <c r="IY241" s="24"/>
      <c r="IZ241" s="24"/>
      <c r="JA241" s="24"/>
      <c r="JB241" s="24"/>
      <c r="JC241" s="24"/>
      <c r="JD241" s="24"/>
      <c r="JE241" s="24"/>
      <c r="JF241" s="24"/>
      <c r="JG241" s="24"/>
    </row>
    <row r="242" spans="32:267" x14ac:dyDescent="0.3">
      <c r="AF242" s="26"/>
      <c r="AG242" s="25"/>
      <c r="AI242" s="21"/>
      <c r="AJ242" s="26"/>
      <c r="AK242" s="26"/>
      <c r="AL242" s="51"/>
      <c r="AM242" s="23"/>
      <c r="AQ242" s="19"/>
      <c r="AU242" s="24"/>
      <c r="AV242" s="24"/>
      <c r="AW242" s="24"/>
      <c r="AX242" s="24"/>
      <c r="AY242" s="15"/>
      <c r="BM242" s="15"/>
      <c r="BS242" s="24"/>
      <c r="BT242" s="15"/>
      <c r="BY242" s="24"/>
      <c r="CA242" s="15"/>
      <c r="CD242" s="24"/>
      <c r="CH242" s="15"/>
      <c r="CO242" s="15"/>
      <c r="CQ242" s="24"/>
      <c r="CV242" s="15"/>
      <c r="DC242" s="15"/>
      <c r="DJ242" s="15"/>
      <c r="DQ242" s="15"/>
      <c r="DX242" s="15"/>
      <c r="EE242" s="15"/>
      <c r="EL242" s="15"/>
      <c r="ES242" s="15"/>
      <c r="EZ242" s="15"/>
      <c r="FG242" s="15"/>
      <c r="FN242" s="15"/>
      <c r="FU242" s="15"/>
      <c r="FW242" s="24"/>
      <c r="FX242" s="24"/>
      <c r="FY242" s="24"/>
      <c r="FZ242" s="24"/>
      <c r="GA242" s="24"/>
      <c r="GB242" s="15"/>
      <c r="GC242" s="24"/>
      <c r="GD242" s="24"/>
      <c r="GE242" s="24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24"/>
      <c r="IO242" s="24"/>
      <c r="IP242" s="24"/>
      <c r="IQ242" s="24"/>
      <c r="IR242" s="24"/>
      <c r="IS242" s="24"/>
      <c r="IT242" s="24"/>
      <c r="IU242" s="24"/>
      <c r="IV242" s="24"/>
      <c r="IW242" s="24"/>
      <c r="IX242" s="24"/>
      <c r="IY242" s="24"/>
      <c r="IZ242" s="24"/>
      <c r="JA242" s="24"/>
      <c r="JB242" s="24"/>
      <c r="JC242" s="24"/>
      <c r="JD242" s="24"/>
      <c r="JE242" s="24"/>
      <c r="JF242" s="24"/>
      <c r="JG242" s="24"/>
    </row>
    <row r="243" spans="32:267" x14ac:dyDescent="0.3">
      <c r="AF243" s="26"/>
      <c r="AG243" s="25"/>
      <c r="AI243" s="21"/>
      <c r="AJ243" s="26"/>
      <c r="AK243" s="26"/>
      <c r="AL243" s="51"/>
      <c r="AM243" s="23"/>
      <c r="AQ243" s="19"/>
      <c r="AU243" s="24"/>
      <c r="AV243" s="24"/>
      <c r="AW243" s="24"/>
      <c r="AX243" s="24"/>
      <c r="AY243" s="15"/>
      <c r="BM243" s="15"/>
      <c r="BS243" s="24"/>
      <c r="BT243" s="15"/>
      <c r="BY243" s="24"/>
      <c r="CA243" s="15"/>
      <c r="CD243" s="24"/>
      <c r="CH243" s="15"/>
      <c r="CO243" s="15"/>
      <c r="CQ243" s="24"/>
      <c r="CV243" s="15"/>
      <c r="DC243" s="15"/>
      <c r="DJ243" s="15"/>
      <c r="DQ243" s="15"/>
      <c r="DX243" s="15"/>
      <c r="EE243" s="15"/>
      <c r="EL243" s="15"/>
      <c r="ES243" s="15"/>
      <c r="EZ243" s="15"/>
      <c r="FG243" s="15"/>
      <c r="FN243" s="15"/>
      <c r="FU243" s="15"/>
      <c r="FW243" s="24"/>
      <c r="FX243" s="24"/>
      <c r="FY243" s="24"/>
      <c r="FZ243" s="24"/>
      <c r="GA243" s="24"/>
      <c r="GB243" s="15"/>
      <c r="GC243" s="24"/>
      <c r="GD243" s="24"/>
      <c r="GE243" s="24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24"/>
      <c r="IO243" s="24"/>
      <c r="IP243" s="24"/>
      <c r="IQ243" s="24"/>
      <c r="IR243" s="24"/>
      <c r="IS243" s="24"/>
      <c r="IT243" s="24"/>
      <c r="IU243" s="24"/>
      <c r="IV243" s="24"/>
      <c r="IW243" s="24"/>
      <c r="IX243" s="24"/>
      <c r="IY243" s="24"/>
      <c r="IZ243" s="24"/>
      <c r="JA243" s="24"/>
      <c r="JB243" s="24"/>
      <c r="JC243" s="24"/>
      <c r="JD243" s="24"/>
      <c r="JE243" s="24"/>
      <c r="JF243" s="24"/>
      <c r="JG243" s="24"/>
    </row>
    <row r="244" spans="32:267" x14ac:dyDescent="0.3">
      <c r="AF244" s="26"/>
      <c r="AG244" s="25"/>
      <c r="AI244" s="21"/>
      <c r="AJ244" s="26"/>
      <c r="AK244" s="26"/>
      <c r="AL244" s="51"/>
      <c r="AM244" s="23"/>
      <c r="AQ244" s="19"/>
      <c r="AU244" s="24"/>
      <c r="AV244" s="24"/>
      <c r="AW244" s="24"/>
      <c r="AX244" s="24"/>
      <c r="AY244" s="15"/>
      <c r="BM244" s="15"/>
      <c r="BS244" s="24"/>
      <c r="BT244" s="15"/>
      <c r="BY244" s="24"/>
      <c r="CA244" s="15"/>
      <c r="CD244" s="24"/>
      <c r="CH244" s="15"/>
      <c r="CO244" s="15"/>
      <c r="CQ244" s="24"/>
      <c r="CV244" s="15"/>
      <c r="DC244" s="15"/>
      <c r="DJ244" s="15"/>
      <c r="DQ244" s="15"/>
      <c r="DX244" s="15"/>
      <c r="EE244" s="15"/>
      <c r="EL244" s="15"/>
      <c r="ES244" s="15"/>
      <c r="EZ244" s="15"/>
      <c r="FG244" s="15"/>
      <c r="FN244" s="15"/>
      <c r="FU244" s="15"/>
      <c r="FW244" s="24"/>
      <c r="FX244" s="24"/>
      <c r="FY244" s="24"/>
      <c r="FZ244" s="24"/>
      <c r="GA244" s="24"/>
      <c r="GB244" s="15"/>
      <c r="GC244" s="24"/>
      <c r="GD244" s="24"/>
      <c r="GE244" s="24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24"/>
      <c r="IO244" s="24"/>
      <c r="IP244" s="24"/>
      <c r="IQ244" s="24"/>
      <c r="IR244" s="24"/>
      <c r="IS244" s="24"/>
      <c r="IT244" s="24"/>
      <c r="IU244" s="24"/>
      <c r="IV244" s="24"/>
      <c r="IW244" s="24"/>
      <c r="IX244" s="24"/>
      <c r="IY244" s="24"/>
      <c r="IZ244" s="24"/>
      <c r="JA244" s="24"/>
      <c r="JB244" s="24"/>
      <c r="JC244" s="24"/>
      <c r="JD244" s="24"/>
      <c r="JE244" s="24"/>
      <c r="JF244" s="24"/>
      <c r="JG244" s="24"/>
    </row>
    <row r="245" spans="32:267" x14ac:dyDescent="0.3">
      <c r="AF245" s="26"/>
      <c r="AG245" s="25"/>
      <c r="AI245" s="21"/>
      <c r="AJ245" s="26"/>
      <c r="AK245" s="26"/>
      <c r="AL245" s="51"/>
      <c r="AM245" s="23"/>
      <c r="AQ245" s="19"/>
      <c r="AU245" s="24"/>
      <c r="AV245" s="24"/>
      <c r="AW245" s="24"/>
      <c r="AX245" s="24"/>
      <c r="AY245" s="15"/>
      <c r="BM245" s="15"/>
      <c r="BS245" s="24"/>
      <c r="BT245" s="15"/>
      <c r="BY245" s="24"/>
      <c r="CA245" s="15"/>
      <c r="CD245" s="24"/>
      <c r="CH245" s="15"/>
      <c r="CO245" s="15"/>
      <c r="CQ245" s="24"/>
      <c r="CV245" s="15"/>
      <c r="DC245" s="15"/>
      <c r="DJ245" s="15"/>
      <c r="DQ245" s="15"/>
      <c r="DX245" s="15"/>
      <c r="EE245" s="15"/>
      <c r="EL245" s="15"/>
      <c r="ES245" s="15"/>
      <c r="EZ245" s="15"/>
      <c r="FG245" s="15"/>
      <c r="FN245" s="15"/>
      <c r="FU245" s="15"/>
      <c r="FW245" s="24"/>
      <c r="FX245" s="24"/>
      <c r="FY245" s="24"/>
      <c r="FZ245" s="24"/>
      <c r="GA245" s="24"/>
      <c r="GB245" s="15"/>
      <c r="GC245" s="24"/>
      <c r="GD245" s="24"/>
      <c r="GE245" s="24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24"/>
      <c r="IO245" s="24"/>
      <c r="IP245" s="24"/>
      <c r="IQ245" s="24"/>
      <c r="IR245" s="24"/>
      <c r="IS245" s="24"/>
      <c r="IT245" s="24"/>
      <c r="IU245" s="24"/>
      <c r="IV245" s="24"/>
      <c r="IW245" s="24"/>
      <c r="IX245" s="24"/>
      <c r="IY245" s="24"/>
      <c r="IZ245" s="24"/>
      <c r="JA245" s="24"/>
      <c r="JB245" s="24"/>
      <c r="JC245" s="24"/>
      <c r="JD245" s="24"/>
      <c r="JE245" s="24"/>
      <c r="JF245" s="24"/>
      <c r="JG245" s="24"/>
    </row>
    <row r="246" spans="32:267" x14ac:dyDescent="0.3">
      <c r="AF246" s="26"/>
      <c r="AG246" s="25"/>
      <c r="AI246" s="21"/>
      <c r="AJ246" s="26"/>
      <c r="AK246" s="26"/>
      <c r="AL246" s="51"/>
      <c r="AM246" s="23"/>
      <c r="AQ246" s="19"/>
      <c r="AU246" s="24"/>
      <c r="AV246" s="24"/>
      <c r="AW246" s="24"/>
      <c r="AX246" s="24"/>
      <c r="AY246" s="15"/>
      <c r="BM246" s="15"/>
      <c r="BS246" s="24"/>
      <c r="BT246" s="15"/>
      <c r="BY246" s="24"/>
      <c r="CA246" s="15"/>
      <c r="CD246" s="24"/>
      <c r="CH246" s="15"/>
      <c r="CO246" s="15"/>
      <c r="CQ246" s="24"/>
      <c r="CV246" s="15"/>
      <c r="DC246" s="15"/>
      <c r="DJ246" s="15"/>
      <c r="DQ246" s="15"/>
      <c r="DX246" s="15"/>
      <c r="EE246" s="15"/>
      <c r="EL246" s="15"/>
      <c r="ES246" s="15"/>
      <c r="EZ246" s="15"/>
      <c r="FG246" s="15"/>
      <c r="FN246" s="15"/>
      <c r="FU246" s="15"/>
      <c r="FW246" s="24"/>
      <c r="FX246" s="24"/>
      <c r="FY246" s="24"/>
      <c r="FZ246" s="24"/>
      <c r="GA246" s="24"/>
      <c r="GB246" s="15"/>
      <c r="GC246" s="24"/>
      <c r="GD246" s="24"/>
      <c r="GE246" s="24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24"/>
      <c r="IO246" s="24"/>
      <c r="IP246" s="24"/>
      <c r="IQ246" s="24"/>
      <c r="IR246" s="24"/>
      <c r="IS246" s="24"/>
      <c r="IT246" s="24"/>
      <c r="IU246" s="24"/>
      <c r="IV246" s="24"/>
      <c r="IW246" s="24"/>
      <c r="IX246" s="24"/>
      <c r="IY246" s="24"/>
      <c r="IZ246" s="24"/>
      <c r="JA246" s="24"/>
      <c r="JB246" s="24"/>
      <c r="JC246" s="24"/>
      <c r="JD246" s="24"/>
      <c r="JE246" s="24"/>
      <c r="JF246" s="24"/>
      <c r="JG246" s="24"/>
    </row>
    <row r="247" spans="32:267" x14ac:dyDescent="0.3">
      <c r="AF247" s="26"/>
      <c r="AG247" s="25"/>
      <c r="AI247" s="21"/>
      <c r="AJ247" s="26"/>
      <c r="AK247" s="26"/>
      <c r="AL247" s="51"/>
      <c r="AM247" s="23"/>
      <c r="AQ247" s="19"/>
      <c r="AU247" s="24"/>
      <c r="AV247" s="24"/>
      <c r="AW247" s="24"/>
      <c r="AX247" s="24"/>
      <c r="AY247" s="15"/>
      <c r="BM247" s="15"/>
      <c r="BS247" s="24"/>
      <c r="BT247" s="15"/>
      <c r="BY247" s="24"/>
      <c r="CA247" s="15"/>
      <c r="CD247" s="24"/>
      <c r="CH247" s="15"/>
      <c r="CO247" s="15"/>
      <c r="CQ247" s="24"/>
      <c r="CV247" s="15"/>
      <c r="DC247" s="15"/>
      <c r="DJ247" s="15"/>
      <c r="DQ247" s="15"/>
      <c r="DX247" s="15"/>
      <c r="EE247" s="15"/>
      <c r="EL247" s="15"/>
      <c r="ES247" s="15"/>
      <c r="EZ247" s="15"/>
      <c r="FG247" s="15"/>
      <c r="FN247" s="15"/>
      <c r="FU247" s="15"/>
      <c r="FW247" s="24"/>
      <c r="FX247" s="24"/>
      <c r="FY247" s="24"/>
      <c r="FZ247" s="24"/>
      <c r="GA247" s="24"/>
      <c r="GB247" s="15"/>
      <c r="GC247" s="24"/>
      <c r="GD247" s="24"/>
      <c r="GE247" s="24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24"/>
      <c r="IO247" s="24"/>
      <c r="IP247" s="24"/>
      <c r="IQ247" s="24"/>
      <c r="IR247" s="24"/>
      <c r="IS247" s="24"/>
      <c r="IT247" s="24"/>
      <c r="IU247" s="24"/>
      <c r="IV247" s="24"/>
      <c r="IW247" s="24"/>
      <c r="IX247" s="24"/>
      <c r="IY247" s="24"/>
      <c r="IZ247" s="24"/>
      <c r="JA247" s="24"/>
      <c r="JB247" s="24"/>
      <c r="JC247" s="24"/>
      <c r="JD247" s="24"/>
      <c r="JE247" s="24"/>
      <c r="JF247" s="24"/>
      <c r="JG247" s="24"/>
    </row>
    <row r="248" spans="32:267" x14ac:dyDescent="0.3">
      <c r="AF248" s="26"/>
      <c r="AG248" s="25"/>
      <c r="AI248" s="21"/>
      <c r="AJ248" s="26"/>
      <c r="AK248" s="26"/>
      <c r="AL248" s="51"/>
      <c r="AM248" s="23"/>
      <c r="AQ248" s="19"/>
      <c r="AU248" s="24"/>
      <c r="AV248" s="24"/>
      <c r="AW248" s="24"/>
      <c r="AX248" s="24"/>
      <c r="AY248" s="15"/>
      <c r="BM248" s="15"/>
      <c r="BS248" s="24"/>
      <c r="BT248" s="15"/>
      <c r="BY248" s="24"/>
      <c r="CA248" s="15"/>
      <c r="CD248" s="24"/>
      <c r="CH248" s="15"/>
      <c r="CO248" s="15"/>
      <c r="CQ248" s="24"/>
      <c r="CV248" s="15"/>
      <c r="DC248" s="15"/>
      <c r="DJ248" s="15"/>
      <c r="DQ248" s="15"/>
      <c r="DX248" s="15"/>
      <c r="EE248" s="15"/>
      <c r="EL248" s="15"/>
      <c r="ES248" s="15"/>
      <c r="EZ248" s="15"/>
      <c r="FG248" s="15"/>
      <c r="FN248" s="15"/>
      <c r="FU248" s="15"/>
      <c r="FW248" s="24"/>
      <c r="FX248" s="24"/>
      <c r="FY248" s="24"/>
      <c r="FZ248" s="24"/>
      <c r="GA248" s="24"/>
      <c r="GB248" s="15"/>
      <c r="GC248" s="24"/>
      <c r="GD248" s="24"/>
      <c r="GE248" s="24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24"/>
      <c r="IO248" s="24"/>
      <c r="IP248" s="24"/>
      <c r="IQ248" s="24"/>
      <c r="IR248" s="24"/>
      <c r="IS248" s="24"/>
      <c r="IT248" s="24"/>
      <c r="IU248" s="24"/>
      <c r="IV248" s="24"/>
      <c r="IW248" s="24"/>
      <c r="IX248" s="24"/>
      <c r="IY248" s="24"/>
      <c r="IZ248" s="24"/>
      <c r="JA248" s="24"/>
      <c r="JB248" s="24"/>
      <c r="JC248" s="24"/>
      <c r="JD248" s="24"/>
      <c r="JE248" s="24"/>
      <c r="JF248" s="24"/>
      <c r="JG248" s="24"/>
    </row>
    <row r="249" spans="32:267" x14ac:dyDescent="0.3">
      <c r="AF249" s="26"/>
      <c r="AG249" s="25"/>
      <c r="AI249" s="21"/>
      <c r="AJ249" s="26"/>
      <c r="AK249" s="26"/>
      <c r="AL249" s="51"/>
      <c r="AM249" s="23"/>
      <c r="AQ249" s="19"/>
      <c r="AU249" s="24"/>
      <c r="AV249" s="24"/>
      <c r="AW249" s="24"/>
      <c r="AX249" s="24"/>
      <c r="AY249" s="15"/>
      <c r="BM249" s="15"/>
      <c r="BS249" s="24"/>
      <c r="BT249" s="15"/>
      <c r="BY249" s="24"/>
      <c r="CA249" s="15"/>
      <c r="CD249" s="24"/>
      <c r="CH249" s="15"/>
      <c r="CO249" s="15"/>
      <c r="CQ249" s="24"/>
      <c r="CV249" s="15"/>
      <c r="DC249" s="15"/>
      <c r="DJ249" s="15"/>
      <c r="DQ249" s="15"/>
      <c r="DX249" s="15"/>
      <c r="EE249" s="15"/>
      <c r="EL249" s="15"/>
      <c r="ES249" s="15"/>
      <c r="EZ249" s="15"/>
      <c r="FG249" s="15"/>
      <c r="FN249" s="15"/>
      <c r="FU249" s="15"/>
      <c r="FW249" s="24"/>
      <c r="FX249" s="24"/>
      <c r="FY249" s="24"/>
      <c r="FZ249" s="24"/>
      <c r="GA249" s="24"/>
      <c r="GB249" s="15"/>
      <c r="GC249" s="24"/>
      <c r="GD249" s="24"/>
      <c r="GE249" s="24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24"/>
      <c r="IO249" s="24"/>
      <c r="IP249" s="24"/>
      <c r="IQ249" s="24"/>
      <c r="IR249" s="24"/>
      <c r="IS249" s="24"/>
      <c r="IT249" s="24"/>
      <c r="IU249" s="24"/>
      <c r="IV249" s="24"/>
      <c r="IW249" s="24"/>
      <c r="IX249" s="24"/>
      <c r="IY249" s="24"/>
      <c r="IZ249" s="24"/>
      <c r="JA249" s="24"/>
      <c r="JB249" s="24"/>
      <c r="JC249" s="24"/>
      <c r="JD249" s="24"/>
      <c r="JE249" s="24"/>
      <c r="JF249" s="24"/>
      <c r="JG249" s="24"/>
    </row>
    <row r="250" spans="32:267" x14ac:dyDescent="0.3">
      <c r="AF250" s="26"/>
      <c r="AG250" s="25"/>
      <c r="AI250" s="21"/>
      <c r="AJ250" s="26"/>
      <c r="AK250" s="26"/>
      <c r="AL250" s="51"/>
      <c r="AM250" s="23"/>
      <c r="AQ250" s="19"/>
      <c r="AU250" s="24"/>
      <c r="AV250" s="24"/>
      <c r="AW250" s="24"/>
      <c r="AX250" s="24"/>
      <c r="AY250" s="15"/>
      <c r="BM250" s="15"/>
      <c r="BS250" s="24"/>
      <c r="BT250" s="15"/>
      <c r="BY250" s="24"/>
      <c r="CA250" s="15"/>
      <c r="CD250" s="24"/>
      <c r="CH250" s="15"/>
      <c r="CO250" s="15"/>
      <c r="CQ250" s="24"/>
      <c r="CV250" s="15"/>
      <c r="DC250" s="15"/>
      <c r="DJ250" s="15"/>
      <c r="DQ250" s="15"/>
      <c r="DX250" s="15"/>
      <c r="EE250" s="15"/>
      <c r="EL250" s="15"/>
      <c r="ES250" s="15"/>
      <c r="EZ250" s="15"/>
      <c r="FG250" s="15"/>
      <c r="FN250" s="15"/>
      <c r="FU250" s="15"/>
      <c r="FW250" s="24"/>
      <c r="FX250" s="24"/>
      <c r="FY250" s="24"/>
      <c r="FZ250" s="24"/>
      <c r="GA250" s="24"/>
      <c r="GB250" s="15"/>
      <c r="GC250" s="24"/>
      <c r="GD250" s="24"/>
      <c r="GE250" s="24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24"/>
      <c r="IO250" s="24"/>
      <c r="IP250" s="24"/>
      <c r="IQ250" s="24"/>
      <c r="IR250" s="24"/>
      <c r="IS250" s="24"/>
      <c r="IT250" s="24"/>
      <c r="IU250" s="24"/>
      <c r="IV250" s="24"/>
      <c r="IW250" s="24"/>
      <c r="IX250" s="24"/>
      <c r="IY250" s="24"/>
      <c r="IZ250" s="24"/>
      <c r="JA250" s="24"/>
      <c r="JB250" s="24"/>
      <c r="JC250" s="24"/>
      <c r="JD250" s="24"/>
      <c r="JE250" s="24"/>
      <c r="JF250" s="24"/>
      <c r="JG250" s="24"/>
    </row>
    <row r="251" spans="32:267" x14ac:dyDescent="0.3">
      <c r="AF251" s="26"/>
      <c r="AG251" s="25"/>
      <c r="AI251" s="21"/>
      <c r="AJ251" s="26"/>
      <c r="AK251" s="26"/>
      <c r="AL251" s="51"/>
      <c r="AM251" s="23"/>
      <c r="AQ251" s="19"/>
      <c r="AU251" s="24"/>
      <c r="AV251" s="24"/>
      <c r="AW251" s="24"/>
      <c r="AX251" s="24"/>
      <c r="AY251" s="15"/>
      <c r="BM251" s="15"/>
      <c r="BS251" s="24"/>
      <c r="BT251" s="15"/>
      <c r="BY251" s="24"/>
      <c r="CA251" s="15"/>
      <c r="CD251" s="24"/>
      <c r="CH251" s="15"/>
      <c r="CO251" s="15"/>
      <c r="CQ251" s="24"/>
      <c r="CV251" s="15"/>
      <c r="DC251" s="15"/>
      <c r="DJ251" s="15"/>
      <c r="DQ251" s="15"/>
      <c r="DX251" s="15"/>
      <c r="EE251" s="15"/>
      <c r="EL251" s="15"/>
      <c r="ES251" s="15"/>
      <c r="EZ251" s="15"/>
      <c r="FG251" s="15"/>
      <c r="FN251" s="15"/>
      <c r="FU251" s="15"/>
      <c r="FW251" s="24"/>
      <c r="FX251" s="24"/>
      <c r="FY251" s="24"/>
      <c r="FZ251" s="24"/>
      <c r="GA251" s="24"/>
      <c r="GB251" s="15"/>
      <c r="GC251" s="24"/>
      <c r="GD251" s="24"/>
      <c r="GE251" s="24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24"/>
      <c r="IO251" s="24"/>
      <c r="IP251" s="24"/>
      <c r="IQ251" s="24"/>
      <c r="IR251" s="24"/>
      <c r="IS251" s="24"/>
      <c r="IT251" s="24"/>
      <c r="IU251" s="24"/>
      <c r="IV251" s="24"/>
      <c r="IW251" s="24"/>
      <c r="IX251" s="24"/>
      <c r="IY251" s="24"/>
      <c r="IZ251" s="24"/>
      <c r="JA251" s="24"/>
      <c r="JB251" s="24"/>
      <c r="JC251" s="24"/>
      <c r="JD251" s="24"/>
      <c r="JE251" s="24"/>
      <c r="JF251" s="24"/>
      <c r="JG251" s="24"/>
    </row>
    <row r="252" spans="32:267" x14ac:dyDescent="0.3">
      <c r="AF252" s="26"/>
      <c r="AG252" s="25"/>
      <c r="AI252" s="21"/>
      <c r="AJ252" s="26"/>
      <c r="AK252" s="26"/>
      <c r="AL252" s="51"/>
      <c r="AM252" s="23"/>
      <c r="AQ252" s="19"/>
      <c r="AU252" s="24"/>
      <c r="AV252" s="24"/>
      <c r="AW252" s="24"/>
      <c r="AX252" s="24"/>
      <c r="AY252" s="15"/>
      <c r="BM252" s="15"/>
      <c r="BS252" s="24"/>
      <c r="BT252" s="15"/>
      <c r="BY252" s="24"/>
      <c r="CA252" s="15"/>
      <c r="CD252" s="24"/>
      <c r="CH252" s="15"/>
      <c r="CO252" s="15"/>
      <c r="CQ252" s="24"/>
      <c r="CV252" s="15"/>
      <c r="DC252" s="15"/>
      <c r="DJ252" s="15"/>
      <c r="DQ252" s="15"/>
      <c r="DX252" s="15"/>
      <c r="EE252" s="15"/>
      <c r="EL252" s="15"/>
      <c r="ES252" s="15"/>
      <c r="EZ252" s="15"/>
      <c r="FG252" s="15"/>
      <c r="FN252" s="15"/>
      <c r="FU252" s="15"/>
      <c r="FW252" s="24"/>
      <c r="FX252" s="24"/>
      <c r="FY252" s="24"/>
      <c r="FZ252" s="24"/>
      <c r="GA252" s="24"/>
      <c r="GB252" s="15"/>
      <c r="GC252" s="24"/>
      <c r="GD252" s="24"/>
      <c r="GE252" s="24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24"/>
      <c r="IO252" s="24"/>
      <c r="IP252" s="24"/>
      <c r="IQ252" s="24"/>
      <c r="IR252" s="24"/>
      <c r="IS252" s="24"/>
      <c r="IT252" s="24"/>
      <c r="IU252" s="24"/>
      <c r="IV252" s="24"/>
      <c r="IW252" s="24"/>
      <c r="IX252" s="24"/>
      <c r="IY252" s="24"/>
      <c r="IZ252" s="24"/>
      <c r="JA252" s="24"/>
      <c r="JB252" s="24"/>
      <c r="JC252" s="24"/>
      <c r="JD252" s="24"/>
      <c r="JE252" s="24"/>
      <c r="JF252" s="24"/>
      <c r="JG252" s="24"/>
    </row>
    <row r="253" spans="32:267" x14ac:dyDescent="0.3">
      <c r="AF253" s="26"/>
      <c r="AG253" s="25"/>
      <c r="AI253" s="21"/>
      <c r="AJ253" s="26"/>
      <c r="AK253" s="26"/>
      <c r="AL253" s="51"/>
      <c r="AM253" s="23"/>
      <c r="AQ253" s="19"/>
      <c r="AU253" s="24"/>
      <c r="AV253" s="24"/>
      <c r="AW253" s="24"/>
      <c r="AX253" s="24"/>
      <c r="AY253" s="15"/>
      <c r="BM253" s="15"/>
      <c r="BS253" s="24"/>
      <c r="BT253" s="15"/>
      <c r="BY253" s="24"/>
      <c r="CA253" s="15"/>
      <c r="CD253" s="24"/>
      <c r="CH253" s="15"/>
      <c r="CO253" s="15"/>
      <c r="CQ253" s="24"/>
      <c r="CV253" s="15"/>
      <c r="DC253" s="15"/>
      <c r="DJ253" s="15"/>
      <c r="DQ253" s="15"/>
      <c r="DX253" s="15"/>
      <c r="EE253" s="15"/>
      <c r="EL253" s="15"/>
      <c r="ES253" s="15"/>
      <c r="EZ253" s="15"/>
      <c r="FG253" s="15"/>
      <c r="FN253" s="15"/>
      <c r="FU253" s="15"/>
      <c r="FW253" s="24"/>
      <c r="FX253" s="24"/>
      <c r="FY253" s="24"/>
      <c r="FZ253" s="24"/>
      <c r="GA253" s="24"/>
      <c r="GB253" s="15"/>
      <c r="GC253" s="24"/>
      <c r="GD253" s="24"/>
      <c r="GE253" s="24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24"/>
      <c r="IO253" s="24"/>
      <c r="IP253" s="24"/>
      <c r="IQ253" s="24"/>
      <c r="IR253" s="24"/>
      <c r="IS253" s="24"/>
      <c r="IT253" s="24"/>
      <c r="IU253" s="24"/>
      <c r="IV253" s="24"/>
      <c r="IW253" s="24"/>
      <c r="IX253" s="24"/>
      <c r="IY253" s="24"/>
      <c r="IZ253" s="24"/>
      <c r="JA253" s="24"/>
      <c r="JB253" s="24"/>
      <c r="JC253" s="24"/>
      <c r="JD253" s="24"/>
      <c r="JE253" s="24"/>
      <c r="JF253" s="24"/>
      <c r="JG253" s="24"/>
    </row>
    <row r="254" spans="32:267" x14ac:dyDescent="0.3">
      <c r="AF254" s="26"/>
      <c r="AG254" s="25"/>
      <c r="AI254" s="21"/>
      <c r="AJ254" s="26"/>
      <c r="AK254" s="26"/>
      <c r="AL254" s="51"/>
      <c r="AM254" s="23"/>
      <c r="AQ254" s="19"/>
      <c r="AU254" s="24"/>
      <c r="AV254" s="24"/>
      <c r="AW254" s="24"/>
      <c r="AX254" s="24"/>
      <c r="AY254" s="15"/>
      <c r="BM254" s="15"/>
      <c r="BS254" s="24"/>
      <c r="BT254" s="15"/>
      <c r="BY254" s="24"/>
      <c r="CA254" s="15"/>
      <c r="CD254" s="24"/>
      <c r="CH254" s="15"/>
      <c r="CO254" s="15"/>
      <c r="CQ254" s="24"/>
      <c r="CV254" s="15"/>
      <c r="DC254" s="15"/>
      <c r="DJ254" s="15"/>
      <c r="DQ254" s="15"/>
      <c r="DX254" s="15"/>
      <c r="EE254" s="15"/>
      <c r="EL254" s="15"/>
      <c r="ES254" s="15"/>
      <c r="EZ254" s="15"/>
      <c r="FG254" s="15"/>
      <c r="FN254" s="15"/>
      <c r="FU254" s="15"/>
      <c r="FW254" s="24"/>
      <c r="FX254" s="24"/>
      <c r="FY254" s="24"/>
      <c r="FZ254" s="24"/>
      <c r="GA254" s="24"/>
      <c r="GB254" s="15"/>
      <c r="GC254" s="24"/>
      <c r="GD254" s="24"/>
      <c r="GE254" s="24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24"/>
      <c r="IO254" s="24"/>
      <c r="IP254" s="24"/>
      <c r="IQ254" s="24"/>
      <c r="IR254" s="24"/>
      <c r="IS254" s="24"/>
      <c r="IT254" s="24"/>
      <c r="IU254" s="24"/>
      <c r="IV254" s="24"/>
      <c r="IW254" s="24"/>
      <c r="IX254" s="24"/>
      <c r="IY254" s="24"/>
      <c r="IZ254" s="24"/>
      <c r="JA254" s="24"/>
      <c r="JB254" s="24"/>
      <c r="JC254" s="24"/>
      <c r="JD254" s="24"/>
      <c r="JE254" s="24"/>
      <c r="JF254" s="24"/>
      <c r="JG254" s="24"/>
    </row>
    <row r="255" spans="32:267" x14ac:dyDescent="0.3">
      <c r="AF255" s="26"/>
      <c r="AG255" s="25"/>
      <c r="AI255" s="21"/>
      <c r="AJ255" s="26"/>
      <c r="AK255" s="26"/>
      <c r="AL255" s="51"/>
      <c r="AM255" s="23"/>
      <c r="AQ255" s="19"/>
      <c r="AU255" s="24"/>
      <c r="AV255" s="24"/>
      <c r="AW255" s="24"/>
      <c r="AX255" s="24"/>
      <c r="AY255" s="15"/>
      <c r="BM255" s="15"/>
      <c r="BS255" s="24"/>
      <c r="BT255" s="15"/>
      <c r="BY255" s="24"/>
      <c r="CA255" s="15"/>
      <c r="CD255" s="24"/>
      <c r="CH255" s="15"/>
      <c r="CO255" s="15"/>
      <c r="CQ255" s="24"/>
      <c r="CV255" s="15"/>
      <c r="DC255" s="15"/>
      <c r="DJ255" s="15"/>
      <c r="DQ255" s="15"/>
      <c r="DX255" s="15"/>
      <c r="EE255" s="15"/>
      <c r="EL255" s="15"/>
      <c r="ES255" s="15"/>
      <c r="EZ255" s="15"/>
      <c r="FG255" s="15"/>
      <c r="FN255" s="15"/>
      <c r="FU255" s="15"/>
      <c r="FW255" s="24"/>
      <c r="FX255" s="24"/>
      <c r="FY255" s="24"/>
      <c r="FZ255" s="24"/>
      <c r="GA255" s="24"/>
      <c r="GB255" s="15"/>
      <c r="GC255" s="24"/>
      <c r="GD255" s="24"/>
      <c r="GE255" s="24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24"/>
      <c r="IO255" s="24"/>
      <c r="IP255" s="24"/>
      <c r="IQ255" s="24"/>
      <c r="IR255" s="24"/>
      <c r="IS255" s="24"/>
      <c r="IT255" s="24"/>
      <c r="IU255" s="24"/>
      <c r="IV255" s="24"/>
      <c r="IW255" s="24"/>
      <c r="IX255" s="24"/>
      <c r="IY255" s="24"/>
      <c r="IZ255" s="24"/>
      <c r="JA255" s="24"/>
      <c r="JB255" s="24"/>
      <c r="JC255" s="24"/>
      <c r="JD255" s="24"/>
      <c r="JE255" s="24"/>
      <c r="JF255" s="24"/>
      <c r="JG255" s="24"/>
    </row>
    <row r="256" spans="32:267" x14ac:dyDescent="0.3">
      <c r="AF256" s="26"/>
      <c r="AG256" s="25"/>
      <c r="AI256" s="21"/>
      <c r="AJ256" s="26"/>
      <c r="AK256" s="26"/>
      <c r="AL256" s="51"/>
      <c r="AM256" s="23"/>
      <c r="AQ256" s="19"/>
      <c r="AU256" s="24"/>
      <c r="AV256" s="24"/>
      <c r="AW256" s="24"/>
      <c r="AX256" s="24"/>
      <c r="AY256" s="15"/>
      <c r="BM256" s="15"/>
      <c r="BS256" s="24"/>
      <c r="BT256" s="15"/>
      <c r="BY256" s="24"/>
      <c r="CA256" s="15"/>
      <c r="CD256" s="24"/>
      <c r="CH256" s="15"/>
      <c r="CO256" s="15"/>
      <c r="CQ256" s="24"/>
      <c r="CV256" s="15"/>
      <c r="DC256" s="15"/>
      <c r="DJ256" s="15"/>
      <c r="DQ256" s="15"/>
      <c r="DX256" s="15"/>
      <c r="EE256" s="15"/>
      <c r="EL256" s="15"/>
      <c r="ES256" s="15"/>
      <c r="EZ256" s="15"/>
      <c r="FG256" s="15"/>
      <c r="FN256" s="15"/>
      <c r="FU256" s="15"/>
      <c r="FW256" s="24"/>
      <c r="FX256" s="24"/>
      <c r="FY256" s="24"/>
      <c r="FZ256" s="24"/>
      <c r="GA256" s="24"/>
      <c r="GB256" s="15"/>
      <c r="GC256" s="24"/>
      <c r="GD256" s="24"/>
      <c r="GE256" s="24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24"/>
      <c r="IO256" s="24"/>
      <c r="IP256" s="24"/>
      <c r="IQ256" s="24"/>
      <c r="IR256" s="24"/>
      <c r="IS256" s="24"/>
      <c r="IT256" s="24"/>
      <c r="IU256" s="24"/>
      <c r="IV256" s="24"/>
      <c r="IW256" s="24"/>
      <c r="IX256" s="24"/>
      <c r="IY256" s="24"/>
      <c r="IZ256" s="24"/>
      <c r="JA256" s="24"/>
      <c r="JB256" s="24"/>
      <c r="JC256" s="24"/>
      <c r="JD256" s="24"/>
      <c r="JE256" s="24"/>
      <c r="JF256" s="24"/>
      <c r="JG256" s="24"/>
    </row>
    <row r="257" spans="32:267" x14ac:dyDescent="0.3">
      <c r="AF257" s="26"/>
      <c r="AG257" s="25"/>
      <c r="AI257" s="21"/>
      <c r="AJ257" s="26"/>
      <c r="AK257" s="26"/>
      <c r="AL257" s="51"/>
      <c r="AM257" s="23"/>
      <c r="AQ257" s="19"/>
      <c r="AU257" s="24"/>
      <c r="AV257" s="24"/>
      <c r="AW257" s="24"/>
      <c r="AX257" s="24"/>
      <c r="AY257" s="15"/>
      <c r="BM257" s="15"/>
      <c r="BS257" s="24"/>
      <c r="BT257" s="15"/>
      <c r="BY257" s="24"/>
      <c r="CA257" s="15"/>
      <c r="CD257" s="24"/>
      <c r="CH257" s="15"/>
      <c r="CO257" s="15"/>
      <c r="CQ257" s="24"/>
      <c r="CV257" s="15"/>
      <c r="DC257" s="15"/>
      <c r="DJ257" s="15"/>
      <c r="DQ257" s="15"/>
      <c r="DX257" s="15"/>
      <c r="EE257" s="15"/>
      <c r="EL257" s="15"/>
      <c r="ES257" s="15"/>
      <c r="EZ257" s="15"/>
      <c r="FG257" s="15"/>
      <c r="FN257" s="15"/>
      <c r="FU257" s="15"/>
      <c r="FW257" s="24"/>
      <c r="FX257" s="24"/>
      <c r="FY257" s="24"/>
      <c r="FZ257" s="24"/>
      <c r="GA257" s="24"/>
      <c r="GB257" s="15"/>
      <c r="GC257" s="24"/>
      <c r="GD257" s="24"/>
      <c r="GE257" s="24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24"/>
      <c r="IO257" s="24"/>
      <c r="IP257" s="24"/>
      <c r="IQ257" s="24"/>
      <c r="IR257" s="24"/>
      <c r="IS257" s="24"/>
      <c r="IT257" s="24"/>
      <c r="IU257" s="24"/>
      <c r="IV257" s="24"/>
      <c r="IW257" s="24"/>
      <c r="IX257" s="24"/>
      <c r="IY257" s="24"/>
      <c r="IZ257" s="24"/>
      <c r="JA257" s="24"/>
      <c r="JB257" s="24"/>
      <c r="JC257" s="24"/>
      <c r="JD257" s="24"/>
      <c r="JE257" s="24"/>
      <c r="JF257" s="24"/>
      <c r="JG257" s="24"/>
    </row>
    <row r="258" spans="32:267" x14ac:dyDescent="0.3">
      <c r="AF258" s="26"/>
      <c r="AG258" s="25"/>
      <c r="AI258" s="21"/>
      <c r="AJ258" s="26"/>
      <c r="AK258" s="26"/>
      <c r="AL258" s="51"/>
      <c r="AM258" s="23"/>
      <c r="AQ258" s="19"/>
      <c r="AU258" s="24"/>
      <c r="AV258" s="24"/>
      <c r="AW258" s="24"/>
      <c r="AX258" s="24"/>
      <c r="AY258" s="15"/>
      <c r="BM258" s="15"/>
      <c r="BS258" s="24"/>
      <c r="BT258" s="15"/>
      <c r="BY258" s="24"/>
      <c r="CA258" s="15"/>
      <c r="CD258" s="24"/>
      <c r="CH258" s="15"/>
      <c r="CO258" s="15"/>
      <c r="CQ258" s="24"/>
      <c r="CV258" s="15"/>
      <c r="DC258" s="15"/>
      <c r="DJ258" s="15"/>
      <c r="DQ258" s="15"/>
      <c r="DX258" s="15"/>
      <c r="EE258" s="15"/>
      <c r="EL258" s="15"/>
      <c r="ES258" s="15"/>
      <c r="EZ258" s="15"/>
      <c r="FG258" s="15"/>
      <c r="FN258" s="15"/>
      <c r="FU258" s="15"/>
      <c r="FW258" s="24"/>
      <c r="FX258" s="24"/>
      <c r="FY258" s="24"/>
      <c r="FZ258" s="24"/>
      <c r="GA258" s="24"/>
      <c r="GB258" s="15"/>
      <c r="GC258" s="24"/>
      <c r="GD258" s="24"/>
      <c r="GE258" s="24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24"/>
      <c r="IO258" s="24"/>
      <c r="IP258" s="24"/>
      <c r="IQ258" s="24"/>
      <c r="IR258" s="24"/>
      <c r="IS258" s="24"/>
      <c r="IT258" s="24"/>
      <c r="IU258" s="24"/>
      <c r="IV258" s="24"/>
      <c r="IW258" s="24"/>
      <c r="IX258" s="24"/>
      <c r="IY258" s="24"/>
      <c r="IZ258" s="24"/>
      <c r="JA258" s="24"/>
      <c r="JB258" s="24"/>
      <c r="JC258" s="24"/>
      <c r="JD258" s="24"/>
      <c r="JE258" s="24"/>
      <c r="JF258" s="24"/>
      <c r="JG258" s="24"/>
    </row>
    <row r="259" spans="32:267" x14ac:dyDescent="0.3">
      <c r="AF259" s="26"/>
      <c r="AG259" s="25"/>
      <c r="AI259" s="21"/>
      <c r="AJ259" s="26"/>
      <c r="AK259" s="26"/>
      <c r="AL259" s="51"/>
      <c r="AM259" s="23"/>
      <c r="AQ259" s="19"/>
      <c r="AU259" s="24"/>
      <c r="AV259" s="24"/>
      <c r="AW259" s="24"/>
      <c r="AX259" s="24"/>
      <c r="AY259" s="15"/>
      <c r="BM259" s="15"/>
      <c r="BS259" s="24"/>
      <c r="BT259" s="15"/>
      <c r="BY259" s="24"/>
      <c r="CA259" s="15"/>
      <c r="CD259" s="24"/>
      <c r="CH259" s="15"/>
      <c r="CO259" s="15"/>
      <c r="CQ259" s="24"/>
      <c r="CV259" s="15"/>
      <c r="DC259" s="15"/>
      <c r="DJ259" s="15"/>
      <c r="DQ259" s="15"/>
      <c r="DX259" s="15"/>
      <c r="EE259" s="15"/>
      <c r="EL259" s="15"/>
      <c r="ES259" s="15"/>
      <c r="EZ259" s="15"/>
      <c r="FG259" s="15"/>
      <c r="FN259" s="15"/>
      <c r="FU259" s="15"/>
      <c r="FW259" s="24"/>
      <c r="FX259" s="24"/>
      <c r="FY259" s="24"/>
      <c r="FZ259" s="24"/>
      <c r="GA259" s="24"/>
      <c r="GB259" s="15"/>
      <c r="GC259" s="24"/>
      <c r="GD259" s="24"/>
      <c r="GE259" s="24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24"/>
      <c r="IO259" s="24"/>
      <c r="IP259" s="24"/>
      <c r="IQ259" s="24"/>
      <c r="IR259" s="24"/>
      <c r="IS259" s="24"/>
      <c r="IT259" s="24"/>
      <c r="IU259" s="24"/>
      <c r="IV259" s="24"/>
      <c r="IW259" s="24"/>
      <c r="IX259" s="24"/>
      <c r="IY259" s="24"/>
      <c r="IZ259" s="24"/>
      <c r="JA259" s="24"/>
      <c r="JB259" s="24"/>
      <c r="JC259" s="24"/>
      <c r="JD259" s="24"/>
      <c r="JE259" s="24"/>
      <c r="JF259" s="24"/>
      <c r="JG259" s="24"/>
    </row>
    <row r="260" spans="32:267" x14ac:dyDescent="0.3">
      <c r="AF260" s="26"/>
      <c r="AG260" s="25"/>
      <c r="AI260" s="21"/>
      <c r="AJ260" s="26"/>
      <c r="AK260" s="26"/>
      <c r="AL260" s="51"/>
      <c r="AM260" s="23"/>
      <c r="AQ260" s="19"/>
      <c r="AU260" s="24"/>
      <c r="AV260" s="24"/>
      <c r="AW260" s="24"/>
      <c r="AX260" s="24"/>
      <c r="AY260" s="15"/>
      <c r="BM260" s="15"/>
      <c r="BS260" s="24"/>
      <c r="BT260" s="15"/>
      <c r="BY260" s="24"/>
      <c r="CA260" s="15"/>
      <c r="CD260" s="24"/>
      <c r="CH260" s="15"/>
      <c r="CO260" s="15"/>
      <c r="CQ260" s="24"/>
      <c r="CV260" s="15"/>
      <c r="DC260" s="15"/>
      <c r="DJ260" s="15"/>
      <c r="DQ260" s="15"/>
      <c r="DX260" s="15"/>
      <c r="EE260" s="15"/>
      <c r="EL260" s="15"/>
      <c r="ES260" s="15"/>
      <c r="EZ260" s="15"/>
      <c r="FG260" s="15"/>
      <c r="FN260" s="15"/>
      <c r="FU260" s="15"/>
      <c r="FW260" s="24"/>
      <c r="FX260" s="24"/>
      <c r="FY260" s="24"/>
      <c r="FZ260" s="24"/>
      <c r="GA260" s="24"/>
      <c r="GB260" s="15"/>
      <c r="GC260" s="24"/>
      <c r="GD260" s="24"/>
      <c r="GE260" s="24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24"/>
      <c r="IO260" s="24"/>
      <c r="IP260" s="24"/>
      <c r="IQ260" s="24"/>
      <c r="IR260" s="24"/>
      <c r="IS260" s="24"/>
      <c r="IT260" s="24"/>
      <c r="IU260" s="24"/>
      <c r="IV260" s="24"/>
      <c r="IW260" s="24"/>
      <c r="IX260" s="24"/>
      <c r="IY260" s="24"/>
      <c r="IZ260" s="24"/>
      <c r="JA260" s="24"/>
      <c r="JB260" s="24"/>
      <c r="JC260" s="24"/>
      <c r="JD260" s="24"/>
      <c r="JE260" s="24"/>
      <c r="JF260" s="24"/>
      <c r="JG260" s="24"/>
    </row>
    <row r="261" spans="32:267" x14ac:dyDescent="0.3">
      <c r="AF261" s="26"/>
      <c r="AG261" s="25"/>
      <c r="AI261" s="21"/>
      <c r="AJ261" s="26"/>
      <c r="AK261" s="26"/>
      <c r="AL261" s="51"/>
      <c r="AM261" s="23"/>
      <c r="AQ261" s="19"/>
      <c r="AU261" s="24"/>
      <c r="AV261" s="24"/>
      <c r="AW261" s="24"/>
      <c r="AX261" s="24"/>
      <c r="AY261" s="15"/>
      <c r="BM261" s="15"/>
      <c r="BS261" s="24"/>
      <c r="BT261" s="15"/>
      <c r="BY261" s="24"/>
      <c r="CA261" s="15"/>
      <c r="CD261" s="24"/>
      <c r="CH261" s="15"/>
      <c r="CO261" s="15"/>
      <c r="CQ261" s="24"/>
      <c r="CV261" s="15"/>
      <c r="DC261" s="15"/>
      <c r="DJ261" s="15"/>
      <c r="DQ261" s="15"/>
      <c r="DX261" s="15"/>
      <c r="EE261" s="15"/>
      <c r="EL261" s="15"/>
      <c r="ES261" s="15"/>
      <c r="EZ261" s="15"/>
      <c r="FG261" s="15"/>
      <c r="FN261" s="15"/>
      <c r="FU261" s="15"/>
      <c r="FW261" s="24"/>
      <c r="FX261" s="24"/>
      <c r="FY261" s="24"/>
      <c r="FZ261" s="24"/>
      <c r="GA261" s="24"/>
      <c r="GB261" s="15"/>
      <c r="GC261" s="24"/>
      <c r="GD261" s="24"/>
      <c r="GE261" s="24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24"/>
      <c r="IO261" s="24"/>
      <c r="IP261" s="24"/>
      <c r="IQ261" s="24"/>
      <c r="IR261" s="24"/>
      <c r="IS261" s="24"/>
      <c r="IT261" s="24"/>
      <c r="IU261" s="24"/>
      <c r="IV261" s="24"/>
      <c r="IW261" s="24"/>
      <c r="IX261" s="24"/>
      <c r="IY261" s="24"/>
      <c r="IZ261" s="24"/>
      <c r="JA261" s="24"/>
      <c r="JB261" s="24"/>
      <c r="JC261" s="24"/>
      <c r="JD261" s="24"/>
      <c r="JE261" s="24"/>
      <c r="JF261" s="24"/>
      <c r="JG261" s="24"/>
    </row>
    <row r="262" spans="32:267" x14ac:dyDescent="0.3">
      <c r="AF262" s="26"/>
      <c r="AG262" s="25"/>
      <c r="AI262" s="21"/>
      <c r="AJ262" s="26"/>
      <c r="AK262" s="26"/>
      <c r="AL262" s="51"/>
      <c r="AM262" s="23"/>
      <c r="AQ262" s="19"/>
      <c r="AU262" s="24"/>
      <c r="AV262" s="24"/>
      <c r="AW262" s="24"/>
      <c r="AX262" s="24"/>
      <c r="AY262" s="15"/>
      <c r="BM262" s="15"/>
      <c r="BS262" s="24"/>
      <c r="BT262" s="15"/>
      <c r="BY262" s="24"/>
      <c r="CA262" s="15"/>
      <c r="CD262" s="24"/>
      <c r="CH262" s="15"/>
      <c r="CO262" s="15"/>
      <c r="CQ262" s="24"/>
      <c r="CV262" s="15"/>
      <c r="DC262" s="15"/>
      <c r="DJ262" s="15"/>
      <c r="DQ262" s="15"/>
      <c r="DX262" s="15"/>
      <c r="EE262" s="15"/>
      <c r="EL262" s="15"/>
      <c r="ES262" s="15"/>
      <c r="EZ262" s="15"/>
      <c r="FG262" s="15"/>
      <c r="FN262" s="15"/>
      <c r="FU262" s="15"/>
      <c r="FW262" s="24"/>
      <c r="FX262" s="24"/>
      <c r="FY262" s="24"/>
      <c r="FZ262" s="24"/>
      <c r="GA262" s="24"/>
      <c r="GB262" s="15"/>
      <c r="GC262" s="24"/>
      <c r="GD262" s="24"/>
      <c r="GE262" s="24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24"/>
      <c r="IO262" s="24"/>
      <c r="IP262" s="24"/>
      <c r="IQ262" s="24"/>
      <c r="IR262" s="24"/>
      <c r="IS262" s="24"/>
      <c r="IT262" s="24"/>
      <c r="IU262" s="24"/>
      <c r="IV262" s="24"/>
      <c r="IW262" s="24"/>
      <c r="IX262" s="24"/>
      <c r="IY262" s="24"/>
      <c r="IZ262" s="24"/>
      <c r="JA262" s="24"/>
      <c r="JB262" s="24"/>
      <c r="JC262" s="24"/>
      <c r="JD262" s="24"/>
      <c r="JE262" s="24"/>
      <c r="JF262" s="24"/>
      <c r="JG262" s="24"/>
    </row>
    <row r="263" spans="32:267" x14ac:dyDescent="0.3">
      <c r="AF263" s="26"/>
      <c r="AG263" s="25"/>
      <c r="AI263" s="21"/>
      <c r="AJ263" s="26"/>
      <c r="AK263" s="26"/>
      <c r="AL263" s="51"/>
      <c r="AM263" s="23"/>
      <c r="AQ263" s="19"/>
      <c r="AU263" s="24"/>
      <c r="AV263" s="24"/>
      <c r="AW263" s="24"/>
      <c r="AX263" s="24"/>
      <c r="AY263" s="15"/>
      <c r="BM263" s="15"/>
      <c r="BS263" s="24"/>
      <c r="BT263" s="15"/>
      <c r="BY263" s="24"/>
      <c r="CA263" s="15"/>
      <c r="CD263" s="24"/>
      <c r="CH263" s="15"/>
      <c r="CO263" s="15"/>
      <c r="CQ263" s="24"/>
      <c r="CV263" s="15"/>
      <c r="DC263" s="15"/>
      <c r="DJ263" s="15"/>
      <c r="DQ263" s="15"/>
      <c r="DX263" s="15"/>
      <c r="EE263" s="15"/>
      <c r="EL263" s="15"/>
      <c r="ES263" s="15"/>
      <c r="EZ263" s="15"/>
      <c r="FG263" s="15"/>
      <c r="FN263" s="15"/>
      <c r="FU263" s="15"/>
      <c r="FW263" s="24"/>
      <c r="FX263" s="24"/>
      <c r="FY263" s="24"/>
      <c r="FZ263" s="24"/>
      <c r="GA263" s="24"/>
      <c r="GB263" s="15"/>
      <c r="GC263" s="24"/>
      <c r="GD263" s="24"/>
      <c r="GE263" s="24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24"/>
      <c r="IO263" s="24"/>
      <c r="IP263" s="24"/>
      <c r="IQ263" s="24"/>
      <c r="IR263" s="24"/>
      <c r="IS263" s="24"/>
      <c r="IT263" s="24"/>
      <c r="IU263" s="24"/>
      <c r="IV263" s="24"/>
      <c r="IW263" s="24"/>
      <c r="IX263" s="24"/>
      <c r="IY263" s="24"/>
      <c r="IZ263" s="24"/>
      <c r="JA263" s="24"/>
      <c r="JB263" s="24"/>
      <c r="JC263" s="24"/>
      <c r="JD263" s="24"/>
      <c r="JE263" s="24"/>
      <c r="JF263" s="24"/>
      <c r="JG263" s="24"/>
    </row>
    <row r="264" spans="32:267" x14ac:dyDescent="0.3">
      <c r="AF264" s="26"/>
      <c r="AG264" s="25"/>
      <c r="AI264" s="21"/>
      <c r="AJ264" s="26"/>
      <c r="AK264" s="26"/>
      <c r="AL264" s="51"/>
      <c r="AM264" s="23"/>
      <c r="AQ264" s="19"/>
      <c r="AU264" s="24"/>
      <c r="AV264" s="24"/>
      <c r="AW264" s="24"/>
      <c r="AX264" s="24"/>
      <c r="AY264" s="15"/>
      <c r="BM264" s="15"/>
      <c r="BS264" s="24"/>
      <c r="BT264" s="15"/>
      <c r="BY264" s="24"/>
      <c r="CA264" s="15"/>
      <c r="CD264" s="24"/>
      <c r="CH264" s="15"/>
      <c r="CO264" s="15"/>
      <c r="CQ264" s="24"/>
      <c r="CV264" s="15"/>
      <c r="DC264" s="15"/>
      <c r="DJ264" s="15"/>
      <c r="DQ264" s="15"/>
      <c r="DX264" s="15"/>
      <c r="EE264" s="15"/>
      <c r="EL264" s="15"/>
      <c r="ES264" s="15"/>
      <c r="EZ264" s="15"/>
      <c r="FG264" s="15"/>
      <c r="FN264" s="15"/>
      <c r="FU264" s="15"/>
      <c r="FW264" s="24"/>
      <c r="FX264" s="24"/>
      <c r="FY264" s="24"/>
      <c r="FZ264" s="24"/>
      <c r="GA264" s="24"/>
      <c r="GB264" s="15"/>
      <c r="GC264" s="24"/>
      <c r="GD264" s="24"/>
      <c r="GE264" s="24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24"/>
      <c r="IO264" s="24"/>
      <c r="IP264" s="24"/>
      <c r="IQ264" s="24"/>
      <c r="IR264" s="24"/>
      <c r="IS264" s="24"/>
      <c r="IT264" s="24"/>
      <c r="IU264" s="24"/>
      <c r="IV264" s="24"/>
      <c r="IW264" s="24"/>
      <c r="IX264" s="24"/>
      <c r="IY264" s="24"/>
      <c r="IZ264" s="24"/>
      <c r="JA264" s="24"/>
      <c r="JB264" s="24"/>
      <c r="JC264" s="24"/>
      <c r="JD264" s="24"/>
      <c r="JE264" s="24"/>
      <c r="JF264" s="24"/>
      <c r="JG264" s="24"/>
    </row>
    <row r="265" spans="32:267" x14ac:dyDescent="0.3">
      <c r="AF265" s="26"/>
      <c r="AG265" s="25"/>
      <c r="AI265" s="21"/>
      <c r="AJ265" s="26"/>
      <c r="AK265" s="26"/>
      <c r="AL265" s="51"/>
      <c r="AM265" s="23"/>
      <c r="AQ265" s="19"/>
      <c r="AU265" s="24"/>
      <c r="AV265" s="24"/>
      <c r="AW265" s="24"/>
      <c r="AX265" s="24"/>
      <c r="AY265" s="15"/>
      <c r="BM265" s="15"/>
      <c r="BS265" s="24"/>
      <c r="BT265" s="15"/>
      <c r="BY265" s="24"/>
      <c r="CA265" s="15"/>
      <c r="CD265" s="24"/>
      <c r="CH265" s="15"/>
      <c r="CO265" s="15"/>
      <c r="CQ265" s="24"/>
      <c r="CV265" s="15"/>
      <c r="DC265" s="15"/>
      <c r="DJ265" s="15"/>
      <c r="DQ265" s="15"/>
      <c r="DX265" s="15"/>
      <c r="EE265" s="15"/>
      <c r="EL265" s="15"/>
      <c r="ES265" s="15"/>
      <c r="EZ265" s="15"/>
      <c r="FG265" s="15"/>
      <c r="FN265" s="15"/>
      <c r="FU265" s="15"/>
      <c r="FW265" s="24"/>
      <c r="FX265" s="24"/>
      <c r="FY265" s="24"/>
      <c r="FZ265" s="24"/>
      <c r="GA265" s="24"/>
      <c r="GB265" s="15"/>
      <c r="GC265" s="24"/>
      <c r="GD265" s="24"/>
      <c r="GE265" s="24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24"/>
      <c r="IO265" s="24"/>
      <c r="IP265" s="24"/>
      <c r="IQ265" s="24"/>
      <c r="IR265" s="24"/>
      <c r="IS265" s="24"/>
      <c r="IT265" s="24"/>
      <c r="IU265" s="24"/>
      <c r="IV265" s="24"/>
      <c r="IW265" s="24"/>
      <c r="IX265" s="24"/>
      <c r="IY265" s="24"/>
      <c r="IZ265" s="24"/>
      <c r="JA265" s="24"/>
      <c r="JB265" s="24"/>
      <c r="JC265" s="24"/>
      <c r="JD265" s="24"/>
      <c r="JE265" s="24"/>
      <c r="JF265" s="24"/>
      <c r="JG265" s="24"/>
    </row>
    <row r="266" spans="32:267" x14ac:dyDescent="0.3">
      <c r="AF266" s="26"/>
      <c r="AG266" s="25"/>
      <c r="AI266" s="21"/>
      <c r="AJ266" s="26"/>
      <c r="AK266" s="26"/>
      <c r="AL266" s="51"/>
      <c r="AM266" s="23"/>
      <c r="AQ266" s="19"/>
      <c r="AU266" s="24"/>
      <c r="AV266" s="24"/>
      <c r="AW266" s="24"/>
      <c r="AX266" s="24"/>
      <c r="AY266" s="15"/>
      <c r="BM266" s="15"/>
      <c r="BS266" s="24"/>
      <c r="BT266" s="15"/>
      <c r="BY266" s="24"/>
      <c r="CA266" s="15"/>
      <c r="CD266" s="24"/>
      <c r="CH266" s="15"/>
      <c r="CO266" s="15"/>
      <c r="CQ266" s="24"/>
      <c r="CV266" s="15"/>
      <c r="DC266" s="15"/>
      <c r="DJ266" s="15"/>
      <c r="DQ266" s="15"/>
      <c r="DX266" s="15"/>
      <c r="EE266" s="15"/>
      <c r="EL266" s="15"/>
      <c r="ES266" s="15"/>
      <c r="EZ266" s="15"/>
      <c r="FG266" s="15"/>
      <c r="FN266" s="15"/>
      <c r="FU266" s="15"/>
      <c r="FW266" s="24"/>
      <c r="FX266" s="24"/>
      <c r="FY266" s="24"/>
      <c r="FZ266" s="24"/>
      <c r="GA266" s="24"/>
      <c r="GB266" s="15"/>
      <c r="GC266" s="24"/>
      <c r="GD266" s="24"/>
      <c r="GE266" s="24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24"/>
      <c r="IO266" s="24"/>
      <c r="IP266" s="24"/>
      <c r="IQ266" s="24"/>
      <c r="IR266" s="24"/>
      <c r="IS266" s="24"/>
      <c r="IT266" s="24"/>
      <c r="IU266" s="24"/>
      <c r="IV266" s="24"/>
      <c r="IW266" s="24"/>
      <c r="IX266" s="24"/>
      <c r="IY266" s="24"/>
      <c r="IZ266" s="24"/>
      <c r="JA266" s="24"/>
      <c r="JB266" s="24"/>
      <c r="JC266" s="24"/>
      <c r="JD266" s="24"/>
      <c r="JE266" s="24"/>
      <c r="JF266" s="24"/>
      <c r="JG266" s="24"/>
    </row>
    <row r="267" spans="32:267" x14ac:dyDescent="0.3">
      <c r="AF267" s="26"/>
      <c r="AG267" s="25"/>
      <c r="AI267" s="21"/>
      <c r="AJ267" s="26"/>
      <c r="AK267" s="26"/>
      <c r="AL267" s="51"/>
      <c r="AM267" s="23"/>
      <c r="AQ267" s="19"/>
      <c r="AU267" s="24"/>
      <c r="AV267" s="24"/>
      <c r="AW267" s="24"/>
      <c r="AX267" s="24"/>
      <c r="AY267" s="15"/>
      <c r="BM267" s="15"/>
      <c r="BS267" s="24"/>
      <c r="BT267" s="15"/>
      <c r="BY267" s="24"/>
      <c r="CA267" s="15"/>
      <c r="CD267" s="24"/>
      <c r="CH267" s="15"/>
      <c r="CO267" s="15"/>
      <c r="CQ267" s="24"/>
      <c r="CV267" s="15"/>
      <c r="DC267" s="15"/>
      <c r="DJ267" s="15"/>
      <c r="DQ267" s="15"/>
      <c r="DX267" s="15"/>
      <c r="EE267" s="15"/>
      <c r="EL267" s="15"/>
      <c r="ES267" s="15"/>
      <c r="EZ267" s="15"/>
      <c r="FG267" s="15"/>
      <c r="FN267" s="15"/>
      <c r="FU267" s="15"/>
      <c r="FW267" s="24"/>
      <c r="FX267" s="24"/>
      <c r="FY267" s="24"/>
      <c r="FZ267" s="24"/>
      <c r="GA267" s="24"/>
      <c r="GB267" s="15"/>
      <c r="GC267" s="24"/>
      <c r="GD267" s="24"/>
      <c r="GE267" s="24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24"/>
      <c r="IO267" s="24"/>
      <c r="IP267" s="24"/>
      <c r="IQ267" s="24"/>
      <c r="IR267" s="24"/>
      <c r="IS267" s="24"/>
      <c r="IT267" s="24"/>
      <c r="IU267" s="24"/>
      <c r="IV267" s="24"/>
      <c r="IW267" s="24"/>
      <c r="IX267" s="24"/>
      <c r="IY267" s="24"/>
      <c r="IZ267" s="24"/>
      <c r="JA267" s="24"/>
      <c r="JB267" s="24"/>
      <c r="JC267" s="24"/>
      <c r="JD267" s="24"/>
      <c r="JE267" s="24"/>
      <c r="JF267" s="24"/>
      <c r="JG267" s="24"/>
    </row>
    <row r="268" spans="32:267" x14ac:dyDescent="0.3">
      <c r="AF268" s="26"/>
      <c r="AG268" s="25"/>
      <c r="AI268" s="21"/>
      <c r="AJ268" s="26"/>
      <c r="AK268" s="26"/>
      <c r="AL268" s="51"/>
      <c r="AM268" s="23"/>
      <c r="AQ268" s="19"/>
      <c r="AU268" s="24"/>
      <c r="AV268" s="24"/>
      <c r="AW268" s="24"/>
      <c r="AX268" s="24"/>
      <c r="AY268" s="15"/>
      <c r="BM268" s="15"/>
      <c r="BS268" s="24"/>
      <c r="BT268" s="15"/>
      <c r="BY268" s="24"/>
      <c r="CA268" s="15"/>
      <c r="CD268" s="24"/>
      <c r="CH268" s="15"/>
      <c r="CO268" s="15"/>
      <c r="CQ268" s="24"/>
      <c r="CV268" s="15"/>
      <c r="DC268" s="15"/>
      <c r="DJ268" s="15"/>
      <c r="DQ268" s="15"/>
      <c r="DX268" s="15"/>
      <c r="EE268" s="15"/>
      <c r="EL268" s="15"/>
      <c r="ES268" s="15"/>
      <c r="EZ268" s="15"/>
      <c r="FG268" s="15"/>
      <c r="FN268" s="15"/>
      <c r="FU268" s="15"/>
      <c r="FW268" s="24"/>
      <c r="FX268" s="24"/>
      <c r="FY268" s="24"/>
      <c r="FZ268" s="24"/>
      <c r="GA268" s="24"/>
      <c r="GB268" s="15"/>
      <c r="GC268" s="24"/>
      <c r="GD268" s="24"/>
      <c r="GE268" s="24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24"/>
      <c r="IO268" s="24"/>
      <c r="IP268" s="24"/>
      <c r="IQ268" s="24"/>
      <c r="IR268" s="24"/>
      <c r="IS268" s="24"/>
      <c r="IT268" s="24"/>
      <c r="IU268" s="24"/>
      <c r="IV268" s="24"/>
      <c r="IW268" s="24"/>
      <c r="IX268" s="24"/>
      <c r="IY268" s="24"/>
      <c r="IZ268" s="24"/>
      <c r="JA268" s="24"/>
      <c r="JB268" s="24"/>
      <c r="JC268" s="24"/>
      <c r="JD268" s="24"/>
      <c r="JE268" s="24"/>
      <c r="JF268" s="24"/>
      <c r="JG268" s="24"/>
    </row>
    <row r="269" spans="32:267" x14ac:dyDescent="0.3">
      <c r="AF269" s="26"/>
      <c r="AG269" s="25"/>
      <c r="AI269" s="21"/>
      <c r="AJ269" s="26"/>
      <c r="AK269" s="26"/>
      <c r="AL269" s="51"/>
      <c r="AM269" s="23"/>
      <c r="AQ269" s="19"/>
      <c r="AU269" s="24"/>
      <c r="AV269" s="24"/>
      <c r="AW269" s="24"/>
      <c r="AX269" s="24"/>
      <c r="AY269" s="15"/>
      <c r="BM269" s="15"/>
      <c r="BS269" s="24"/>
      <c r="BT269" s="15"/>
      <c r="BY269" s="24"/>
      <c r="CA269" s="15"/>
      <c r="CD269" s="24"/>
      <c r="CH269" s="15"/>
      <c r="CO269" s="15"/>
      <c r="CQ269" s="24"/>
      <c r="CV269" s="15"/>
      <c r="DC269" s="15"/>
      <c r="DJ269" s="15"/>
      <c r="DQ269" s="15"/>
      <c r="DX269" s="15"/>
      <c r="EE269" s="15"/>
      <c r="EL269" s="15"/>
      <c r="ES269" s="15"/>
      <c r="EZ269" s="15"/>
      <c r="FG269" s="15"/>
      <c r="FN269" s="15"/>
      <c r="FU269" s="15"/>
      <c r="FW269" s="24"/>
      <c r="FX269" s="24"/>
      <c r="FY269" s="24"/>
      <c r="FZ269" s="24"/>
      <c r="GA269" s="24"/>
      <c r="GB269" s="15"/>
      <c r="GC269" s="24"/>
      <c r="GD269" s="24"/>
      <c r="GE269" s="24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24"/>
      <c r="IO269" s="24"/>
      <c r="IP269" s="24"/>
      <c r="IQ269" s="24"/>
      <c r="IR269" s="24"/>
      <c r="IS269" s="24"/>
      <c r="IT269" s="24"/>
      <c r="IU269" s="24"/>
      <c r="IV269" s="24"/>
      <c r="IW269" s="24"/>
      <c r="IX269" s="24"/>
      <c r="IY269" s="24"/>
      <c r="IZ269" s="24"/>
      <c r="JA269" s="24"/>
      <c r="JB269" s="24"/>
      <c r="JC269" s="24"/>
      <c r="JD269" s="24"/>
      <c r="JE269" s="24"/>
      <c r="JF269" s="24"/>
      <c r="JG269" s="24"/>
    </row>
    <row r="270" spans="32:267" x14ac:dyDescent="0.3">
      <c r="AF270" s="26"/>
      <c r="AG270" s="25"/>
      <c r="AI270" s="21"/>
      <c r="AJ270" s="26"/>
      <c r="AK270" s="26"/>
      <c r="AL270" s="51"/>
      <c r="AM270" s="23"/>
      <c r="AQ270" s="19"/>
      <c r="AU270" s="24"/>
      <c r="AV270" s="24"/>
      <c r="AW270" s="24"/>
      <c r="AX270" s="24"/>
      <c r="AY270" s="15"/>
      <c r="BM270" s="15"/>
      <c r="BS270" s="24"/>
      <c r="BT270" s="15"/>
      <c r="BY270" s="24"/>
      <c r="CA270" s="15"/>
      <c r="CD270" s="24"/>
      <c r="CH270" s="15"/>
      <c r="CO270" s="15"/>
      <c r="CQ270" s="24"/>
      <c r="CV270" s="15"/>
      <c r="DC270" s="15"/>
      <c r="DJ270" s="15"/>
      <c r="DQ270" s="15"/>
      <c r="DX270" s="15"/>
      <c r="EE270" s="15"/>
      <c r="EL270" s="15"/>
      <c r="ES270" s="15"/>
      <c r="EZ270" s="15"/>
      <c r="FG270" s="15"/>
      <c r="FN270" s="15"/>
      <c r="FU270" s="15"/>
      <c r="FW270" s="24"/>
      <c r="FX270" s="24"/>
      <c r="FY270" s="24"/>
      <c r="FZ270" s="24"/>
      <c r="GA270" s="24"/>
      <c r="GB270" s="15"/>
      <c r="GC270" s="24"/>
      <c r="GD270" s="24"/>
      <c r="GE270" s="24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24"/>
      <c r="IO270" s="24"/>
      <c r="IP270" s="24"/>
      <c r="IQ270" s="24"/>
      <c r="IR270" s="24"/>
      <c r="IS270" s="24"/>
      <c r="IT270" s="24"/>
      <c r="IU270" s="24"/>
      <c r="IV270" s="24"/>
      <c r="IW270" s="24"/>
      <c r="IX270" s="24"/>
      <c r="IY270" s="24"/>
      <c r="IZ270" s="24"/>
      <c r="JA270" s="24"/>
      <c r="JB270" s="24"/>
      <c r="JC270" s="24"/>
      <c r="JD270" s="24"/>
      <c r="JE270" s="24"/>
      <c r="JF270" s="24"/>
      <c r="JG270" s="24"/>
    </row>
    <row r="271" spans="32:267" x14ac:dyDescent="0.3">
      <c r="AF271" s="26"/>
      <c r="AG271" s="25"/>
      <c r="AI271" s="21"/>
      <c r="AJ271" s="26"/>
      <c r="AK271" s="26"/>
      <c r="AL271" s="51"/>
      <c r="AM271" s="23"/>
      <c r="AQ271" s="19"/>
      <c r="AU271" s="24"/>
      <c r="AV271" s="24"/>
      <c r="AW271" s="24"/>
      <c r="AX271" s="24"/>
      <c r="AY271" s="15"/>
      <c r="BM271" s="15"/>
      <c r="BS271" s="24"/>
      <c r="BT271" s="15"/>
      <c r="BY271" s="24"/>
      <c r="CA271" s="15"/>
      <c r="CD271" s="24"/>
      <c r="CH271" s="15"/>
      <c r="CO271" s="15"/>
      <c r="CQ271" s="24"/>
      <c r="CV271" s="15"/>
      <c r="DC271" s="15"/>
      <c r="DJ271" s="15"/>
      <c r="DQ271" s="15"/>
      <c r="DX271" s="15"/>
      <c r="EE271" s="15"/>
      <c r="EL271" s="15"/>
      <c r="ES271" s="15"/>
      <c r="EZ271" s="15"/>
      <c r="FG271" s="15"/>
      <c r="FN271" s="15"/>
      <c r="FU271" s="15"/>
      <c r="FW271" s="24"/>
      <c r="FX271" s="24"/>
      <c r="FY271" s="24"/>
      <c r="FZ271" s="24"/>
      <c r="GA271" s="24"/>
      <c r="GB271" s="15"/>
      <c r="GC271" s="24"/>
      <c r="GD271" s="24"/>
      <c r="GE271" s="24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24"/>
      <c r="IO271" s="24"/>
      <c r="IP271" s="24"/>
      <c r="IQ271" s="24"/>
      <c r="IR271" s="24"/>
      <c r="IS271" s="24"/>
      <c r="IT271" s="24"/>
      <c r="IU271" s="24"/>
      <c r="IV271" s="24"/>
      <c r="IW271" s="24"/>
      <c r="IX271" s="24"/>
      <c r="IY271" s="24"/>
      <c r="IZ271" s="24"/>
      <c r="JA271" s="24"/>
      <c r="JB271" s="24"/>
      <c r="JC271" s="24"/>
      <c r="JD271" s="24"/>
      <c r="JE271" s="24"/>
      <c r="JF271" s="24"/>
      <c r="JG271" s="24"/>
    </row>
    <row r="272" spans="32:267" x14ac:dyDescent="0.3">
      <c r="AF272" s="26"/>
      <c r="AG272" s="25"/>
      <c r="AI272" s="21"/>
      <c r="AJ272" s="26"/>
      <c r="AK272" s="26"/>
      <c r="AL272" s="51"/>
      <c r="AM272" s="23"/>
      <c r="AQ272" s="19"/>
      <c r="AU272" s="24"/>
      <c r="AV272" s="24"/>
      <c r="AW272" s="24"/>
      <c r="AX272" s="24"/>
      <c r="AY272" s="15"/>
      <c r="BM272" s="15"/>
      <c r="BS272" s="24"/>
      <c r="BT272" s="15"/>
      <c r="BY272" s="24"/>
      <c r="CA272" s="15"/>
      <c r="CD272" s="24"/>
      <c r="CH272" s="15"/>
      <c r="CO272" s="15"/>
      <c r="CQ272" s="24"/>
      <c r="CV272" s="15"/>
      <c r="DC272" s="15"/>
      <c r="DJ272" s="15"/>
      <c r="DQ272" s="15"/>
      <c r="DX272" s="15"/>
      <c r="EE272" s="15"/>
      <c r="EL272" s="15"/>
      <c r="ES272" s="15"/>
      <c r="EZ272" s="15"/>
      <c r="FG272" s="15"/>
      <c r="FN272" s="15"/>
      <c r="FU272" s="15"/>
      <c r="FW272" s="24"/>
      <c r="FX272" s="24"/>
      <c r="FY272" s="24"/>
      <c r="FZ272" s="24"/>
      <c r="GA272" s="24"/>
      <c r="GB272" s="15"/>
      <c r="GC272" s="24"/>
      <c r="GD272" s="24"/>
      <c r="GE272" s="24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24"/>
      <c r="IO272" s="24"/>
      <c r="IP272" s="24"/>
      <c r="IQ272" s="24"/>
      <c r="IR272" s="24"/>
      <c r="IS272" s="24"/>
      <c r="IT272" s="24"/>
      <c r="IU272" s="24"/>
      <c r="IV272" s="24"/>
      <c r="IW272" s="24"/>
      <c r="IX272" s="24"/>
      <c r="IY272" s="24"/>
      <c r="IZ272" s="24"/>
      <c r="JA272" s="24"/>
      <c r="JB272" s="24"/>
      <c r="JC272" s="24"/>
      <c r="JD272" s="24"/>
      <c r="JE272" s="24"/>
      <c r="JF272" s="24"/>
      <c r="JG272" s="24"/>
    </row>
    <row r="273" spans="32:267" x14ac:dyDescent="0.3">
      <c r="AF273" s="26"/>
      <c r="AG273" s="25"/>
      <c r="AI273" s="21"/>
      <c r="AJ273" s="26"/>
      <c r="AK273" s="26"/>
      <c r="AL273" s="51"/>
      <c r="AM273" s="23"/>
      <c r="AQ273" s="19"/>
      <c r="AU273" s="24"/>
      <c r="AV273" s="24"/>
      <c r="AW273" s="24"/>
      <c r="AX273" s="24"/>
      <c r="AY273" s="15"/>
      <c r="BM273" s="15"/>
      <c r="BS273" s="24"/>
      <c r="BT273" s="15"/>
      <c r="BY273" s="24"/>
      <c r="CA273" s="15"/>
      <c r="CD273" s="24"/>
      <c r="CH273" s="15"/>
      <c r="CO273" s="15"/>
      <c r="CQ273" s="24"/>
      <c r="CV273" s="15"/>
      <c r="DC273" s="15"/>
      <c r="DJ273" s="15"/>
      <c r="DQ273" s="15"/>
      <c r="DX273" s="15"/>
      <c r="EE273" s="15"/>
      <c r="EL273" s="15"/>
      <c r="ES273" s="15"/>
      <c r="EZ273" s="15"/>
      <c r="FG273" s="15"/>
      <c r="FN273" s="15"/>
      <c r="FU273" s="15"/>
      <c r="FW273" s="24"/>
      <c r="FX273" s="24"/>
      <c r="FY273" s="24"/>
      <c r="FZ273" s="24"/>
      <c r="GA273" s="24"/>
      <c r="GB273" s="15"/>
      <c r="GC273" s="24"/>
      <c r="GD273" s="24"/>
      <c r="GE273" s="24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24"/>
      <c r="IO273" s="24"/>
      <c r="IP273" s="24"/>
      <c r="IQ273" s="24"/>
      <c r="IR273" s="24"/>
      <c r="IS273" s="24"/>
      <c r="IT273" s="24"/>
      <c r="IU273" s="24"/>
      <c r="IV273" s="24"/>
      <c r="IW273" s="24"/>
      <c r="IX273" s="24"/>
      <c r="IY273" s="24"/>
      <c r="IZ273" s="24"/>
      <c r="JA273" s="24"/>
      <c r="JB273" s="24"/>
      <c r="JC273" s="24"/>
      <c r="JD273" s="24"/>
      <c r="JE273" s="24"/>
      <c r="JF273" s="24"/>
      <c r="JG273" s="24"/>
    </row>
    <row r="274" spans="32:267" x14ac:dyDescent="0.3">
      <c r="AF274" s="26"/>
      <c r="AG274" s="25"/>
      <c r="AI274" s="21"/>
      <c r="AJ274" s="26"/>
      <c r="AK274" s="26"/>
      <c r="AL274" s="51"/>
      <c r="AM274" s="23"/>
      <c r="AQ274" s="19"/>
      <c r="AU274" s="24"/>
      <c r="AV274" s="24"/>
      <c r="AW274" s="24"/>
      <c r="AX274" s="24"/>
      <c r="AY274" s="15"/>
      <c r="BM274" s="15"/>
      <c r="BS274" s="24"/>
      <c r="BT274" s="15"/>
      <c r="BY274" s="24"/>
      <c r="CA274" s="15"/>
      <c r="CD274" s="24"/>
      <c r="CH274" s="15"/>
      <c r="CO274" s="15"/>
      <c r="CQ274" s="24"/>
      <c r="CV274" s="15"/>
      <c r="DC274" s="15"/>
      <c r="DJ274" s="15"/>
      <c r="DQ274" s="15"/>
      <c r="DX274" s="15"/>
      <c r="EE274" s="15"/>
      <c r="EL274" s="15"/>
      <c r="ES274" s="15"/>
      <c r="EZ274" s="15"/>
      <c r="FG274" s="15"/>
      <c r="FN274" s="15"/>
      <c r="FU274" s="15"/>
      <c r="FW274" s="24"/>
      <c r="FX274" s="24"/>
      <c r="FY274" s="24"/>
      <c r="FZ274" s="24"/>
      <c r="GA274" s="24"/>
      <c r="GB274" s="15"/>
      <c r="GC274" s="24"/>
      <c r="GD274" s="24"/>
      <c r="GE274" s="24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24"/>
      <c r="IO274" s="24"/>
      <c r="IP274" s="24"/>
      <c r="IQ274" s="24"/>
      <c r="IR274" s="24"/>
      <c r="IS274" s="24"/>
      <c r="IT274" s="24"/>
      <c r="IU274" s="24"/>
      <c r="IV274" s="24"/>
      <c r="IW274" s="24"/>
      <c r="IX274" s="24"/>
      <c r="IY274" s="24"/>
      <c r="IZ274" s="24"/>
      <c r="JA274" s="24"/>
      <c r="JB274" s="24"/>
      <c r="JC274" s="24"/>
      <c r="JD274" s="24"/>
      <c r="JE274" s="24"/>
      <c r="JF274" s="24"/>
      <c r="JG274" s="24"/>
    </row>
    <row r="275" spans="32:267" x14ac:dyDescent="0.3">
      <c r="AF275" s="26"/>
      <c r="AG275" s="25"/>
      <c r="AI275" s="21"/>
      <c r="AJ275" s="26"/>
      <c r="AK275" s="26"/>
      <c r="AL275" s="51"/>
      <c r="AM275" s="23"/>
      <c r="AQ275" s="19"/>
      <c r="AU275" s="24"/>
      <c r="AV275" s="24"/>
      <c r="AW275" s="24"/>
      <c r="AX275" s="24"/>
      <c r="AY275" s="15"/>
      <c r="BM275" s="15"/>
      <c r="BS275" s="24"/>
      <c r="BT275" s="15"/>
      <c r="BY275" s="24"/>
      <c r="CA275" s="15"/>
      <c r="CD275" s="24"/>
      <c r="CH275" s="15"/>
      <c r="CO275" s="15"/>
      <c r="CQ275" s="24"/>
      <c r="CV275" s="15"/>
      <c r="DC275" s="15"/>
      <c r="DJ275" s="15"/>
      <c r="DQ275" s="15"/>
      <c r="DX275" s="15"/>
      <c r="EE275" s="15"/>
      <c r="EL275" s="15"/>
      <c r="ES275" s="15"/>
      <c r="EZ275" s="15"/>
      <c r="FG275" s="15"/>
      <c r="FN275" s="15"/>
      <c r="FU275" s="15"/>
      <c r="FW275" s="24"/>
      <c r="FX275" s="24"/>
      <c r="FY275" s="24"/>
      <c r="FZ275" s="24"/>
      <c r="GA275" s="24"/>
      <c r="GB275" s="15"/>
      <c r="GC275" s="24"/>
      <c r="GD275" s="24"/>
      <c r="GE275" s="24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24"/>
      <c r="IO275" s="24"/>
      <c r="IP275" s="24"/>
      <c r="IQ275" s="24"/>
      <c r="IR275" s="24"/>
      <c r="IS275" s="24"/>
      <c r="IT275" s="24"/>
      <c r="IU275" s="24"/>
      <c r="IV275" s="24"/>
      <c r="IW275" s="24"/>
      <c r="IX275" s="24"/>
      <c r="IY275" s="24"/>
      <c r="IZ275" s="24"/>
      <c r="JA275" s="24"/>
      <c r="JB275" s="24"/>
      <c r="JC275" s="24"/>
      <c r="JD275" s="24"/>
      <c r="JE275" s="24"/>
      <c r="JF275" s="24"/>
      <c r="JG275" s="24"/>
    </row>
    <row r="276" spans="32:267" x14ac:dyDescent="0.3">
      <c r="AF276" s="26"/>
      <c r="AG276" s="25"/>
      <c r="AI276" s="21"/>
      <c r="AJ276" s="26"/>
      <c r="AK276" s="26"/>
      <c r="AL276" s="51"/>
      <c r="AM276" s="23"/>
      <c r="AQ276" s="19"/>
      <c r="AU276" s="24"/>
      <c r="AV276" s="24"/>
      <c r="AW276" s="24"/>
      <c r="AX276" s="24"/>
      <c r="AY276" s="15"/>
      <c r="BM276" s="15"/>
      <c r="BS276" s="24"/>
      <c r="BT276" s="15"/>
      <c r="BY276" s="24"/>
      <c r="CA276" s="15"/>
      <c r="CD276" s="24"/>
      <c r="CH276" s="15"/>
      <c r="CO276" s="15"/>
      <c r="CQ276" s="24"/>
      <c r="CV276" s="15"/>
      <c r="DC276" s="15"/>
      <c r="DJ276" s="15"/>
      <c r="DQ276" s="15"/>
      <c r="DX276" s="15"/>
      <c r="EE276" s="15"/>
      <c r="EL276" s="15"/>
      <c r="ES276" s="15"/>
      <c r="EZ276" s="15"/>
      <c r="FG276" s="15"/>
      <c r="FN276" s="15"/>
      <c r="FU276" s="15"/>
      <c r="FW276" s="24"/>
      <c r="FX276" s="24"/>
      <c r="FY276" s="24"/>
      <c r="FZ276" s="24"/>
      <c r="GA276" s="24"/>
      <c r="GB276" s="15"/>
      <c r="GC276" s="24"/>
      <c r="GD276" s="24"/>
      <c r="GE276" s="24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24"/>
      <c r="IO276" s="24"/>
      <c r="IP276" s="24"/>
      <c r="IQ276" s="24"/>
      <c r="IR276" s="24"/>
      <c r="IS276" s="24"/>
      <c r="IT276" s="24"/>
      <c r="IU276" s="24"/>
      <c r="IV276" s="24"/>
      <c r="IW276" s="24"/>
      <c r="IX276" s="24"/>
      <c r="IY276" s="24"/>
      <c r="IZ276" s="24"/>
      <c r="JA276" s="24"/>
      <c r="JB276" s="24"/>
      <c r="JC276" s="24"/>
      <c r="JD276" s="24"/>
      <c r="JE276" s="24"/>
      <c r="JF276" s="24"/>
      <c r="JG276" s="24"/>
    </row>
    <row r="277" spans="32:267" x14ac:dyDescent="0.3">
      <c r="AF277" s="26"/>
      <c r="AG277" s="25"/>
      <c r="AI277" s="21"/>
      <c r="AJ277" s="26"/>
      <c r="AK277" s="26"/>
      <c r="AL277" s="51"/>
      <c r="AM277" s="23"/>
      <c r="AQ277" s="19"/>
      <c r="AU277" s="24"/>
      <c r="AV277" s="24"/>
      <c r="AW277" s="24"/>
      <c r="AX277" s="24"/>
      <c r="AY277" s="15"/>
      <c r="BM277" s="15"/>
      <c r="BS277" s="24"/>
      <c r="BT277" s="15"/>
      <c r="BY277" s="24"/>
      <c r="CA277" s="15"/>
      <c r="CD277" s="24"/>
      <c r="CH277" s="15"/>
      <c r="CO277" s="15"/>
      <c r="CQ277" s="24"/>
      <c r="CV277" s="15"/>
      <c r="DC277" s="15"/>
      <c r="DJ277" s="15"/>
      <c r="DQ277" s="15"/>
      <c r="DX277" s="15"/>
      <c r="EE277" s="15"/>
      <c r="EL277" s="15"/>
      <c r="ES277" s="15"/>
      <c r="EZ277" s="15"/>
      <c r="FG277" s="15"/>
      <c r="FN277" s="15"/>
      <c r="FU277" s="15"/>
      <c r="FW277" s="24"/>
      <c r="FX277" s="24"/>
      <c r="FY277" s="24"/>
      <c r="FZ277" s="24"/>
      <c r="GA277" s="24"/>
      <c r="GB277" s="15"/>
      <c r="GC277" s="24"/>
      <c r="GD277" s="24"/>
      <c r="GE277" s="24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24"/>
      <c r="IO277" s="24"/>
      <c r="IP277" s="24"/>
      <c r="IQ277" s="24"/>
      <c r="IR277" s="24"/>
      <c r="IS277" s="24"/>
      <c r="IT277" s="24"/>
      <c r="IU277" s="24"/>
      <c r="IV277" s="24"/>
      <c r="IW277" s="24"/>
      <c r="IX277" s="24"/>
      <c r="IY277" s="24"/>
      <c r="IZ277" s="24"/>
      <c r="JA277" s="24"/>
      <c r="JB277" s="24"/>
      <c r="JC277" s="24"/>
      <c r="JD277" s="24"/>
      <c r="JE277" s="24"/>
      <c r="JF277" s="24"/>
      <c r="JG277" s="24"/>
    </row>
    <row r="278" spans="32:267" x14ac:dyDescent="0.3">
      <c r="AF278" s="26"/>
      <c r="AG278" s="25"/>
      <c r="AI278" s="21"/>
      <c r="AJ278" s="26"/>
      <c r="AK278" s="26"/>
      <c r="AL278" s="51"/>
      <c r="AM278" s="23"/>
      <c r="AQ278" s="19"/>
      <c r="AU278" s="24"/>
      <c r="AV278" s="24"/>
      <c r="AW278" s="24"/>
      <c r="AX278" s="24"/>
      <c r="AY278" s="15"/>
      <c r="BM278" s="15"/>
      <c r="BS278" s="24"/>
      <c r="BT278" s="15"/>
      <c r="BY278" s="24"/>
      <c r="CA278" s="15"/>
      <c r="CD278" s="24"/>
      <c r="CH278" s="15"/>
      <c r="CO278" s="15"/>
      <c r="CQ278" s="24"/>
      <c r="CV278" s="15"/>
      <c r="DC278" s="15"/>
      <c r="DJ278" s="15"/>
      <c r="DQ278" s="15"/>
      <c r="DX278" s="15"/>
      <c r="EE278" s="15"/>
      <c r="EL278" s="15"/>
      <c r="ES278" s="15"/>
      <c r="EZ278" s="15"/>
      <c r="FG278" s="15"/>
      <c r="FN278" s="15"/>
      <c r="FU278" s="15"/>
      <c r="FW278" s="24"/>
      <c r="FX278" s="24"/>
      <c r="FY278" s="24"/>
      <c r="FZ278" s="24"/>
      <c r="GA278" s="24"/>
      <c r="GB278" s="15"/>
      <c r="GC278" s="24"/>
      <c r="GD278" s="24"/>
      <c r="GE278" s="24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24"/>
      <c r="IO278" s="24"/>
      <c r="IP278" s="24"/>
      <c r="IQ278" s="24"/>
      <c r="IR278" s="24"/>
      <c r="IS278" s="24"/>
      <c r="IT278" s="24"/>
      <c r="IU278" s="24"/>
      <c r="IV278" s="24"/>
      <c r="IW278" s="24"/>
      <c r="IX278" s="24"/>
      <c r="IY278" s="24"/>
      <c r="IZ278" s="24"/>
      <c r="JA278" s="24"/>
      <c r="JB278" s="24"/>
      <c r="JC278" s="24"/>
      <c r="JD278" s="24"/>
      <c r="JE278" s="24"/>
      <c r="JF278" s="24"/>
      <c r="JG278" s="24"/>
    </row>
    <row r="279" spans="32:267" x14ac:dyDescent="0.3">
      <c r="AF279" s="26"/>
      <c r="AG279" s="25"/>
      <c r="AI279" s="21"/>
      <c r="AJ279" s="26"/>
      <c r="AK279" s="26"/>
      <c r="AL279" s="51"/>
      <c r="AM279" s="23"/>
      <c r="AQ279" s="19"/>
      <c r="AU279" s="24"/>
      <c r="AV279" s="24"/>
      <c r="AW279" s="24"/>
      <c r="AX279" s="24"/>
      <c r="AY279" s="15"/>
      <c r="BM279" s="15"/>
      <c r="BS279" s="24"/>
      <c r="BT279" s="15"/>
      <c r="BY279" s="24"/>
      <c r="CA279" s="15"/>
      <c r="CD279" s="24"/>
      <c r="CH279" s="15"/>
      <c r="CO279" s="15"/>
      <c r="CQ279" s="24"/>
      <c r="CV279" s="15"/>
      <c r="DC279" s="15"/>
      <c r="DJ279" s="15"/>
      <c r="DQ279" s="15"/>
      <c r="DX279" s="15"/>
      <c r="EE279" s="15"/>
      <c r="EL279" s="15"/>
      <c r="ES279" s="15"/>
      <c r="EZ279" s="15"/>
      <c r="FG279" s="15"/>
      <c r="FN279" s="15"/>
      <c r="FU279" s="15"/>
      <c r="FW279" s="24"/>
      <c r="FX279" s="24"/>
      <c r="FY279" s="24"/>
      <c r="FZ279" s="24"/>
      <c r="GA279" s="24"/>
      <c r="GB279" s="15"/>
      <c r="GC279" s="24"/>
      <c r="GD279" s="24"/>
      <c r="GE279" s="24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24"/>
      <c r="IO279" s="24"/>
      <c r="IP279" s="24"/>
      <c r="IQ279" s="24"/>
      <c r="IR279" s="24"/>
      <c r="IS279" s="24"/>
      <c r="IT279" s="24"/>
      <c r="IU279" s="24"/>
      <c r="IV279" s="24"/>
      <c r="IW279" s="24"/>
      <c r="IX279" s="24"/>
      <c r="IY279" s="24"/>
      <c r="IZ279" s="24"/>
      <c r="JA279" s="24"/>
      <c r="JB279" s="24"/>
      <c r="JC279" s="24"/>
      <c r="JD279" s="24"/>
      <c r="JE279" s="24"/>
      <c r="JF279" s="24"/>
      <c r="JG279" s="24"/>
    </row>
    <row r="280" spans="32:267" x14ac:dyDescent="0.3">
      <c r="AF280" s="26"/>
      <c r="AG280" s="25"/>
      <c r="AI280" s="21"/>
      <c r="AJ280" s="26"/>
      <c r="AK280" s="26"/>
      <c r="AL280" s="51"/>
      <c r="AM280" s="23"/>
      <c r="AQ280" s="19"/>
      <c r="AU280" s="24"/>
      <c r="AV280" s="24"/>
      <c r="AW280" s="24"/>
      <c r="AX280" s="24"/>
      <c r="AY280" s="15"/>
      <c r="BM280" s="15"/>
      <c r="BS280" s="24"/>
      <c r="BT280" s="15"/>
      <c r="BY280" s="24"/>
      <c r="CA280" s="15"/>
      <c r="CD280" s="24"/>
      <c r="CH280" s="15"/>
      <c r="CO280" s="15"/>
      <c r="CQ280" s="24"/>
      <c r="CV280" s="15"/>
      <c r="DC280" s="15"/>
      <c r="DJ280" s="15"/>
      <c r="DQ280" s="15"/>
      <c r="DX280" s="15"/>
      <c r="EE280" s="15"/>
      <c r="EL280" s="15"/>
      <c r="ES280" s="15"/>
      <c r="EZ280" s="15"/>
      <c r="FG280" s="15"/>
      <c r="FN280" s="15"/>
      <c r="FU280" s="15"/>
      <c r="FW280" s="24"/>
      <c r="FX280" s="24"/>
      <c r="FY280" s="24"/>
      <c r="FZ280" s="24"/>
      <c r="GA280" s="24"/>
      <c r="GB280" s="15"/>
      <c r="GC280" s="24"/>
      <c r="GD280" s="24"/>
      <c r="GE280" s="24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24"/>
      <c r="IO280" s="24"/>
      <c r="IP280" s="24"/>
      <c r="IQ280" s="24"/>
      <c r="IR280" s="24"/>
      <c r="IS280" s="24"/>
      <c r="IT280" s="24"/>
      <c r="IU280" s="24"/>
      <c r="IV280" s="24"/>
      <c r="IW280" s="24"/>
      <c r="IX280" s="24"/>
      <c r="IY280" s="24"/>
      <c r="IZ280" s="24"/>
      <c r="JA280" s="24"/>
      <c r="JB280" s="24"/>
      <c r="JC280" s="24"/>
      <c r="JD280" s="24"/>
      <c r="JE280" s="24"/>
      <c r="JF280" s="24"/>
      <c r="JG280" s="24"/>
    </row>
    <row r="281" spans="32:267" x14ac:dyDescent="0.3">
      <c r="AF281" s="26"/>
      <c r="AG281" s="25"/>
      <c r="AI281" s="21"/>
      <c r="AJ281" s="26"/>
      <c r="AK281" s="26"/>
      <c r="AL281" s="51"/>
      <c r="AM281" s="23"/>
      <c r="AQ281" s="19"/>
      <c r="AU281" s="24"/>
      <c r="AV281" s="24"/>
      <c r="AW281" s="24"/>
      <c r="AX281" s="24"/>
      <c r="AY281" s="15"/>
      <c r="BM281" s="15"/>
      <c r="BS281" s="24"/>
      <c r="BT281" s="15"/>
      <c r="BY281" s="24"/>
      <c r="CA281" s="15"/>
      <c r="CD281" s="24"/>
      <c r="CH281" s="15"/>
      <c r="CO281" s="15"/>
      <c r="CQ281" s="24"/>
      <c r="CV281" s="15"/>
      <c r="DC281" s="15"/>
      <c r="DJ281" s="15"/>
      <c r="DQ281" s="15"/>
      <c r="DX281" s="15"/>
      <c r="EE281" s="15"/>
      <c r="EL281" s="15"/>
      <c r="ES281" s="15"/>
      <c r="EZ281" s="15"/>
      <c r="FG281" s="15"/>
      <c r="FN281" s="15"/>
      <c r="FU281" s="15"/>
      <c r="FW281" s="24"/>
      <c r="FX281" s="24"/>
      <c r="FY281" s="24"/>
      <c r="FZ281" s="24"/>
      <c r="GA281" s="24"/>
      <c r="GB281" s="15"/>
      <c r="GC281" s="24"/>
      <c r="GD281" s="24"/>
      <c r="GE281" s="24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24"/>
      <c r="IO281" s="24"/>
      <c r="IP281" s="24"/>
      <c r="IQ281" s="24"/>
      <c r="IR281" s="24"/>
      <c r="IS281" s="24"/>
      <c r="IT281" s="24"/>
      <c r="IU281" s="24"/>
      <c r="IV281" s="24"/>
      <c r="IW281" s="24"/>
      <c r="IX281" s="24"/>
      <c r="IY281" s="24"/>
      <c r="IZ281" s="24"/>
      <c r="JA281" s="24"/>
      <c r="JB281" s="24"/>
      <c r="JC281" s="24"/>
      <c r="JD281" s="24"/>
      <c r="JE281" s="24"/>
      <c r="JF281" s="24"/>
      <c r="JG281" s="24"/>
    </row>
    <row r="282" spans="32:267" x14ac:dyDescent="0.3">
      <c r="AF282" s="26"/>
      <c r="AG282" s="25"/>
      <c r="AI282" s="21"/>
      <c r="AJ282" s="26"/>
      <c r="AK282" s="26"/>
      <c r="AL282" s="51"/>
      <c r="AM282" s="23"/>
      <c r="AQ282" s="19"/>
      <c r="AU282" s="24"/>
      <c r="AV282" s="24"/>
      <c r="AW282" s="24"/>
      <c r="AX282" s="24"/>
      <c r="AY282" s="15"/>
      <c r="BM282" s="15"/>
      <c r="BS282" s="24"/>
      <c r="BT282" s="15"/>
      <c r="BY282" s="24"/>
      <c r="CA282" s="15"/>
      <c r="CD282" s="24"/>
      <c r="CH282" s="15"/>
      <c r="CO282" s="15"/>
      <c r="CQ282" s="24"/>
      <c r="CV282" s="15"/>
      <c r="DC282" s="15"/>
      <c r="DJ282" s="15"/>
      <c r="DQ282" s="15"/>
      <c r="DX282" s="15"/>
      <c r="EE282" s="15"/>
      <c r="EL282" s="15"/>
      <c r="ES282" s="15"/>
      <c r="EZ282" s="15"/>
      <c r="FG282" s="15"/>
      <c r="FN282" s="15"/>
      <c r="FU282" s="15"/>
      <c r="FW282" s="24"/>
      <c r="FX282" s="24"/>
      <c r="FY282" s="24"/>
      <c r="FZ282" s="24"/>
      <c r="GA282" s="24"/>
      <c r="GB282" s="15"/>
      <c r="GC282" s="24"/>
      <c r="GD282" s="24"/>
      <c r="GE282" s="24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24"/>
      <c r="IO282" s="24"/>
      <c r="IP282" s="24"/>
      <c r="IQ282" s="24"/>
      <c r="IR282" s="24"/>
      <c r="IS282" s="24"/>
      <c r="IT282" s="24"/>
      <c r="IU282" s="24"/>
      <c r="IV282" s="24"/>
      <c r="IW282" s="24"/>
      <c r="IX282" s="24"/>
      <c r="IY282" s="24"/>
      <c r="IZ282" s="24"/>
      <c r="JA282" s="24"/>
      <c r="JB282" s="24"/>
      <c r="JC282" s="24"/>
      <c r="JD282" s="24"/>
      <c r="JE282" s="24"/>
      <c r="JF282" s="24"/>
      <c r="JG282" s="24"/>
    </row>
    <row r="283" spans="32:267" x14ac:dyDescent="0.3">
      <c r="AF283" s="26"/>
      <c r="AG283" s="25"/>
      <c r="AI283" s="21"/>
      <c r="AJ283" s="26"/>
      <c r="AK283" s="26"/>
      <c r="AL283" s="51"/>
      <c r="AM283" s="23"/>
      <c r="AQ283" s="19"/>
      <c r="AU283" s="24"/>
      <c r="AV283" s="24"/>
      <c r="AW283" s="24"/>
      <c r="AX283" s="24"/>
      <c r="AY283" s="15"/>
      <c r="BM283" s="15"/>
      <c r="BS283" s="24"/>
      <c r="BT283" s="15"/>
      <c r="BY283" s="24"/>
      <c r="CA283" s="15"/>
      <c r="CD283" s="24"/>
      <c r="CH283" s="15"/>
      <c r="CO283" s="15"/>
      <c r="CQ283" s="24"/>
      <c r="CV283" s="15"/>
      <c r="DC283" s="15"/>
      <c r="DJ283" s="15"/>
      <c r="DQ283" s="15"/>
      <c r="DX283" s="15"/>
      <c r="EE283" s="15"/>
      <c r="EL283" s="15"/>
      <c r="ES283" s="15"/>
      <c r="EZ283" s="15"/>
      <c r="FG283" s="15"/>
      <c r="FN283" s="15"/>
      <c r="FU283" s="15"/>
      <c r="FW283" s="24"/>
      <c r="FX283" s="24"/>
      <c r="FY283" s="24"/>
      <c r="FZ283" s="24"/>
      <c r="GA283" s="24"/>
      <c r="GB283" s="15"/>
      <c r="GC283" s="24"/>
      <c r="GD283" s="24"/>
      <c r="GE283" s="24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24"/>
      <c r="IO283" s="24"/>
      <c r="IP283" s="24"/>
      <c r="IQ283" s="24"/>
      <c r="IR283" s="24"/>
      <c r="IS283" s="24"/>
      <c r="IT283" s="24"/>
      <c r="IU283" s="24"/>
      <c r="IV283" s="24"/>
      <c r="IW283" s="24"/>
      <c r="IX283" s="24"/>
      <c r="IY283" s="24"/>
      <c r="IZ283" s="24"/>
      <c r="JA283" s="24"/>
      <c r="JB283" s="24"/>
      <c r="JC283" s="24"/>
      <c r="JD283" s="24"/>
      <c r="JE283" s="24"/>
      <c r="JF283" s="24"/>
      <c r="JG283" s="24"/>
    </row>
    <row r="284" spans="32:267" x14ac:dyDescent="0.3">
      <c r="AF284" s="26"/>
      <c r="AG284" s="25"/>
      <c r="AI284" s="21"/>
      <c r="AJ284" s="26"/>
      <c r="AK284" s="26"/>
      <c r="AL284" s="51"/>
      <c r="AM284" s="23"/>
      <c r="AQ284" s="19"/>
      <c r="AU284" s="24"/>
      <c r="AV284" s="24"/>
      <c r="AW284" s="24"/>
      <c r="AX284" s="24"/>
      <c r="AY284" s="15"/>
      <c r="BM284" s="15"/>
      <c r="BS284" s="24"/>
      <c r="BT284" s="15"/>
      <c r="BY284" s="24"/>
      <c r="CA284" s="15"/>
      <c r="CD284" s="24"/>
      <c r="CH284" s="15"/>
      <c r="CO284" s="15"/>
      <c r="CQ284" s="24"/>
      <c r="CV284" s="15"/>
      <c r="DC284" s="15"/>
      <c r="DJ284" s="15"/>
      <c r="DQ284" s="15"/>
      <c r="DX284" s="15"/>
      <c r="EE284" s="15"/>
      <c r="EL284" s="15"/>
      <c r="ES284" s="15"/>
      <c r="EZ284" s="15"/>
      <c r="FG284" s="15"/>
      <c r="FN284" s="15"/>
      <c r="FU284" s="15"/>
      <c r="FW284" s="24"/>
      <c r="FX284" s="24"/>
      <c r="FY284" s="24"/>
      <c r="FZ284" s="24"/>
      <c r="GA284" s="24"/>
      <c r="GB284" s="15"/>
      <c r="GC284" s="24"/>
      <c r="GD284" s="24"/>
      <c r="GE284" s="24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24"/>
      <c r="IO284" s="24"/>
      <c r="IP284" s="24"/>
      <c r="IQ284" s="24"/>
      <c r="IR284" s="24"/>
      <c r="IS284" s="24"/>
      <c r="IT284" s="24"/>
      <c r="IU284" s="24"/>
      <c r="IV284" s="24"/>
      <c r="IW284" s="24"/>
      <c r="IX284" s="24"/>
      <c r="IY284" s="24"/>
      <c r="IZ284" s="24"/>
      <c r="JA284" s="24"/>
      <c r="JB284" s="24"/>
      <c r="JC284" s="24"/>
      <c r="JD284" s="24"/>
      <c r="JE284" s="24"/>
      <c r="JF284" s="24"/>
      <c r="JG284" s="24"/>
    </row>
    <row r="285" spans="32:267" x14ac:dyDescent="0.3">
      <c r="AF285" s="19"/>
      <c r="AG285" s="25"/>
      <c r="AI285" s="21"/>
      <c r="AJ285" s="26"/>
      <c r="AK285" s="26"/>
      <c r="AL285" s="51"/>
      <c r="AM285" s="23"/>
      <c r="AQ285" s="19"/>
      <c r="AU285" s="24"/>
      <c r="AV285" s="24"/>
      <c r="AW285" s="24"/>
      <c r="AX285" s="24"/>
      <c r="AY285" s="15"/>
      <c r="BM285" s="15"/>
      <c r="BS285" s="24"/>
      <c r="BT285" s="15"/>
      <c r="BY285" s="24"/>
      <c r="CA285" s="15"/>
      <c r="CD285" s="24"/>
      <c r="CH285" s="15"/>
      <c r="CO285" s="15"/>
      <c r="CQ285" s="24"/>
      <c r="CV285" s="15"/>
      <c r="DC285" s="15"/>
      <c r="DJ285" s="15"/>
      <c r="DQ285" s="15"/>
      <c r="DX285" s="15"/>
      <c r="EE285" s="15"/>
      <c r="EL285" s="15"/>
      <c r="ES285" s="15"/>
      <c r="EZ285" s="15"/>
      <c r="FG285" s="15"/>
      <c r="FN285" s="15"/>
      <c r="FU285" s="15"/>
      <c r="FW285" s="24"/>
      <c r="FX285" s="24"/>
      <c r="FY285" s="24"/>
      <c r="FZ285" s="24"/>
      <c r="GA285" s="24"/>
      <c r="GB285" s="15"/>
      <c r="GC285" s="24"/>
      <c r="GD285" s="24"/>
      <c r="GE285" s="24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24"/>
      <c r="IO285" s="24"/>
      <c r="IP285" s="24"/>
      <c r="IQ285" s="24"/>
      <c r="IR285" s="24"/>
      <c r="IS285" s="24"/>
      <c r="IT285" s="24"/>
      <c r="IU285" s="24"/>
      <c r="IV285" s="24"/>
      <c r="IW285" s="24"/>
      <c r="IX285" s="24"/>
      <c r="IY285" s="24"/>
      <c r="IZ285" s="24"/>
      <c r="JA285" s="24"/>
      <c r="JB285" s="24"/>
      <c r="JC285" s="24"/>
      <c r="JD285" s="24"/>
      <c r="JE285" s="24"/>
      <c r="JF285" s="24"/>
      <c r="JG285" s="24"/>
    </row>
    <row r="286" spans="32:267" x14ac:dyDescent="0.3">
      <c r="AF286" s="19"/>
      <c r="AG286" s="25"/>
      <c r="AI286" s="21"/>
      <c r="AJ286" s="26"/>
      <c r="AK286" s="26"/>
      <c r="AL286" s="51"/>
      <c r="AM286" s="23"/>
      <c r="AQ286" s="19"/>
      <c r="AU286" s="24"/>
      <c r="AV286" s="24"/>
      <c r="AW286" s="24"/>
      <c r="AX286" s="24"/>
      <c r="AY286" s="15"/>
      <c r="BM286" s="15"/>
      <c r="BS286" s="24"/>
      <c r="BT286" s="15"/>
      <c r="BY286" s="24"/>
      <c r="CA286" s="15"/>
      <c r="CD286" s="24"/>
      <c r="CH286" s="15"/>
      <c r="CO286" s="15"/>
      <c r="CQ286" s="24"/>
      <c r="CV286" s="15"/>
      <c r="DC286" s="15"/>
      <c r="DJ286" s="15"/>
      <c r="DQ286" s="15"/>
      <c r="DX286" s="15"/>
      <c r="EE286" s="15"/>
      <c r="EL286" s="15"/>
      <c r="ES286" s="15"/>
      <c r="EZ286" s="15"/>
      <c r="FG286" s="15"/>
      <c r="FN286" s="15"/>
      <c r="FU286" s="15"/>
      <c r="FW286" s="24"/>
      <c r="FX286" s="24"/>
      <c r="FY286" s="24"/>
      <c r="FZ286" s="24"/>
      <c r="GA286" s="24"/>
      <c r="GB286" s="15"/>
      <c r="GC286" s="24"/>
      <c r="GD286" s="24"/>
      <c r="GE286" s="24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24"/>
      <c r="IO286" s="24"/>
      <c r="IP286" s="24"/>
      <c r="IQ286" s="24"/>
      <c r="IR286" s="24"/>
      <c r="IS286" s="24"/>
      <c r="IT286" s="24"/>
      <c r="IU286" s="24"/>
      <c r="IV286" s="24"/>
      <c r="IW286" s="24"/>
      <c r="IX286" s="24"/>
      <c r="IY286" s="24"/>
      <c r="IZ286" s="24"/>
      <c r="JA286" s="24"/>
      <c r="JB286" s="24"/>
      <c r="JC286" s="24"/>
      <c r="JD286" s="24"/>
      <c r="JE286" s="24"/>
      <c r="JF286" s="24"/>
      <c r="JG286" s="24"/>
    </row>
    <row r="287" spans="32:267" x14ac:dyDescent="0.3">
      <c r="AF287" s="19"/>
      <c r="AG287" s="25"/>
      <c r="AI287" s="21"/>
      <c r="AJ287" s="26"/>
      <c r="AK287" s="26"/>
      <c r="AL287" s="51"/>
      <c r="AM287" s="23"/>
      <c r="AQ287" s="19"/>
      <c r="AU287" s="24"/>
      <c r="AV287" s="24"/>
      <c r="AW287" s="24"/>
      <c r="AX287" s="24"/>
      <c r="AY287" s="15"/>
      <c r="BM287" s="15"/>
      <c r="BS287" s="24"/>
      <c r="BT287" s="15"/>
      <c r="BY287" s="24"/>
      <c r="CA287" s="15"/>
      <c r="CD287" s="24"/>
      <c r="CH287" s="15"/>
      <c r="CO287" s="15"/>
      <c r="CQ287" s="24"/>
      <c r="CV287" s="15"/>
      <c r="DC287" s="15"/>
      <c r="DJ287" s="15"/>
      <c r="DQ287" s="15"/>
      <c r="DX287" s="15"/>
      <c r="EE287" s="15"/>
      <c r="EL287" s="15"/>
      <c r="ES287" s="15"/>
      <c r="EZ287" s="15"/>
      <c r="FG287" s="15"/>
      <c r="FN287" s="15"/>
      <c r="FU287" s="15"/>
      <c r="FW287" s="24"/>
      <c r="FX287" s="24"/>
      <c r="FY287" s="24"/>
      <c r="FZ287" s="24"/>
      <c r="GA287" s="24"/>
      <c r="GB287" s="15"/>
      <c r="GC287" s="24"/>
      <c r="GD287" s="24"/>
      <c r="GE287" s="24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24"/>
      <c r="IO287" s="24"/>
      <c r="IP287" s="24"/>
      <c r="IQ287" s="24"/>
      <c r="IR287" s="24"/>
      <c r="IS287" s="24"/>
      <c r="IT287" s="24"/>
      <c r="IU287" s="24"/>
      <c r="IV287" s="24"/>
      <c r="IW287" s="24"/>
      <c r="IX287" s="24"/>
      <c r="IY287" s="24"/>
      <c r="IZ287" s="24"/>
      <c r="JA287" s="24"/>
      <c r="JB287" s="24"/>
      <c r="JC287" s="24"/>
      <c r="JD287" s="24"/>
      <c r="JE287" s="24"/>
      <c r="JF287" s="24"/>
      <c r="JG287" s="24"/>
    </row>
    <row r="288" spans="32:267" x14ac:dyDescent="0.3">
      <c r="AF288" s="19"/>
      <c r="AG288" s="25"/>
      <c r="AI288" s="21"/>
      <c r="AJ288" s="26"/>
      <c r="AK288" s="26"/>
      <c r="AL288" s="51"/>
      <c r="AM288" s="23"/>
      <c r="AQ288" s="19"/>
      <c r="AU288" s="24"/>
      <c r="AV288" s="24"/>
      <c r="AW288" s="24"/>
      <c r="AX288" s="24"/>
      <c r="AY288" s="15"/>
      <c r="BM288" s="15"/>
      <c r="BS288" s="24"/>
      <c r="BT288" s="15"/>
      <c r="BY288" s="24"/>
      <c r="CA288" s="15"/>
      <c r="CD288" s="24"/>
      <c r="CH288" s="15"/>
      <c r="CO288" s="15"/>
      <c r="CQ288" s="24"/>
      <c r="CV288" s="15"/>
      <c r="DC288" s="15"/>
      <c r="DJ288" s="15"/>
      <c r="DQ288" s="15"/>
      <c r="DX288" s="15"/>
      <c r="EE288" s="15"/>
      <c r="EL288" s="15"/>
      <c r="ES288" s="15"/>
      <c r="EZ288" s="15"/>
      <c r="FG288" s="15"/>
      <c r="FN288" s="15"/>
      <c r="FU288" s="15"/>
      <c r="FW288" s="24"/>
      <c r="FX288" s="24"/>
      <c r="FY288" s="24"/>
      <c r="FZ288" s="24"/>
      <c r="GA288" s="24"/>
      <c r="GB288" s="15"/>
      <c r="GC288" s="24"/>
      <c r="GD288" s="24"/>
      <c r="GE288" s="24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24"/>
      <c r="IO288" s="24"/>
      <c r="IP288" s="24"/>
      <c r="IQ288" s="24"/>
      <c r="IR288" s="24"/>
      <c r="IS288" s="24"/>
      <c r="IT288" s="24"/>
      <c r="IU288" s="24"/>
      <c r="IV288" s="24"/>
      <c r="IW288" s="24"/>
      <c r="IX288" s="24"/>
      <c r="IY288" s="24"/>
      <c r="IZ288" s="24"/>
      <c r="JA288" s="24"/>
      <c r="JB288" s="24"/>
      <c r="JC288" s="24"/>
      <c r="JD288" s="24"/>
      <c r="JE288" s="24"/>
      <c r="JF288" s="24"/>
      <c r="JG288" s="24"/>
    </row>
    <row r="289" spans="32:267" x14ac:dyDescent="0.3">
      <c r="AF289" s="19"/>
      <c r="AG289" s="25"/>
      <c r="AI289" s="21"/>
      <c r="AJ289" s="26"/>
      <c r="AK289" s="26"/>
      <c r="AL289" s="51"/>
      <c r="AM289" s="23"/>
      <c r="AQ289" s="19"/>
      <c r="AU289" s="24"/>
      <c r="AV289" s="24"/>
      <c r="AW289" s="24"/>
      <c r="AX289" s="24"/>
      <c r="AY289" s="15"/>
      <c r="BM289" s="15"/>
      <c r="BS289" s="24"/>
      <c r="BT289" s="15"/>
      <c r="BY289" s="24"/>
      <c r="CA289" s="15"/>
      <c r="CD289" s="24"/>
      <c r="CH289" s="15"/>
      <c r="CO289" s="15"/>
      <c r="CQ289" s="24"/>
      <c r="CV289" s="15"/>
      <c r="DC289" s="15"/>
      <c r="DJ289" s="15"/>
      <c r="DQ289" s="15"/>
      <c r="DX289" s="15"/>
      <c r="EE289" s="15"/>
      <c r="EL289" s="15"/>
      <c r="ES289" s="15"/>
      <c r="EZ289" s="15"/>
      <c r="FG289" s="15"/>
      <c r="FN289" s="15"/>
      <c r="FU289" s="15"/>
      <c r="FW289" s="24"/>
      <c r="FX289" s="24"/>
      <c r="FY289" s="24"/>
      <c r="FZ289" s="24"/>
      <c r="GA289" s="24"/>
      <c r="GB289" s="15"/>
      <c r="GC289" s="24"/>
      <c r="GD289" s="24"/>
      <c r="GE289" s="24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24"/>
      <c r="IO289" s="24"/>
      <c r="IP289" s="24"/>
      <c r="IQ289" s="24"/>
      <c r="IR289" s="24"/>
      <c r="IS289" s="24"/>
      <c r="IT289" s="24"/>
      <c r="IU289" s="24"/>
      <c r="IV289" s="24"/>
      <c r="IW289" s="24"/>
      <c r="IX289" s="24"/>
      <c r="IY289" s="24"/>
      <c r="IZ289" s="24"/>
      <c r="JA289" s="24"/>
      <c r="JB289" s="24"/>
      <c r="JC289" s="24"/>
      <c r="JD289" s="24"/>
      <c r="JE289" s="24"/>
      <c r="JF289" s="24"/>
      <c r="JG289" s="24"/>
    </row>
    <row r="290" spans="32:267" x14ac:dyDescent="0.3">
      <c r="AF290" s="19"/>
      <c r="AG290" s="25"/>
      <c r="AI290" s="21"/>
      <c r="AJ290" s="26"/>
      <c r="AK290" s="26"/>
      <c r="AL290" s="51"/>
      <c r="AM290" s="23"/>
      <c r="AQ290" s="19"/>
      <c r="AU290" s="24"/>
      <c r="AV290" s="24"/>
      <c r="AW290" s="24"/>
      <c r="AX290" s="24"/>
      <c r="AY290" s="15"/>
      <c r="BM290" s="15"/>
      <c r="BS290" s="24"/>
      <c r="BT290" s="15"/>
      <c r="BY290" s="24"/>
      <c r="CA290" s="15"/>
      <c r="CD290" s="24"/>
      <c r="CH290" s="15"/>
      <c r="CO290" s="15"/>
      <c r="CQ290" s="24"/>
      <c r="CV290" s="15"/>
      <c r="DC290" s="15"/>
      <c r="DJ290" s="15"/>
      <c r="DQ290" s="15"/>
      <c r="DX290" s="15"/>
      <c r="EE290" s="15"/>
      <c r="EL290" s="15"/>
      <c r="ES290" s="15"/>
      <c r="EZ290" s="15"/>
      <c r="FG290" s="15"/>
      <c r="FN290" s="15"/>
      <c r="FU290" s="15"/>
      <c r="FW290" s="24"/>
      <c r="FX290" s="24"/>
      <c r="FY290" s="24"/>
      <c r="FZ290" s="24"/>
      <c r="GA290" s="24"/>
      <c r="GB290" s="15"/>
      <c r="GC290" s="24"/>
      <c r="GD290" s="24"/>
      <c r="GE290" s="24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24"/>
      <c r="IO290" s="24"/>
      <c r="IP290" s="24"/>
      <c r="IQ290" s="24"/>
      <c r="IR290" s="24"/>
      <c r="IS290" s="24"/>
      <c r="IT290" s="24"/>
      <c r="IU290" s="24"/>
      <c r="IV290" s="24"/>
      <c r="IW290" s="24"/>
      <c r="IX290" s="24"/>
      <c r="IY290" s="24"/>
      <c r="IZ290" s="24"/>
      <c r="JA290" s="24"/>
      <c r="JB290" s="24"/>
      <c r="JC290" s="24"/>
      <c r="JD290" s="24"/>
      <c r="JE290" s="24"/>
      <c r="JF290" s="24"/>
      <c r="JG290" s="24"/>
    </row>
    <row r="291" spans="32:267" x14ac:dyDescent="0.3">
      <c r="AF291" s="19"/>
      <c r="AG291" s="25"/>
      <c r="AI291" s="21"/>
      <c r="AJ291" s="26"/>
      <c r="AK291" s="26"/>
      <c r="AL291" s="51"/>
      <c r="AM291" s="23"/>
      <c r="AQ291" s="19"/>
      <c r="AU291" s="24"/>
      <c r="AV291" s="24"/>
      <c r="AW291" s="24"/>
      <c r="AX291" s="24"/>
      <c r="AY291" s="15"/>
      <c r="BM291" s="15"/>
      <c r="BS291" s="24"/>
      <c r="BT291" s="15"/>
      <c r="BY291" s="24"/>
      <c r="CA291" s="15"/>
      <c r="CD291" s="24"/>
      <c r="CH291" s="15"/>
      <c r="CO291" s="15"/>
      <c r="CQ291" s="24"/>
      <c r="CV291" s="15"/>
      <c r="DC291" s="15"/>
      <c r="DJ291" s="15"/>
      <c r="DQ291" s="15"/>
      <c r="DX291" s="15"/>
      <c r="EE291" s="15"/>
      <c r="EL291" s="15"/>
      <c r="ES291" s="15"/>
      <c r="EZ291" s="15"/>
      <c r="FG291" s="15"/>
      <c r="FN291" s="15"/>
      <c r="FU291" s="15"/>
      <c r="FW291" s="24"/>
      <c r="FX291" s="24"/>
      <c r="FY291" s="24"/>
      <c r="FZ291" s="24"/>
      <c r="GA291" s="24"/>
      <c r="GB291" s="15"/>
      <c r="GC291" s="24"/>
      <c r="GD291" s="24"/>
      <c r="GE291" s="24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  <c r="IX291" s="24"/>
      <c r="IY291" s="24"/>
      <c r="IZ291" s="24"/>
      <c r="JA291" s="24"/>
      <c r="JB291" s="24"/>
      <c r="JC291" s="24"/>
      <c r="JD291" s="24"/>
      <c r="JE291" s="24"/>
      <c r="JF291" s="24"/>
      <c r="JG291" s="24"/>
    </row>
    <row r="292" spans="32:267" x14ac:dyDescent="0.3">
      <c r="AF292" s="19"/>
      <c r="AG292" s="25"/>
      <c r="AI292" s="21"/>
      <c r="AJ292" s="26"/>
      <c r="AK292" s="26"/>
      <c r="AL292" s="51"/>
      <c r="AM292" s="23"/>
      <c r="AQ292" s="19"/>
      <c r="AU292" s="24"/>
      <c r="AV292" s="24"/>
      <c r="AW292" s="24"/>
      <c r="AX292" s="24"/>
      <c r="AY292" s="15"/>
      <c r="BM292" s="15"/>
      <c r="BS292" s="24"/>
      <c r="BT292" s="15"/>
      <c r="BY292" s="24"/>
      <c r="CA292" s="15"/>
      <c r="CD292" s="24"/>
      <c r="CH292" s="15"/>
      <c r="CO292" s="15"/>
      <c r="CQ292" s="24"/>
      <c r="CV292" s="15"/>
      <c r="DC292" s="15"/>
      <c r="DJ292" s="15"/>
      <c r="DQ292" s="15"/>
      <c r="DX292" s="15"/>
      <c r="EE292" s="15"/>
      <c r="EL292" s="15"/>
      <c r="ES292" s="15"/>
      <c r="EZ292" s="15"/>
      <c r="FG292" s="15"/>
      <c r="FN292" s="15"/>
      <c r="FU292" s="15"/>
      <c r="FW292" s="24"/>
      <c r="FX292" s="24"/>
      <c r="FY292" s="24"/>
      <c r="FZ292" s="24"/>
      <c r="GA292" s="24"/>
      <c r="GB292" s="15"/>
      <c r="GC292" s="24"/>
      <c r="GD292" s="24"/>
      <c r="GE292" s="24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  <c r="IX292" s="24"/>
      <c r="IY292" s="24"/>
      <c r="IZ292" s="24"/>
      <c r="JA292" s="24"/>
      <c r="JB292" s="24"/>
      <c r="JC292" s="24"/>
      <c r="JD292" s="24"/>
      <c r="JE292" s="24"/>
      <c r="JF292" s="24"/>
      <c r="JG292" s="24"/>
    </row>
    <row r="293" spans="32:267" x14ac:dyDescent="0.3">
      <c r="AF293" s="19"/>
      <c r="AG293" s="25"/>
      <c r="AI293" s="21"/>
      <c r="AJ293" s="26"/>
      <c r="AK293" s="26"/>
      <c r="AL293" s="51"/>
      <c r="AM293" s="23"/>
      <c r="AQ293" s="19"/>
      <c r="AU293" s="24"/>
      <c r="AV293" s="24"/>
      <c r="AW293" s="24"/>
      <c r="AX293" s="24"/>
      <c r="AY293" s="15"/>
      <c r="BM293" s="15"/>
      <c r="BS293" s="24"/>
      <c r="BT293" s="15"/>
      <c r="BY293" s="24"/>
      <c r="CA293" s="15"/>
      <c r="CD293" s="24"/>
      <c r="CH293" s="15"/>
      <c r="CO293" s="15"/>
      <c r="CQ293" s="24"/>
      <c r="CV293" s="15"/>
      <c r="DC293" s="15"/>
      <c r="DJ293" s="15"/>
      <c r="DQ293" s="15"/>
      <c r="DX293" s="15"/>
      <c r="EE293" s="15"/>
      <c r="EL293" s="15"/>
      <c r="ES293" s="15"/>
      <c r="EZ293" s="15"/>
      <c r="FG293" s="15"/>
      <c r="FN293" s="15"/>
      <c r="FU293" s="15"/>
      <c r="FW293" s="24"/>
      <c r="FX293" s="24"/>
      <c r="FY293" s="24"/>
      <c r="FZ293" s="24"/>
      <c r="GA293" s="24"/>
      <c r="GB293" s="15"/>
      <c r="GC293" s="24"/>
      <c r="GD293" s="24"/>
      <c r="GE293" s="24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  <c r="IX293" s="24"/>
      <c r="IY293" s="24"/>
      <c r="IZ293" s="24"/>
      <c r="JA293" s="24"/>
      <c r="JB293" s="24"/>
      <c r="JC293" s="24"/>
      <c r="JD293" s="24"/>
      <c r="JE293" s="24"/>
      <c r="JF293" s="24"/>
      <c r="JG293" s="24"/>
    </row>
    <row r="294" spans="32:267" x14ac:dyDescent="0.3">
      <c r="AF294" s="19"/>
      <c r="AG294" s="25"/>
      <c r="AI294" s="21"/>
      <c r="AJ294" s="26"/>
      <c r="AK294" s="26"/>
      <c r="AL294" s="51"/>
      <c r="AM294" s="23"/>
      <c r="AQ294" s="19"/>
      <c r="AU294" s="24"/>
      <c r="AV294" s="24"/>
      <c r="AW294" s="24"/>
      <c r="AX294" s="24"/>
      <c r="AY294" s="15"/>
      <c r="BM294" s="15"/>
      <c r="BS294" s="24"/>
      <c r="BT294" s="15"/>
      <c r="BY294" s="24"/>
      <c r="CA294" s="15"/>
      <c r="CD294" s="24"/>
      <c r="CH294" s="15"/>
      <c r="CO294" s="15"/>
      <c r="CQ294" s="24"/>
      <c r="CV294" s="15"/>
      <c r="DC294" s="15"/>
      <c r="DJ294" s="15"/>
      <c r="DQ294" s="15"/>
      <c r="DX294" s="15"/>
      <c r="EE294" s="15"/>
      <c r="EL294" s="15"/>
      <c r="ES294" s="15"/>
      <c r="EZ294" s="15"/>
      <c r="FG294" s="15"/>
      <c r="FN294" s="15"/>
      <c r="FU294" s="15"/>
      <c r="FW294" s="24"/>
      <c r="FX294" s="24"/>
      <c r="FY294" s="24"/>
      <c r="FZ294" s="24"/>
      <c r="GA294" s="24"/>
      <c r="GB294" s="15"/>
      <c r="GC294" s="24"/>
      <c r="GD294" s="24"/>
      <c r="GE294" s="24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24"/>
      <c r="IO294" s="24"/>
      <c r="IP294" s="24"/>
      <c r="IQ294" s="24"/>
      <c r="IR294" s="24"/>
      <c r="IS294" s="24"/>
      <c r="IT294" s="24"/>
      <c r="IU294" s="24"/>
      <c r="IV294" s="24"/>
      <c r="IW294" s="24"/>
      <c r="IX294" s="24"/>
      <c r="IY294" s="24"/>
      <c r="IZ294" s="24"/>
      <c r="JA294" s="24"/>
      <c r="JB294" s="24"/>
      <c r="JC294" s="24"/>
      <c r="JD294" s="24"/>
      <c r="JE294" s="24"/>
      <c r="JF294" s="24"/>
      <c r="JG294" s="24"/>
    </row>
    <row r="295" spans="32:267" x14ac:dyDescent="0.3">
      <c r="AF295" s="19"/>
      <c r="AG295" s="25"/>
      <c r="AI295" s="21"/>
      <c r="AJ295" s="26"/>
      <c r="AK295" s="26"/>
      <c r="AL295" s="51"/>
      <c r="AM295" s="23"/>
      <c r="AQ295" s="19"/>
      <c r="AU295" s="24"/>
      <c r="AV295" s="24"/>
      <c r="AW295" s="24"/>
      <c r="AX295" s="24"/>
      <c r="AY295" s="15"/>
      <c r="BM295" s="15"/>
      <c r="BS295" s="24"/>
      <c r="BT295" s="15"/>
      <c r="BY295" s="24"/>
      <c r="CA295" s="15"/>
      <c r="CD295" s="24"/>
      <c r="CH295" s="15"/>
      <c r="CO295" s="15"/>
      <c r="CQ295" s="24"/>
      <c r="CV295" s="15"/>
      <c r="DC295" s="15"/>
      <c r="DJ295" s="15"/>
      <c r="DQ295" s="15"/>
      <c r="DX295" s="15"/>
      <c r="EE295" s="15"/>
      <c r="EL295" s="15"/>
      <c r="ES295" s="15"/>
      <c r="EZ295" s="15"/>
      <c r="FG295" s="15"/>
      <c r="FN295" s="15"/>
      <c r="FU295" s="15"/>
      <c r="FW295" s="24"/>
      <c r="FX295" s="24"/>
      <c r="FY295" s="24"/>
      <c r="FZ295" s="24"/>
      <c r="GA295" s="24"/>
      <c r="GB295" s="15"/>
      <c r="GC295" s="24"/>
      <c r="GD295" s="24"/>
      <c r="GE295" s="24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24"/>
      <c r="IO295" s="24"/>
      <c r="IP295" s="24"/>
      <c r="IQ295" s="24"/>
      <c r="IR295" s="24"/>
      <c r="IS295" s="24"/>
      <c r="IT295" s="24"/>
      <c r="IU295" s="24"/>
      <c r="IV295" s="24"/>
      <c r="IW295" s="24"/>
      <c r="IX295" s="24"/>
      <c r="IY295" s="24"/>
      <c r="IZ295" s="24"/>
      <c r="JA295" s="24"/>
      <c r="JB295" s="24"/>
      <c r="JC295" s="24"/>
      <c r="JD295" s="24"/>
      <c r="JE295" s="24"/>
      <c r="JF295" s="24"/>
      <c r="JG295" s="24"/>
    </row>
    <row r="296" spans="32:267" x14ac:dyDescent="0.3">
      <c r="AF296" s="19"/>
      <c r="AG296" s="25"/>
      <c r="AI296" s="21"/>
      <c r="AJ296" s="26"/>
      <c r="AK296" s="26"/>
      <c r="AL296" s="51"/>
      <c r="AM296" s="23"/>
      <c r="AQ296" s="19"/>
      <c r="AU296" s="24"/>
      <c r="AV296" s="24"/>
      <c r="AW296" s="24"/>
      <c r="AX296" s="24"/>
      <c r="AY296" s="15"/>
      <c r="BM296" s="15"/>
      <c r="BS296" s="24"/>
      <c r="BT296" s="15"/>
      <c r="BY296" s="24"/>
      <c r="CA296" s="15"/>
      <c r="CD296" s="24"/>
      <c r="CH296" s="15"/>
      <c r="CO296" s="15"/>
      <c r="CQ296" s="24"/>
      <c r="CV296" s="15"/>
      <c r="DC296" s="15"/>
      <c r="DJ296" s="15"/>
      <c r="DQ296" s="15"/>
      <c r="DX296" s="15"/>
      <c r="EE296" s="15"/>
      <c r="EL296" s="15"/>
      <c r="ES296" s="15"/>
      <c r="EZ296" s="15"/>
      <c r="FG296" s="15"/>
      <c r="FN296" s="15"/>
      <c r="FU296" s="15"/>
      <c r="FW296" s="24"/>
      <c r="FX296" s="24"/>
      <c r="FY296" s="24"/>
      <c r="FZ296" s="24"/>
      <c r="GA296" s="24"/>
      <c r="GB296" s="15"/>
      <c r="GC296" s="24"/>
      <c r="GD296" s="24"/>
      <c r="GE296" s="24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  <c r="IX296" s="24"/>
      <c r="IY296" s="24"/>
      <c r="IZ296" s="24"/>
      <c r="JA296" s="24"/>
      <c r="JB296" s="24"/>
      <c r="JC296" s="24"/>
      <c r="JD296" s="24"/>
      <c r="JE296" s="24"/>
      <c r="JF296" s="24"/>
      <c r="JG296" s="24"/>
    </row>
    <row r="297" spans="32:267" x14ac:dyDescent="0.3">
      <c r="AF297" s="19"/>
      <c r="AG297" s="25"/>
      <c r="AI297" s="21"/>
      <c r="AJ297" s="26"/>
      <c r="AK297" s="26"/>
      <c r="AL297" s="51"/>
      <c r="AM297" s="23"/>
      <c r="AQ297" s="19"/>
      <c r="AU297" s="24"/>
      <c r="AV297" s="24"/>
      <c r="AW297" s="24"/>
      <c r="AX297" s="24"/>
      <c r="AY297" s="15"/>
      <c r="BM297" s="15"/>
      <c r="BS297" s="24"/>
      <c r="BT297" s="15"/>
      <c r="BY297" s="24"/>
      <c r="CA297" s="15"/>
      <c r="CD297" s="24"/>
      <c r="CH297" s="15"/>
      <c r="CO297" s="15"/>
      <c r="CQ297" s="24"/>
      <c r="CV297" s="15"/>
      <c r="DC297" s="15"/>
      <c r="DJ297" s="15"/>
      <c r="DQ297" s="15"/>
      <c r="DX297" s="15"/>
      <c r="EE297" s="15"/>
      <c r="EL297" s="15"/>
      <c r="ES297" s="15"/>
      <c r="EZ297" s="15"/>
      <c r="FG297" s="15"/>
      <c r="FN297" s="15"/>
      <c r="FU297" s="15"/>
      <c r="FW297" s="24"/>
      <c r="FX297" s="24"/>
      <c r="FY297" s="24"/>
      <c r="FZ297" s="24"/>
      <c r="GA297" s="24"/>
      <c r="GB297" s="15"/>
      <c r="GC297" s="24"/>
      <c r="GD297" s="24"/>
      <c r="GE297" s="24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24"/>
      <c r="IO297" s="24"/>
      <c r="IP297" s="24"/>
      <c r="IQ297" s="24"/>
      <c r="IR297" s="24"/>
      <c r="IS297" s="24"/>
      <c r="IT297" s="24"/>
      <c r="IU297" s="24"/>
      <c r="IV297" s="24"/>
      <c r="IW297" s="24"/>
      <c r="IX297" s="24"/>
      <c r="IY297" s="24"/>
      <c r="IZ297" s="24"/>
      <c r="JA297" s="24"/>
      <c r="JB297" s="24"/>
      <c r="JC297" s="24"/>
      <c r="JD297" s="24"/>
      <c r="JE297" s="24"/>
      <c r="JF297" s="24"/>
      <c r="JG297" s="24"/>
    </row>
    <row r="298" spans="32:267" x14ac:dyDescent="0.3">
      <c r="AF298" s="19"/>
      <c r="AG298" s="25"/>
      <c r="AI298" s="21"/>
      <c r="AJ298" s="26"/>
      <c r="AK298" s="26"/>
      <c r="AL298" s="51"/>
      <c r="AM298" s="23"/>
      <c r="AQ298" s="19"/>
      <c r="AU298" s="24"/>
      <c r="AV298" s="24"/>
      <c r="AW298" s="24"/>
      <c r="AX298" s="24"/>
      <c r="AY298" s="15"/>
      <c r="BM298" s="15"/>
      <c r="BS298" s="24"/>
      <c r="BT298" s="15"/>
      <c r="BY298" s="24"/>
      <c r="CA298" s="15"/>
      <c r="CD298" s="24"/>
      <c r="CH298" s="15"/>
      <c r="CO298" s="15"/>
      <c r="CQ298" s="24"/>
      <c r="CV298" s="15"/>
      <c r="DC298" s="15"/>
      <c r="DJ298" s="15"/>
      <c r="DQ298" s="15"/>
      <c r="DX298" s="15"/>
      <c r="EE298" s="15"/>
      <c r="EL298" s="15"/>
      <c r="ES298" s="15"/>
      <c r="EZ298" s="15"/>
      <c r="FG298" s="15"/>
      <c r="FN298" s="15"/>
      <c r="FU298" s="15"/>
      <c r="FW298" s="24"/>
      <c r="FX298" s="24"/>
      <c r="FY298" s="24"/>
      <c r="FZ298" s="24"/>
      <c r="GA298" s="24"/>
      <c r="GB298" s="15"/>
      <c r="GC298" s="24"/>
      <c r="GD298" s="24"/>
      <c r="GE298" s="24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  <c r="IX298" s="24"/>
      <c r="IY298" s="24"/>
      <c r="IZ298" s="24"/>
      <c r="JA298" s="24"/>
      <c r="JB298" s="24"/>
      <c r="JC298" s="24"/>
      <c r="JD298" s="24"/>
      <c r="JE298" s="24"/>
      <c r="JF298" s="24"/>
      <c r="JG298" s="24"/>
    </row>
    <row r="299" spans="32:267" x14ac:dyDescent="0.3">
      <c r="AF299" s="19"/>
      <c r="AG299" s="25"/>
      <c r="AI299" s="21"/>
      <c r="AJ299" s="26"/>
      <c r="AK299" s="26"/>
      <c r="AL299" s="51"/>
      <c r="AM299" s="23"/>
      <c r="AQ299" s="19"/>
      <c r="AU299" s="24"/>
      <c r="AV299" s="24"/>
      <c r="AW299" s="24"/>
      <c r="AX299" s="24"/>
      <c r="AY299" s="15"/>
      <c r="BM299" s="15"/>
      <c r="BS299" s="24"/>
      <c r="BT299" s="15"/>
      <c r="BY299" s="24"/>
      <c r="CA299" s="15"/>
      <c r="CD299" s="24"/>
      <c r="CH299" s="15"/>
      <c r="CO299" s="15"/>
      <c r="CQ299" s="24"/>
      <c r="CV299" s="15"/>
      <c r="DC299" s="15"/>
      <c r="DJ299" s="15"/>
      <c r="DQ299" s="15"/>
      <c r="DX299" s="15"/>
      <c r="EE299" s="15"/>
      <c r="EL299" s="15"/>
      <c r="ES299" s="15"/>
      <c r="EZ299" s="15"/>
      <c r="FG299" s="15"/>
      <c r="FN299" s="15"/>
      <c r="FU299" s="15"/>
      <c r="FW299" s="24"/>
      <c r="FX299" s="24"/>
      <c r="FY299" s="24"/>
      <c r="FZ299" s="24"/>
      <c r="GA299" s="24"/>
      <c r="GB299" s="15"/>
      <c r="GC299" s="24"/>
      <c r="GD299" s="24"/>
      <c r="GE299" s="24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  <c r="IX299" s="24"/>
      <c r="IY299" s="24"/>
      <c r="IZ299" s="24"/>
      <c r="JA299" s="24"/>
      <c r="JB299" s="24"/>
      <c r="JC299" s="24"/>
      <c r="JD299" s="24"/>
      <c r="JE299" s="24"/>
      <c r="JF299" s="24"/>
      <c r="JG299" s="24"/>
    </row>
    <row r="300" spans="32:267" x14ac:dyDescent="0.3">
      <c r="AF300" s="19"/>
      <c r="AG300" s="25"/>
      <c r="AI300" s="21"/>
      <c r="AJ300" s="26"/>
      <c r="AK300" s="26"/>
      <c r="AL300" s="51"/>
      <c r="AM300" s="23"/>
      <c r="AQ300" s="19"/>
      <c r="AU300" s="24"/>
      <c r="AV300" s="24"/>
      <c r="AW300" s="24"/>
      <c r="AX300" s="24"/>
      <c r="AY300" s="15"/>
      <c r="BM300" s="15"/>
      <c r="BS300" s="24"/>
      <c r="BT300" s="15"/>
      <c r="BY300" s="24"/>
      <c r="CA300" s="15"/>
      <c r="CD300" s="24"/>
      <c r="CH300" s="15"/>
      <c r="CO300" s="15"/>
      <c r="CQ300" s="24"/>
      <c r="CV300" s="15"/>
      <c r="DC300" s="15"/>
      <c r="DJ300" s="15"/>
      <c r="DQ300" s="15"/>
      <c r="DX300" s="15"/>
      <c r="EE300" s="15"/>
      <c r="EL300" s="15"/>
      <c r="ES300" s="15"/>
      <c r="EZ300" s="15"/>
      <c r="FG300" s="15"/>
      <c r="FN300" s="15"/>
      <c r="FU300" s="15"/>
      <c r="FW300" s="24"/>
      <c r="FX300" s="24"/>
      <c r="FY300" s="24"/>
      <c r="FZ300" s="24"/>
      <c r="GA300" s="24"/>
      <c r="GB300" s="15"/>
      <c r="GC300" s="24"/>
      <c r="GD300" s="24"/>
      <c r="GE300" s="24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24"/>
      <c r="IO300" s="24"/>
      <c r="IP300" s="24"/>
      <c r="IQ300" s="24"/>
      <c r="IR300" s="24"/>
      <c r="IS300" s="24"/>
      <c r="IT300" s="24"/>
      <c r="IU300" s="24"/>
      <c r="IV300" s="24"/>
      <c r="IW300" s="24"/>
      <c r="IX300" s="24"/>
      <c r="IY300" s="24"/>
      <c r="IZ300" s="24"/>
      <c r="JA300" s="24"/>
      <c r="JB300" s="24"/>
      <c r="JC300" s="24"/>
      <c r="JD300" s="24"/>
      <c r="JE300" s="24"/>
      <c r="JF300" s="24"/>
      <c r="JG300" s="24"/>
    </row>
    <row r="301" spans="32:267" x14ac:dyDescent="0.3">
      <c r="AF301" s="19"/>
      <c r="AG301" s="25"/>
      <c r="AI301" s="21"/>
      <c r="AJ301" s="26"/>
      <c r="AK301" s="26"/>
      <c r="AL301" s="51"/>
      <c r="AM301" s="23"/>
      <c r="AQ301" s="19"/>
      <c r="AU301" s="24"/>
      <c r="AV301" s="24"/>
      <c r="AW301" s="24"/>
      <c r="AX301" s="24"/>
      <c r="AY301" s="15"/>
      <c r="BM301" s="15"/>
      <c r="BS301" s="24"/>
      <c r="BT301" s="15"/>
      <c r="BY301" s="24"/>
      <c r="CA301" s="15"/>
      <c r="CD301" s="24"/>
      <c r="CH301" s="15"/>
      <c r="CO301" s="15"/>
      <c r="CQ301" s="24"/>
      <c r="CV301" s="15"/>
      <c r="DC301" s="15"/>
      <c r="DJ301" s="15"/>
      <c r="DQ301" s="15"/>
      <c r="DX301" s="15"/>
      <c r="EE301" s="15"/>
      <c r="EL301" s="15"/>
      <c r="ES301" s="15"/>
      <c r="EZ301" s="15"/>
      <c r="FG301" s="15"/>
      <c r="FN301" s="15"/>
      <c r="FU301" s="15"/>
      <c r="FW301" s="24"/>
      <c r="FX301" s="24"/>
      <c r="FY301" s="24"/>
      <c r="FZ301" s="24"/>
      <c r="GA301" s="24"/>
      <c r="GB301" s="15"/>
      <c r="GC301" s="24"/>
      <c r="GD301" s="24"/>
      <c r="GE301" s="24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  <c r="IX301" s="24"/>
      <c r="IY301" s="24"/>
      <c r="IZ301" s="24"/>
      <c r="JA301" s="24"/>
      <c r="JB301" s="24"/>
      <c r="JC301" s="24"/>
      <c r="JD301" s="24"/>
      <c r="JE301" s="24"/>
      <c r="JF301" s="24"/>
      <c r="JG301" s="24"/>
    </row>
    <row r="302" spans="32:267" x14ac:dyDescent="0.3">
      <c r="AF302" s="19"/>
      <c r="AG302" s="25"/>
      <c r="AI302" s="21"/>
      <c r="AJ302" s="26"/>
      <c r="AK302" s="26"/>
      <c r="AL302" s="51"/>
      <c r="AM302" s="23"/>
      <c r="AQ302" s="19"/>
      <c r="AU302" s="24"/>
      <c r="AV302" s="24"/>
      <c r="AW302" s="24"/>
      <c r="AX302" s="24"/>
      <c r="AY302" s="15"/>
      <c r="BM302" s="15"/>
      <c r="BS302" s="24"/>
      <c r="BT302" s="15"/>
      <c r="BY302" s="24"/>
      <c r="CA302" s="15"/>
      <c r="CD302" s="24"/>
      <c r="CH302" s="15"/>
      <c r="CO302" s="15"/>
      <c r="CQ302" s="24"/>
      <c r="CV302" s="15"/>
      <c r="DC302" s="15"/>
      <c r="DJ302" s="15"/>
      <c r="DQ302" s="15"/>
      <c r="DX302" s="15"/>
      <c r="EE302" s="15"/>
      <c r="EL302" s="15"/>
      <c r="ES302" s="15"/>
      <c r="EZ302" s="15"/>
      <c r="FG302" s="15"/>
      <c r="FN302" s="15"/>
      <c r="FU302" s="15"/>
      <c r="FW302" s="24"/>
      <c r="FX302" s="24"/>
      <c r="FY302" s="24"/>
      <c r="FZ302" s="24"/>
      <c r="GA302" s="24"/>
      <c r="GB302" s="15"/>
      <c r="GC302" s="24"/>
      <c r="GD302" s="24"/>
      <c r="GE302" s="24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24"/>
      <c r="IO302" s="24"/>
      <c r="IP302" s="24"/>
      <c r="IQ302" s="24"/>
      <c r="IR302" s="24"/>
      <c r="IS302" s="24"/>
      <c r="IT302" s="24"/>
      <c r="IU302" s="24"/>
      <c r="IV302" s="24"/>
      <c r="IW302" s="24"/>
      <c r="IX302" s="24"/>
      <c r="IY302" s="24"/>
      <c r="IZ302" s="24"/>
      <c r="JA302" s="24"/>
      <c r="JB302" s="24"/>
      <c r="JC302" s="24"/>
      <c r="JD302" s="24"/>
      <c r="JE302" s="24"/>
      <c r="JF302" s="24"/>
      <c r="JG302" s="24"/>
    </row>
    <row r="303" spans="32:267" x14ac:dyDescent="0.3">
      <c r="AF303" s="19"/>
      <c r="AG303" s="25"/>
      <c r="AI303" s="21"/>
      <c r="AJ303" s="26"/>
      <c r="AK303" s="26"/>
      <c r="AL303" s="51"/>
      <c r="AM303" s="23"/>
      <c r="AQ303" s="19"/>
      <c r="AU303" s="24"/>
      <c r="AV303" s="24"/>
      <c r="AW303" s="24"/>
      <c r="AX303" s="24"/>
      <c r="AY303" s="15"/>
      <c r="BM303" s="15"/>
      <c r="BS303" s="24"/>
      <c r="BT303" s="15"/>
      <c r="BY303" s="24"/>
      <c r="CA303" s="15"/>
      <c r="CD303" s="24"/>
      <c r="CH303" s="15"/>
      <c r="CO303" s="15"/>
      <c r="CQ303" s="24"/>
      <c r="CV303" s="15"/>
      <c r="DC303" s="15"/>
      <c r="DJ303" s="15"/>
      <c r="DQ303" s="15"/>
      <c r="DX303" s="15"/>
      <c r="EE303" s="15"/>
      <c r="EL303" s="15"/>
      <c r="ES303" s="15"/>
      <c r="EZ303" s="15"/>
      <c r="FG303" s="15"/>
      <c r="FN303" s="15"/>
      <c r="FU303" s="15"/>
      <c r="FW303" s="24"/>
      <c r="FX303" s="24"/>
      <c r="FY303" s="24"/>
      <c r="FZ303" s="24"/>
      <c r="GA303" s="24"/>
      <c r="GB303" s="15"/>
      <c r="GC303" s="24"/>
      <c r="GD303" s="24"/>
      <c r="GE303" s="24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24"/>
      <c r="IO303" s="24"/>
      <c r="IP303" s="24"/>
      <c r="IQ303" s="24"/>
      <c r="IR303" s="24"/>
      <c r="IS303" s="24"/>
      <c r="IT303" s="24"/>
      <c r="IU303" s="24"/>
      <c r="IV303" s="24"/>
      <c r="IW303" s="24"/>
      <c r="IX303" s="24"/>
      <c r="IY303" s="24"/>
      <c r="IZ303" s="24"/>
      <c r="JA303" s="24"/>
      <c r="JB303" s="24"/>
      <c r="JC303" s="24"/>
      <c r="JD303" s="24"/>
      <c r="JE303" s="24"/>
      <c r="JF303" s="24"/>
      <c r="JG303" s="24"/>
    </row>
    <row r="304" spans="32:267" x14ac:dyDescent="0.3">
      <c r="AF304" s="19"/>
      <c r="AG304" s="25"/>
      <c r="AI304" s="21"/>
      <c r="AJ304" s="26"/>
      <c r="AK304" s="26"/>
      <c r="AL304" s="51"/>
      <c r="AM304" s="23"/>
      <c r="AQ304" s="19"/>
      <c r="AU304" s="24"/>
      <c r="AV304" s="24"/>
      <c r="AW304" s="24"/>
      <c r="AX304" s="24"/>
      <c r="AY304" s="15"/>
      <c r="BM304" s="15"/>
      <c r="BS304" s="24"/>
      <c r="BT304" s="15"/>
      <c r="BY304" s="24"/>
      <c r="CA304" s="15"/>
      <c r="CD304" s="24"/>
      <c r="CH304" s="15"/>
      <c r="CO304" s="15"/>
      <c r="CQ304" s="24"/>
      <c r="CV304" s="15"/>
      <c r="DC304" s="15"/>
      <c r="DJ304" s="15"/>
      <c r="DQ304" s="15"/>
      <c r="DX304" s="15"/>
      <c r="EE304" s="15"/>
      <c r="EL304" s="15"/>
      <c r="ES304" s="15"/>
      <c r="EZ304" s="15"/>
      <c r="FG304" s="15"/>
      <c r="FN304" s="15"/>
      <c r="FU304" s="15"/>
      <c r="FW304" s="24"/>
      <c r="FX304" s="24"/>
      <c r="FY304" s="24"/>
      <c r="FZ304" s="24"/>
      <c r="GA304" s="24"/>
      <c r="GB304" s="15"/>
      <c r="GC304" s="24"/>
      <c r="GD304" s="24"/>
      <c r="GE304" s="24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24"/>
      <c r="IO304" s="24"/>
      <c r="IP304" s="24"/>
      <c r="IQ304" s="24"/>
      <c r="IR304" s="24"/>
      <c r="IS304" s="24"/>
      <c r="IT304" s="24"/>
      <c r="IU304" s="24"/>
      <c r="IV304" s="24"/>
      <c r="IW304" s="24"/>
      <c r="IX304" s="24"/>
      <c r="IY304" s="24"/>
      <c r="IZ304" s="24"/>
      <c r="JA304" s="24"/>
      <c r="JB304" s="24"/>
      <c r="JC304" s="24"/>
      <c r="JD304" s="24"/>
      <c r="JE304" s="24"/>
      <c r="JF304" s="24"/>
      <c r="JG304" s="24"/>
    </row>
    <row r="305" spans="32:267" x14ac:dyDescent="0.3">
      <c r="AF305" s="19"/>
      <c r="AG305" s="25"/>
      <c r="AI305" s="21"/>
      <c r="AJ305" s="26"/>
      <c r="AK305" s="26"/>
      <c r="AL305" s="51"/>
      <c r="AM305" s="23"/>
      <c r="AQ305" s="19"/>
      <c r="AU305" s="24"/>
      <c r="AV305" s="24"/>
      <c r="AW305" s="24"/>
      <c r="AX305" s="24"/>
      <c r="AY305" s="15"/>
      <c r="BM305" s="15"/>
      <c r="BS305" s="24"/>
      <c r="BT305" s="15"/>
      <c r="BY305" s="24"/>
      <c r="CA305" s="15"/>
      <c r="CD305" s="24"/>
      <c r="CH305" s="15"/>
      <c r="CO305" s="15"/>
      <c r="CQ305" s="24"/>
      <c r="CV305" s="15"/>
      <c r="DC305" s="15"/>
      <c r="DJ305" s="15"/>
      <c r="DQ305" s="15"/>
      <c r="DX305" s="15"/>
      <c r="EE305" s="15"/>
      <c r="EL305" s="15"/>
      <c r="ES305" s="15"/>
      <c r="EZ305" s="15"/>
      <c r="FG305" s="15"/>
      <c r="FN305" s="15"/>
      <c r="FU305" s="15"/>
      <c r="FW305" s="24"/>
      <c r="FX305" s="24"/>
      <c r="FY305" s="24"/>
      <c r="FZ305" s="24"/>
      <c r="GA305" s="24"/>
      <c r="GB305" s="15"/>
      <c r="GC305" s="24"/>
      <c r="GD305" s="24"/>
      <c r="GE305" s="24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24"/>
      <c r="IO305" s="24"/>
      <c r="IP305" s="24"/>
      <c r="IQ305" s="24"/>
      <c r="IR305" s="24"/>
      <c r="IS305" s="24"/>
      <c r="IT305" s="24"/>
      <c r="IU305" s="24"/>
      <c r="IV305" s="24"/>
      <c r="IW305" s="24"/>
      <c r="IX305" s="24"/>
      <c r="IY305" s="24"/>
      <c r="IZ305" s="24"/>
      <c r="JA305" s="24"/>
      <c r="JB305" s="24"/>
      <c r="JC305" s="24"/>
      <c r="JD305" s="24"/>
      <c r="JE305" s="24"/>
      <c r="JF305" s="24"/>
      <c r="JG305" s="24"/>
    </row>
    <row r="306" spans="32:267" x14ac:dyDescent="0.3">
      <c r="AF306" s="19"/>
      <c r="AG306" s="25"/>
      <c r="AI306" s="21"/>
      <c r="AJ306" s="26"/>
      <c r="AK306" s="26"/>
      <c r="AL306" s="51"/>
      <c r="AM306" s="23"/>
      <c r="AQ306" s="19"/>
      <c r="AU306" s="24"/>
      <c r="AV306" s="24"/>
      <c r="AW306" s="24"/>
      <c r="AX306" s="24"/>
      <c r="AY306" s="15"/>
      <c r="BM306" s="15"/>
      <c r="BS306" s="24"/>
      <c r="BT306" s="15"/>
      <c r="BY306" s="24"/>
      <c r="CA306" s="15"/>
      <c r="CD306" s="24"/>
      <c r="CH306" s="15"/>
      <c r="CO306" s="15"/>
      <c r="CQ306" s="24"/>
      <c r="CV306" s="15"/>
      <c r="DC306" s="15"/>
      <c r="DJ306" s="15"/>
      <c r="DQ306" s="15"/>
      <c r="DX306" s="15"/>
      <c r="EE306" s="15"/>
      <c r="EL306" s="15"/>
      <c r="ES306" s="15"/>
      <c r="EZ306" s="15"/>
      <c r="FG306" s="15"/>
      <c r="FN306" s="15"/>
      <c r="FU306" s="15"/>
      <c r="FW306" s="24"/>
      <c r="FX306" s="24"/>
      <c r="FY306" s="24"/>
      <c r="FZ306" s="24"/>
      <c r="GA306" s="24"/>
      <c r="GB306" s="15"/>
      <c r="GC306" s="24"/>
      <c r="GD306" s="24"/>
      <c r="GE306" s="24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24"/>
      <c r="IO306" s="24"/>
      <c r="IP306" s="24"/>
      <c r="IQ306" s="24"/>
      <c r="IR306" s="24"/>
      <c r="IS306" s="24"/>
      <c r="IT306" s="24"/>
      <c r="IU306" s="24"/>
      <c r="IV306" s="24"/>
      <c r="IW306" s="24"/>
      <c r="IX306" s="24"/>
      <c r="IY306" s="24"/>
      <c r="IZ306" s="24"/>
      <c r="JA306" s="24"/>
      <c r="JB306" s="24"/>
      <c r="JC306" s="24"/>
      <c r="JD306" s="24"/>
      <c r="JE306" s="24"/>
      <c r="JF306" s="24"/>
      <c r="JG306" s="24"/>
    </row>
    <row r="307" spans="32:267" x14ac:dyDescent="0.3">
      <c r="AF307" s="19"/>
      <c r="AG307" s="25"/>
      <c r="AI307" s="21"/>
      <c r="AJ307" s="26"/>
      <c r="AK307" s="26"/>
      <c r="AL307" s="51"/>
      <c r="AM307" s="23"/>
      <c r="AQ307" s="19"/>
      <c r="AU307" s="24"/>
      <c r="AV307" s="24"/>
      <c r="AW307" s="24"/>
      <c r="AX307" s="24"/>
      <c r="AY307" s="15"/>
      <c r="BM307" s="15"/>
      <c r="BS307" s="24"/>
      <c r="BT307" s="15"/>
      <c r="BY307" s="24"/>
      <c r="CA307" s="15"/>
      <c r="CD307" s="24"/>
      <c r="CH307" s="15"/>
      <c r="CO307" s="15"/>
      <c r="CQ307" s="24"/>
      <c r="CV307" s="15"/>
      <c r="DC307" s="15"/>
      <c r="DJ307" s="15"/>
      <c r="DQ307" s="15"/>
      <c r="DX307" s="15"/>
      <c r="EE307" s="15"/>
      <c r="EL307" s="15"/>
      <c r="ES307" s="15"/>
      <c r="EZ307" s="15"/>
      <c r="FG307" s="15"/>
      <c r="FN307" s="15"/>
      <c r="FU307" s="15"/>
      <c r="FW307" s="24"/>
      <c r="FX307" s="24"/>
      <c r="FY307" s="24"/>
      <c r="FZ307" s="24"/>
      <c r="GA307" s="24"/>
      <c r="GB307" s="15"/>
      <c r="GC307" s="24"/>
      <c r="GD307" s="24"/>
      <c r="GE307" s="24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24"/>
      <c r="IO307" s="24"/>
      <c r="IP307" s="24"/>
      <c r="IQ307" s="24"/>
      <c r="IR307" s="24"/>
      <c r="IS307" s="24"/>
      <c r="IT307" s="24"/>
      <c r="IU307" s="24"/>
      <c r="IV307" s="24"/>
      <c r="IW307" s="24"/>
      <c r="IX307" s="24"/>
      <c r="IY307" s="24"/>
      <c r="IZ307" s="24"/>
      <c r="JA307" s="24"/>
      <c r="JB307" s="24"/>
      <c r="JC307" s="24"/>
      <c r="JD307" s="24"/>
      <c r="JE307" s="24"/>
      <c r="JF307" s="24"/>
      <c r="JG307" s="24"/>
    </row>
    <row r="308" spans="32:267" x14ac:dyDescent="0.3">
      <c r="AF308" s="19"/>
      <c r="AG308" s="25"/>
      <c r="AI308" s="21"/>
      <c r="AJ308" s="26"/>
      <c r="AK308" s="26"/>
      <c r="AL308" s="51"/>
      <c r="AM308" s="23"/>
      <c r="AQ308" s="19"/>
      <c r="AU308" s="24"/>
      <c r="AV308" s="24"/>
      <c r="AW308" s="24"/>
      <c r="AX308" s="24"/>
      <c r="AY308" s="15"/>
      <c r="BM308" s="15"/>
      <c r="BS308" s="24"/>
      <c r="BT308" s="15"/>
      <c r="BY308" s="24"/>
      <c r="CA308" s="15"/>
      <c r="CD308" s="24"/>
      <c r="CH308" s="15"/>
      <c r="CO308" s="15"/>
      <c r="CQ308" s="24"/>
      <c r="CV308" s="15"/>
      <c r="DC308" s="15"/>
      <c r="DJ308" s="15"/>
      <c r="DQ308" s="15"/>
      <c r="DX308" s="15"/>
      <c r="EE308" s="15"/>
      <c r="EL308" s="15"/>
      <c r="ES308" s="15"/>
      <c r="EZ308" s="15"/>
      <c r="FG308" s="15"/>
      <c r="FN308" s="15"/>
      <c r="FU308" s="15"/>
      <c r="FW308" s="24"/>
      <c r="FX308" s="24"/>
      <c r="FY308" s="24"/>
      <c r="FZ308" s="24"/>
      <c r="GA308" s="24"/>
      <c r="GB308" s="15"/>
      <c r="GC308" s="24"/>
      <c r="GD308" s="24"/>
      <c r="GE308" s="24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24"/>
      <c r="IO308" s="24"/>
      <c r="IP308" s="24"/>
      <c r="IQ308" s="24"/>
      <c r="IR308" s="24"/>
      <c r="IS308" s="24"/>
      <c r="IT308" s="24"/>
      <c r="IU308" s="24"/>
      <c r="IV308" s="24"/>
      <c r="IW308" s="24"/>
      <c r="IX308" s="24"/>
      <c r="IY308" s="24"/>
      <c r="IZ308" s="24"/>
      <c r="JA308" s="24"/>
      <c r="JB308" s="24"/>
      <c r="JC308" s="24"/>
      <c r="JD308" s="24"/>
      <c r="JE308" s="24"/>
      <c r="JF308" s="24"/>
      <c r="JG308" s="24"/>
    </row>
    <row r="309" spans="32:267" x14ac:dyDescent="0.3">
      <c r="AF309" s="19"/>
      <c r="AG309" s="25"/>
      <c r="AI309" s="21"/>
      <c r="AJ309" s="26"/>
      <c r="AK309" s="26"/>
      <c r="AL309" s="51"/>
      <c r="AM309" s="23"/>
      <c r="AQ309" s="19"/>
      <c r="AU309" s="24"/>
      <c r="AV309" s="24"/>
      <c r="AW309" s="24"/>
      <c r="AX309" s="24"/>
      <c r="AY309" s="15"/>
      <c r="BM309" s="15"/>
      <c r="BS309" s="24"/>
      <c r="BT309" s="15"/>
      <c r="BY309" s="24"/>
      <c r="CA309" s="15"/>
      <c r="CD309" s="24"/>
      <c r="CH309" s="15"/>
      <c r="CO309" s="15"/>
      <c r="CQ309" s="24"/>
      <c r="CV309" s="15"/>
      <c r="DC309" s="15"/>
      <c r="DJ309" s="15"/>
      <c r="DQ309" s="15"/>
      <c r="DX309" s="15"/>
      <c r="EE309" s="15"/>
      <c r="EL309" s="15"/>
      <c r="ES309" s="15"/>
      <c r="EZ309" s="15"/>
      <c r="FG309" s="15"/>
      <c r="FN309" s="15"/>
      <c r="FU309" s="15"/>
      <c r="FW309" s="24"/>
      <c r="FX309" s="24"/>
      <c r="FY309" s="24"/>
      <c r="FZ309" s="24"/>
      <c r="GA309" s="24"/>
      <c r="GB309" s="15"/>
      <c r="GC309" s="24"/>
      <c r="GD309" s="24"/>
      <c r="GE309" s="24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24"/>
      <c r="IO309" s="24"/>
      <c r="IP309" s="24"/>
      <c r="IQ309" s="24"/>
      <c r="IR309" s="24"/>
      <c r="IS309" s="24"/>
      <c r="IT309" s="24"/>
      <c r="IU309" s="24"/>
      <c r="IV309" s="24"/>
      <c r="IW309" s="24"/>
      <c r="IX309" s="24"/>
      <c r="IY309" s="24"/>
      <c r="IZ309" s="24"/>
      <c r="JA309" s="24"/>
      <c r="JB309" s="24"/>
      <c r="JC309" s="24"/>
      <c r="JD309" s="24"/>
      <c r="JE309" s="24"/>
      <c r="JF309" s="24"/>
      <c r="JG309" s="24"/>
    </row>
    <row r="310" spans="32:267" x14ac:dyDescent="0.3">
      <c r="AF310" s="19"/>
      <c r="AG310" s="25"/>
      <c r="AI310" s="21"/>
      <c r="AJ310" s="26"/>
      <c r="AK310" s="26"/>
      <c r="AL310" s="51"/>
      <c r="AM310" s="23"/>
      <c r="AQ310" s="19"/>
      <c r="AU310" s="24"/>
      <c r="AV310" s="24"/>
      <c r="AW310" s="24"/>
      <c r="AX310" s="24"/>
      <c r="AY310" s="15"/>
      <c r="BM310" s="15"/>
      <c r="BS310" s="24"/>
      <c r="BT310" s="15"/>
      <c r="BY310" s="24"/>
      <c r="CA310" s="15"/>
      <c r="CD310" s="24"/>
      <c r="CH310" s="15"/>
      <c r="CO310" s="15"/>
      <c r="CQ310" s="24"/>
      <c r="CV310" s="15"/>
      <c r="DC310" s="15"/>
      <c r="DJ310" s="15"/>
      <c r="DQ310" s="15"/>
      <c r="DX310" s="15"/>
      <c r="EE310" s="15"/>
      <c r="EL310" s="15"/>
      <c r="ES310" s="15"/>
      <c r="EZ310" s="15"/>
      <c r="FG310" s="15"/>
      <c r="FN310" s="15"/>
      <c r="FU310" s="15"/>
      <c r="FW310" s="24"/>
      <c r="FX310" s="24"/>
      <c r="FY310" s="24"/>
      <c r="FZ310" s="24"/>
      <c r="GA310" s="24"/>
      <c r="GB310" s="15"/>
      <c r="GC310" s="24"/>
      <c r="GD310" s="24"/>
      <c r="GE310" s="24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24"/>
      <c r="IO310" s="24"/>
      <c r="IP310" s="24"/>
      <c r="IQ310" s="24"/>
      <c r="IR310" s="24"/>
      <c r="IS310" s="24"/>
      <c r="IT310" s="24"/>
      <c r="IU310" s="24"/>
      <c r="IV310" s="24"/>
      <c r="IW310" s="24"/>
      <c r="IX310" s="24"/>
      <c r="IY310" s="24"/>
      <c r="IZ310" s="24"/>
      <c r="JA310" s="24"/>
      <c r="JB310" s="24"/>
      <c r="JC310" s="24"/>
      <c r="JD310" s="24"/>
      <c r="JE310" s="24"/>
      <c r="JF310" s="24"/>
      <c r="JG310" s="24"/>
    </row>
    <row r="311" spans="32:267" x14ac:dyDescent="0.3">
      <c r="AF311" s="19"/>
      <c r="AG311" s="25"/>
      <c r="AI311" s="21"/>
      <c r="AJ311" s="26"/>
      <c r="AK311" s="26"/>
      <c r="AL311" s="51"/>
      <c r="AM311" s="23"/>
      <c r="AQ311" s="19"/>
      <c r="AU311" s="24"/>
      <c r="AV311" s="24"/>
      <c r="AW311" s="24"/>
      <c r="AX311" s="24"/>
      <c r="AY311" s="15"/>
      <c r="BM311" s="15"/>
      <c r="BS311" s="24"/>
      <c r="BT311" s="15"/>
      <c r="BY311" s="24"/>
      <c r="CA311" s="15"/>
      <c r="CD311" s="24"/>
      <c r="CH311" s="15"/>
      <c r="CO311" s="15"/>
      <c r="CQ311" s="24"/>
      <c r="CV311" s="15"/>
      <c r="DC311" s="15"/>
      <c r="DJ311" s="15"/>
      <c r="DQ311" s="15"/>
      <c r="DX311" s="15"/>
      <c r="EE311" s="15"/>
      <c r="EL311" s="15"/>
      <c r="ES311" s="15"/>
      <c r="EZ311" s="15"/>
      <c r="FG311" s="15"/>
      <c r="FN311" s="15"/>
      <c r="FU311" s="15"/>
      <c r="FW311" s="24"/>
      <c r="FX311" s="24"/>
      <c r="FY311" s="24"/>
      <c r="FZ311" s="24"/>
      <c r="GA311" s="24"/>
      <c r="GB311" s="15"/>
      <c r="GC311" s="24"/>
      <c r="GD311" s="24"/>
      <c r="GE311" s="24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24"/>
      <c r="IO311" s="24"/>
      <c r="IP311" s="24"/>
      <c r="IQ311" s="24"/>
      <c r="IR311" s="24"/>
      <c r="IS311" s="24"/>
      <c r="IT311" s="24"/>
      <c r="IU311" s="24"/>
      <c r="IV311" s="24"/>
      <c r="IW311" s="24"/>
      <c r="IX311" s="24"/>
      <c r="IY311" s="24"/>
      <c r="IZ311" s="24"/>
      <c r="JA311" s="24"/>
      <c r="JB311" s="24"/>
      <c r="JC311" s="24"/>
      <c r="JD311" s="24"/>
      <c r="JE311" s="24"/>
      <c r="JF311" s="24"/>
      <c r="JG311" s="24"/>
    </row>
    <row r="312" spans="32:267" x14ac:dyDescent="0.3">
      <c r="AF312" s="19"/>
      <c r="AG312" s="25"/>
      <c r="AI312" s="21"/>
      <c r="AJ312" s="26"/>
      <c r="AK312" s="26"/>
      <c r="AL312" s="51"/>
      <c r="AM312" s="23"/>
      <c r="AQ312" s="19"/>
      <c r="AU312" s="24"/>
      <c r="AV312" s="24"/>
      <c r="AW312" s="24"/>
      <c r="AX312" s="24"/>
      <c r="AY312" s="15"/>
      <c r="BM312" s="15"/>
      <c r="BS312" s="24"/>
      <c r="BT312" s="15"/>
      <c r="BY312" s="24"/>
      <c r="CA312" s="15"/>
      <c r="CD312" s="24"/>
      <c r="CH312" s="15"/>
      <c r="CO312" s="15"/>
      <c r="CQ312" s="24"/>
      <c r="CV312" s="15"/>
      <c r="DC312" s="15"/>
      <c r="DJ312" s="15"/>
      <c r="DQ312" s="15"/>
      <c r="DX312" s="15"/>
      <c r="EE312" s="15"/>
      <c r="EL312" s="15"/>
      <c r="ES312" s="15"/>
      <c r="EZ312" s="15"/>
      <c r="FG312" s="15"/>
      <c r="FN312" s="15"/>
      <c r="FU312" s="15"/>
      <c r="FW312" s="24"/>
      <c r="FX312" s="24"/>
      <c r="FY312" s="24"/>
      <c r="FZ312" s="24"/>
      <c r="GA312" s="24"/>
      <c r="GB312" s="15"/>
      <c r="GC312" s="24"/>
      <c r="GD312" s="24"/>
      <c r="GE312" s="24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24"/>
      <c r="IO312" s="24"/>
      <c r="IP312" s="24"/>
      <c r="IQ312" s="24"/>
      <c r="IR312" s="24"/>
      <c r="IS312" s="24"/>
      <c r="IT312" s="24"/>
      <c r="IU312" s="24"/>
      <c r="IV312" s="24"/>
      <c r="IW312" s="24"/>
      <c r="IX312" s="24"/>
      <c r="IY312" s="24"/>
      <c r="IZ312" s="24"/>
      <c r="JA312" s="24"/>
      <c r="JB312" s="24"/>
      <c r="JC312" s="24"/>
      <c r="JD312" s="24"/>
      <c r="JE312" s="24"/>
      <c r="JF312" s="24"/>
      <c r="JG312" s="24"/>
    </row>
    <row r="313" spans="32:267" x14ac:dyDescent="0.3">
      <c r="AF313" s="19"/>
      <c r="AG313" s="25"/>
      <c r="AI313" s="21"/>
      <c r="AJ313" s="26"/>
      <c r="AK313" s="26"/>
      <c r="AL313" s="51"/>
      <c r="AM313" s="23"/>
      <c r="AQ313" s="19"/>
      <c r="AU313" s="24"/>
      <c r="AV313" s="24"/>
      <c r="AW313" s="24"/>
      <c r="AX313" s="24"/>
      <c r="AY313" s="15"/>
      <c r="BM313" s="15"/>
      <c r="BS313" s="24"/>
      <c r="BT313" s="15"/>
      <c r="BY313" s="24"/>
      <c r="CA313" s="15"/>
      <c r="CD313" s="24"/>
      <c r="CH313" s="15"/>
      <c r="CO313" s="15"/>
      <c r="CQ313" s="24"/>
      <c r="CV313" s="15"/>
      <c r="DC313" s="15"/>
      <c r="DJ313" s="15"/>
      <c r="DQ313" s="15"/>
      <c r="DX313" s="15"/>
      <c r="EE313" s="15"/>
      <c r="EL313" s="15"/>
      <c r="ES313" s="15"/>
      <c r="EZ313" s="15"/>
      <c r="FG313" s="15"/>
      <c r="FN313" s="15"/>
      <c r="FU313" s="15"/>
      <c r="FW313" s="24"/>
      <c r="FX313" s="24"/>
      <c r="FY313" s="24"/>
      <c r="FZ313" s="24"/>
      <c r="GA313" s="24"/>
      <c r="GB313" s="15"/>
      <c r="GC313" s="24"/>
      <c r="GD313" s="24"/>
      <c r="GE313" s="24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24"/>
      <c r="IO313" s="24"/>
      <c r="IP313" s="24"/>
      <c r="IQ313" s="24"/>
      <c r="IR313" s="24"/>
      <c r="IS313" s="24"/>
      <c r="IT313" s="24"/>
      <c r="IU313" s="24"/>
      <c r="IV313" s="24"/>
      <c r="IW313" s="24"/>
      <c r="IX313" s="24"/>
      <c r="IY313" s="24"/>
      <c r="IZ313" s="24"/>
      <c r="JA313" s="24"/>
      <c r="JB313" s="24"/>
      <c r="JC313" s="24"/>
      <c r="JD313" s="24"/>
      <c r="JE313" s="24"/>
      <c r="JF313" s="24"/>
      <c r="JG313" s="24"/>
    </row>
    <row r="314" spans="32:267" x14ac:dyDescent="0.3">
      <c r="AF314" s="19"/>
      <c r="AG314" s="25"/>
      <c r="AI314" s="21"/>
      <c r="AJ314" s="26"/>
      <c r="AK314" s="26"/>
      <c r="AL314" s="51"/>
      <c r="AM314" s="23"/>
      <c r="AQ314" s="19"/>
      <c r="AU314" s="24"/>
      <c r="AV314" s="24"/>
      <c r="AW314" s="24"/>
      <c r="AX314" s="24"/>
      <c r="AY314" s="15"/>
      <c r="BM314" s="15"/>
      <c r="BS314" s="24"/>
      <c r="BT314" s="15"/>
      <c r="BY314" s="24"/>
      <c r="CA314" s="15"/>
      <c r="CD314" s="24"/>
      <c r="CH314" s="15"/>
      <c r="CO314" s="15"/>
      <c r="CQ314" s="24"/>
      <c r="CV314" s="15"/>
      <c r="DC314" s="15"/>
      <c r="DJ314" s="15"/>
      <c r="DQ314" s="15"/>
      <c r="DX314" s="15"/>
      <c r="EE314" s="15"/>
      <c r="EL314" s="15"/>
      <c r="ES314" s="15"/>
      <c r="EZ314" s="15"/>
      <c r="FG314" s="15"/>
      <c r="FN314" s="15"/>
      <c r="FU314" s="15"/>
      <c r="FW314" s="24"/>
      <c r="FX314" s="24"/>
      <c r="FY314" s="24"/>
      <c r="FZ314" s="24"/>
      <c r="GA314" s="24"/>
      <c r="GB314" s="15"/>
      <c r="GC314" s="24"/>
      <c r="GD314" s="24"/>
      <c r="GE314" s="24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24"/>
      <c r="IO314" s="24"/>
      <c r="IP314" s="24"/>
      <c r="IQ314" s="24"/>
      <c r="IR314" s="24"/>
      <c r="IS314" s="24"/>
      <c r="IT314" s="24"/>
      <c r="IU314" s="24"/>
      <c r="IV314" s="24"/>
      <c r="IW314" s="24"/>
      <c r="IX314" s="24"/>
      <c r="IY314" s="24"/>
      <c r="IZ314" s="24"/>
      <c r="JA314" s="24"/>
      <c r="JB314" s="24"/>
      <c r="JC314" s="24"/>
      <c r="JD314" s="24"/>
      <c r="JE314" s="24"/>
      <c r="JF314" s="24"/>
      <c r="JG314" s="24"/>
    </row>
    <row r="315" spans="32:267" x14ac:dyDescent="0.3">
      <c r="AF315" s="19"/>
      <c r="AG315" s="25"/>
      <c r="AI315" s="21"/>
      <c r="AJ315" s="26"/>
      <c r="AK315" s="26"/>
      <c r="AL315" s="51"/>
      <c r="AM315" s="23"/>
      <c r="AQ315" s="19"/>
      <c r="AU315" s="24"/>
      <c r="AV315" s="24"/>
      <c r="AW315" s="24"/>
      <c r="AX315" s="24"/>
      <c r="AY315" s="15"/>
      <c r="BM315" s="15"/>
      <c r="BS315" s="24"/>
      <c r="BT315" s="15"/>
      <c r="BY315" s="24"/>
      <c r="CA315" s="15"/>
      <c r="CD315" s="24"/>
      <c r="CH315" s="15"/>
      <c r="CO315" s="15"/>
      <c r="CQ315" s="24"/>
      <c r="CV315" s="15"/>
      <c r="DC315" s="15"/>
      <c r="DJ315" s="15"/>
      <c r="DQ315" s="15"/>
      <c r="DX315" s="15"/>
      <c r="EE315" s="15"/>
      <c r="EL315" s="15"/>
      <c r="ES315" s="15"/>
      <c r="EZ315" s="15"/>
      <c r="FG315" s="15"/>
      <c r="FN315" s="15"/>
      <c r="FU315" s="15"/>
      <c r="FW315" s="24"/>
      <c r="FX315" s="24"/>
      <c r="FY315" s="24"/>
      <c r="FZ315" s="24"/>
      <c r="GA315" s="24"/>
      <c r="GB315" s="15"/>
      <c r="GC315" s="24"/>
      <c r="GD315" s="24"/>
      <c r="GE315" s="24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24"/>
      <c r="IO315" s="24"/>
      <c r="IP315" s="24"/>
      <c r="IQ315" s="24"/>
      <c r="IR315" s="24"/>
      <c r="IS315" s="24"/>
      <c r="IT315" s="24"/>
      <c r="IU315" s="24"/>
      <c r="IV315" s="24"/>
      <c r="IW315" s="24"/>
      <c r="IX315" s="24"/>
      <c r="IY315" s="24"/>
      <c r="IZ315" s="24"/>
      <c r="JA315" s="24"/>
      <c r="JB315" s="24"/>
      <c r="JC315" s="24"/>
      <c r="JD315" s="24"/>
      <c r="JE315" s="24"/>
      <c r="JF315" s="24"/>
      <c r="JG315" s="24"/>
    </row>
    <row r="316" spans="32:267" x14ac:dyDescent="0.3">
      <c r="AF316" s="19"/>
      <c r="AG316" s="25"/>
      <c r="AI316" s="21"/>
      <c r="AJ316" s="26"/>
      <c r="AK316" s="26"/>
      <c r="AL316" s="51"/>
      <c r="AM316" s="23"/>
      <c r="AQ316" s="19"/>
      <c r="AU316" s="24"/>
      <c r="AV316" s="24"/>
      <c r="AW316" s="24"/>
      <c r="AX316" s="24"/>
      <c r="AY316" s="15"/>
      <c r="BM316" s="15"/>
      <c r="BS316" s="24"/>
      <c r="BT316" s="15"/>
      <c r="BY316" s="24"/>
      <c r="CA316" s="15"/>
      <c r="CD316" s="24"/>
      <c r="CH316" s="15"/>
      <c r="CO316" s="15"/>
      <c r="CQ316" s="24"/>
      <c r="CV316" s="15"/>
      <c r="DC316" s="15"/>
      <c r="DJ316" s="15"/>
      <c r="DQ316" s="15"/>
      <c r="DX316" s="15"/>
      <c r="EE316" s="15"/>
      <c r="EL316" s="15"/>
      <c r="ES316" s="15"/>
      <c r="EZ316" s="15"/>
      <c r="FG316" s="15"/>
      <c r="FN316" s="15"/>
      <c r="FU316" s="15"/>
      <c r="FW316" s="24"/>
      <c r="FX316" s="24"/>
      <c r="FY316" s="24"/>
      <c r="FZ316" s="24"/>
      <c r="GA316" s="24"/>
      <c r="GB316" s="15"/>
      <c r="GC316" s="24"/>
      <c r="GD316" s="24"/>
      <c r="GE316" s="24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24"/>
      <c r="IO316" s="24"/>
      <c r="IP316" s="24"/>
      <c r="IQ316" s="24"/>
      <c r="IR316" s="24"/>
      <c r="IS316" s="24"/>
      <c r="IT316" s="24"/>
      <c r="IU316" s="24"/>
      <c r="IV316" s="24"/>
      <c r="IW316" s="24"/>
      <c r="IX316" s="24"/>
      <c r="IY316" s="24"/>
      <c r="IZ316" s="24"/>
      <c r="JA316" s="24"/>
      <c r="JB316" s="24"/>
      <c r="JC316" s="24"/>
      <c r="JD316" s="24"/>
      <c r="JE316" s="24"/>
      <c r="JF316" s="24"/>
      <c r="JG316" s="24"/>
    </row>
    <row r="317" spans="32:267" x14ac:dyDescent="0.3">
      <c r="AF317" s="19"/>
      <c r="AG317" s="25"/>
      <c r="AI317" s="21"/>
      <c r="AJ317" s="26"/>
      <c r="AK317" s="26"/>
      <c r="AL317" s="51"/>
      <c r="AM317" s="23"/>
      <c r="AQ317" s="19"/>
      <c r="AU317" s="24"/>
      <c r="AV317" s="24"/>
      <c r="AW317" s="24"/>
      <c r="AX317" s="24"/>
      <c r="AY317" s="15"/>
      <c r="BM317" s="15"/>
      <c r="BS317" s="24"/>
      <c r="BT317" s="15"/>
      <c r="BY317" s="24"/>
      <c r="CA317" s="15"/>
      <c r="CD317" s="24"/>
      <c r="CH317" s="15"/>
      <c r="CO317" s="15"/>
      <c r="CQ317" s="24"/>
      <c r="CV317" s="15"/>
      <c r="DC317" s="15"/>
      <c r="DJ317" s="15"/>
      <c r="DQ317" s="15"/>
      <c r="DX317" s="15"/>
      <c r="EE317" s="15"/>
      <c r="EL317" s="15"/>
      <c r="ES317" s="15"/>
      <c r="EZ317" s="15"/>
      <c r="FG317" s="15"/>
      <c r="FN317" s="15"/>
      <c r="FU317" s="15"/>
      <c r="FW317" s="24"/>
      <c r="FX317" s="24"/>
      <c r="FY317" s="24"/>
      <c r="FZ317" s="24"/>
      <c r="GA317" s="24"/>
      <c r="GB317" s="15"/>
      <c r="GC317" s="24"/>
      <c r="GD317" s="24"/>
      <c r="GE317" s="24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24"/>
      <c r="IO317" s="24"/>
      <c r="IP317" s="24"/>
      <c r="IQ317" s="24"/>
      <c r="IR317" s="24"/>
      <c r="IS317" s="24"/>
      <c r="IT317" s="24"/>
      <c r="IU317" s="24"/>
      <c r="IV317" s="24"/>
      <c r="IW317" s="24"/>
      <c r="IX317" s="24"/>
      <c r="IY317" s="24"/>
      <c r="IZ317" s="24"/>
      <c r="JA317" s="24"/>
      <c r="JB317" s="24"/>
      <c r="JC317" s="24"/>
      <c r="JD317" s="24"/>
      <c r="JE317" s="24"/>
      <c r="JF317" s="24"/>
      <c r="JG317" s="24"/>
    </row>
    <row r="318" spans="32:267" x14ac:dyDescent="0.3">
      <c r="AF318" s="50"/>
      <c r="AG318" s="25"/>
      <c r="AI318" s="21"/>
      <c r="AJ318" s="26"/>
      <c r="AK318" s="26"/>
      <c r="AL318" s="51"/>
      <c r="AM318" s="23"/>
      <c r="AQ318" s="19"/>
      <c r="AU318" s="24"/>
      <c r="AV318" s="24"/>
      <c r="AW318" s="24"/>
      <c r="AX318" s="24"/>
      <c r="AY318" s="15"/>
      <c r="BM318" s="15"/>
      <c r="BS318" s="24"/>
      <c r="BT318" s="15"/>
      <c r="BY318" s="24"/>
      <c r="CA318" s="15"/>
      <c r="CD318" s="24"/>
      <c r="CH318" s="15"/>
      <c r="CO318" s="15"/>
      <c r="CQ318" s="24"/>
      <c r="CV318" s="15"/>
      <c r="DC318" s="15"/>
      <c r="DJ318" s="15"/>
      <c r="DQ318" s="15"/>
      <c r="DX318" s="15"/>
      <c r="EE318" s="15"/>
      <c r="EL318" s="15"/>
      <c r="ES318" s="15"/>
      <c r="EZ318" s="15"/>
      <c r="FG318" s="15"/>
      <c r="FN318" s="15"/>
      <c r="FU318" s="15"/>
      <c r="FW318" s="24"/>
      <c r="FX318" s="24"/>
      <c r="FY318" s="24"/>
      <c r="FZ318" s="24"/>
      <c r="GA318" s="24"/>
      <c r="GB318" s="15"/>
      <c r="GC318" s="24"/>
      <c r="GD318" s="24"/>
      <c r="GE318" s="24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24"/>
      <c r="IO318" s="24"/>
      <c r="IP318" s="24"/>
      <c r="IQ318" s="24"/>
      <c r="IR318" s="24"/>
      <c r="IS318" s="24"/>
      <c r="IT318" s="24"/>
      <c r="IU318" s="24"/>
      <c r="IV318" s="24"/>
      <c r="IW318" s="24"/>
      <c r="IX318" s="24"/>
      <c r="IY318" s="24"/>
      <c r="IZ318" s="24"/>
      <c r="JA318" s="24"/>
      <c r="JB318" s="24"/>
      <c r="JC318" s="24"/>
      <c r="JD318" s="24"/>
      <c r="JE318" s="24"/>
      <c r="JF318" s="24"/>
      <c r="JG318" s="24"/>
    </row>
    <row r="319" spans="32:267" x14ac:dyDescent="0.3">
      <c r="AF319" s="50"/>
      <c r="AG319" s="25"/>
      <c r="AI319" s="21"/>
      <c r="AJ319" s="26"/>
      <c r="AK319" s="26"/>
      <c r="AL319" s="51"/>
      <c r="AM319" s="23"/>
      <c r="AQ319" s="19"/>
      <c r="AU319" s="24"/>
      <c r="AV319" s="24"/>
      <c r="AW319" s="24"/>
      <c r="AX319" s="24"/>
      <c r="AY319" s="15"/>
      <c r="BM319" s="15"/>
      <c r="BS319" s="24"/>
      <c r="BT319" s="15"/>
      <c r="BY319" s="24"/>
      <c r="CA319" s="15"/>
      <c r="CD319" s="24"/>
      <c r="CH319" s="15"/>
      <c r="CO319" s="15"/>
      <c r="CQ319" s="24"/>
      <c r="CV319" s="15"/>
      <c r="DC319" s="15"/>
      <c r="DJ319" s="15"/>
      <c r="DQ319" s="15"/>
      <c r="DX319" s="15"/>
      <c r="EE319" s="15"/>
      <c r="EL319" s="15"/>
      <c r="ES319" s="15"/>
      <c r="EZ319" s="15"/>
      <c r="FG319" s="15"/>
      <c r="FN319" s="15"/>
      <c r="FU319" s="15"/>
      <c r="FW319" s="24"/>
      <c r="FX319" s="24"/>
      <c r="FY319" s="24"/>
      <c r="FZ319" s="24"/>
      <c r="GA319" s="24"/>
      <c r="GB319" s="15"/>
      <c r="GC319" s="24"/>
      <c r="GD319" s="24"/>
      <c r="GE319" s="24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24"/>
      <c r="IO319" s="24"/>
      <c r="IP319" s="24"/>
      <c r="IQ319" s="24"/>
      <c r="IR319" s="24"/>
      <c r="IS319" s="24"/>
      <c r="IT319" s="24"/>
      <c r="IU319" s="24"/>
      <c r="IV319" s="24"/>
      <c r="IW319" s="24"/>
      <c r="IX319" s="24"/>
      <c r="IY319" s="24"/>
      <c r="IZ319" s="24"/>
      <c r="JA319" s="24"/>
      <c r="JB319" s="24"/>
      <c r="JC319" s="24"/>
      <c r="JD319" s="24"/>
      <c r="JE319" s="24"/>
      <c r="JF319" s="24"/>
      <c r="JG319" s="24"/>
    </row>
    <row r="320" spans="32:267" x14ac:dyDescent="0.3">
      <c r="AF320" s="50"/>
      <c r="AG320" s="25"/>
      <c r="AI320" s="21"/>
      <c r="AJ320" s="26"/>
      <c r="AK320" s="26"/>
      <c r="AL320" s="51"/>
      <c r="AM320" s="23"/>
      <c r="AQ320" s="19"/>
      <c r="AU320" s="24"/>
      <c r="AV320" s="24"/>
      <c r="AW320" s="24"/>
      <c r="AX320" s="24"/>
      <c r="AY320" s="15"/>
      <c r="BM320" s="15"/>
      <c r="BS320" s="24"/>
      <c r="BT320" s="15"/>
      <c r="BY320" s="24"/>
      <c r="CA320" s="15"/>
      <c r="CD320" s="24"/>
      <c r="CH320" s="15"/>
      <c r="CO320" s="15"/>
      <c r="CQ320" s="24"/>
      <c r="CV320" s="15"/>
      <c r="DC320" s="15"/>
      <c r="DJ320" s="15"/>
      <c r="DQ320" s="15"/>
      <c r="DX320" s="15"/>
      <c r="EE320" s="15"/>
      <c r="EL320" s="15"/>
      <c r="ES320" s="15"/>
      <c r="EZ320" s="15"/>
      <c r="FG320" s="15"/>
      <c r="FN320" s="15"/>
      <c r="FU320" s="15"/>
      <c r="FW320" s="24"/>
      <c r="FX320" s="24"/>
      <c r="FY320" s="24"/>
      <c r="FZ320" s="24"/>
      <c r="GA320" s="24"/>
      <c r="GB320" s="15"/>
      <c r="GC320" s="24"/>
      <c r="GD320" s="24"/>
      <c r="GE320" s="24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24"/>
      <c r="IO320" s="24"/>
      <c r="IP320" s="24"/>
      <c r="IQ320" s="24"/>
      <c r="IR320" s="24"/>
      <c r="IS320" s="24"/>
      <c r="IT320" s="24"/>
      <c r="IU320" s="24"/>
      <c r="IV320" s="24"/>
      <c r="IW320" s="24"/>
      <c r="IX320" s="24"/>
      <c r="IY320" s="24"/>
      <c r="IZ320" s="24"/>
      <c r="JA320" s="24"/>
      <c r="JB320" s="24"/>
      <c r="JC320" s="24"/>
      <c r="JD320" s="24"/>
      <c r="JE320" s="24"/>
      <c r="JF320" s="24"/>
      <c r="JG320" s="24"/>
    </row>
    <row r="321" spans="32:267" x14ac:dyDescent="0.3">
      <c r="AF321" s="50"/>
      <c r="AG321" s="25"/>
      <c r="AI321" s="21"/>
      <c r="AJ321" s="26"/>
      <c r="AK321" s="26"/>
      <c r="AL321" s="51"/>
      <c r="AM321" s="23"/>
      <c r="AQ321" s="19"/>
      <c r="AU321" s="24"/>
      <c r="AV321" s="24"/>
      <c r="AW321" s="24"/>
      <c r="AX321" s="24"/>
      <c r="AY321" s="15"/>
      <c r="BM321" s="15"/>
      <c r="BS321" s="24"/>
      <c r="BT321" s="15"/>
      <c r="BY321" s="24"/>
      <c r="CA321" s="15"/>
      <c r="CD321" s="24"/>
      <c r="CH321" s="15"/>
      <c r="CO321" s="15"/>
      <c r="CQ321" s="24"/>
      <c r="CV321" s="15"/>
      <c r="DC321" s="15"/>
      <c r="DJ321" s="15"/>
      <c r="DQ321" s="15"/>
      <c r="DX321" s="15"/>
      <c r="EE321" s="15"/>
      <c r="EL321" s="15"/>
      <c r="ES321" s="15"/>
      <c r="EZ321" s="15"/>
      <c r="FG321" s="15"/>
      <c r="FN321" s="15"/>
      <c r="FU321" s="15"/>
      <c r="FW321" s="24"/>
      <c r="FX321" s="24"/>
      <c r="FY321" s="24"/>
      <c r="FZ321" s="24"/>
      <c r="GA321" s="24"/>
      <c r="GB321" s="15"/>
      <c r="GC321" s="24"/>
      <c r="GD321" s="24"/>
      <c r="GE321" s="24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24"/>
      <c r="IO321" s="24"/>
      <c r="IP321" s="24"/>
      <c r="IQ321" s="24"/>
      <c r="IR321" s="24"/>
      <c r="IS321" s="24"/>
      <c r="IT321" s="24"/>
      <c r="IU321" s="24"/>
      <c r="IV321" s="24"/>
      <c r="IW321" s="24"/>
      <c r="IX321" s="24"/>
      <c r="IY321" s="24"/>
      <c r="IZ321" s="24"/>
      <c r="JA321" s="24"/>
      <c r="JB321" s="24"/>
      <c r="JC321" s="24"/>
      <c r="JD321" s="24"/>
      <c r="JE321" s="24"/>
      <c r="JF321" s="24"/>
      <c r="JG321" s="24"/>
    </row>
    <row r="322" spans="32:267" x14ac:dyDescent="0.3">
      <c r="AF322" s="26"/>
      <c r="AG322" s="25"/>
      <c r="AH322" s="26"/>
      <c r="AI322" s="21"/>
      <c r="AJ322" s="26"/>
      <c r="AK322" s="26"/>
      <c r="AL322" s="51"/>
      <c r="AM322" s="23"/>
      <c r="AQ322" s="19"/>
      <c r="AU322" s="24"/>
      <c r="AV322" s="24"/>
      <c r="AW322" s="24"/>
      <c r="AX322" s="24"/>
      <c r="AY322" s="15"/>
      <c r="BM322" s="15"/>
      <c r="BS322" s="24"/>
      <c r="BT322" s="15"/>
      <c r="BY322" s="24"/>
      <c r="CA322" s="15"/>
      <c r="CD322" s="24"/>
      <c r="CH322" s="15"/>
      <c r="CO322" s="15"/>
      <c r="CQ322" s="24"/>
      <c r="CV322" s="15"/>
      <c r="DC322" s="15"/>
      <c r="DJ322" s="15"/>
      <c r="DQ322" s="15"/>
      <c r="DX322" s="15"/>
      <c r="EE322" s="15"/>
      <c r="EL322" s="15"/>
      <c r="ES322" s="15"/>
      <c r="EZ322" s="15"/>
      <c r="FG322" s="15"/>
      <c r="FN322" s="15"/>
      <c r="FU322" s="15"/>
      <c r="FW322" s="24"/>
      <c r="FX322" s="24"/>
      <c r="FY322" s="24"/>
      <c r="FZ322" s="24"/>
      <c r="GA322" s="24"/>
      <c r="GB322" s="15"/>
      <c r="GC322" s="24"/>
      <c r="GD322" s="24"/>
      <c r="GE322" s="24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24"/>
      <c r="IO322" s="24"/>
      <c r="IP322" s="24"/>
      <c r="IQ322" s="24"/>
      <c r="IR322" s="24"/>
      <c r="IS322" s="24"/>
      <c r="IT322" s="24"/>
      <c r="IU322" s="24"/>
      <c r="IV322" s="24"/>
      <c r="IW322" s="24"/>
      <c r="IX322" s="24"/>
      <c r="IY322" s="24"/>
      <c r="IZ322" s="24"/>
      <c r="JA322" s="24"/>
      <c r="JB322" s="24"/>
      <c r="JC322" s="24"/>
      <c r="JD322" s="24"/>
      <c r="JE322" s="24"/>
      <c r="JF322" s="24"/>
      <c r="JG322" s="24"/>
    </row>
    <row r="323" spans="32:267" x14ac:dyDescent="0.3">
      <c r="AF323" s="26"/>
      <c r="AG323" s="25"/>
      <c r="AH323" s="26"/>
      <c r="AI323" s="21"/>
      <c r="AJ323" s="26"/>
      <c r="AK323" s="26"/>
      <c r="AL323" s="51"/>
      <c r="AM323" s="23"/>
      <c r="AQ323" s="19"/>
      <c r="AU323" s="24"/>
      <c r="AV323" s="24"/>
      <c r="AW323" s="24"/>
      <c r="AX323" s="24"/>
      <c r="AY323" s="15"/>
      <c r="BM323" s="15"/>
      <c r="BS323" s="24"/>
      <c r="BT323" s="15"/>
      <c r="BY323" s="24"/>
      <c r="CA323" s="15"/>
      <c r="CD323" s="24"/>
      <c r="CH323" s="15"/>
      <c r="CO323" s="15"/>
      <c r="CQ323" s="24"/>
      <c r="CV323" s="15"/>
      <c r="DC323" s="15"/>
      <c r="DJ323" s="15"/>
      <c r="DQ323" s="15"/>
      <c r="DX323" s="15"/>
      <c r="EE323" s="15"/>
      <c r="EL323" s="15"/>
      <c r="ES323" s="15"/>
      <c r="EZ323" s="15"/>
      <c r="FG323" s="15"/>
      <c r="FN323" s="15"/>
      <c r="FU323" s="15"/>
      <c r="FW323" s="24"/>
      <c r="FX323" s="24"/>
      <c r="FY323" s="24"/>
      <c r="FZ323" s="24"/>
      <c r="GA323" s="24"/>
      <c r="GB323" s="15"/>
      <c r="GC323" s="24"/>
      <c r="GD323" s="24"/>
      <c r="GE323" s="24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24"/>
      <c r="IO323" s="24"/>
      <c r="IP323" s="24"/>
      <c r="IQ323" s="24"/>
      <c r="IR323" s="24"/>
      <c r="IS323" s="24"/>
      <c r="IT323" s="24"/>
      <c r="IU323" s="24"/>
      <c r="IV323" s="24"/>
      <c r="IW323" s="24"/>
      <c r="IX323" s="24"/>
      <c r="IY323" s="24"/>
      <c r="IZ323" s="24"/>
      <c r="JA323" s="24"/>
      <c r="JB323" s="24"/>
      <c r="JC323" s="24"/>
      <c r="JD323" s="24"/>
      <c r="JE323" s="24"/>
      <c r="JF323" s="24"/>
      <c r="JG323" s="24"/>
    </row>
    <row r="324" spans="32:267" x14ac:dyDescent="0.3">
      <c r="AF324" s="26"/>
      <c r="AG324" s="25"/>
      <c r="AH324" s="26"/>
      <c r="AI324" s="21"/>
      <c r="AJ324" s="26"/>
      <c r="AK324" s="26"/>
      <c r="AL324" s="51"/>
      <c r="AM324" s="23"/>
      <c r="AQ324" s="19"/>
      <c r="AU324" s="24"/>
      <c r="AV324" s="24"/>
      <c r="AW324" s="24"/>
      <c r="AX324" s="24"/>
      <c r="AY324" s="15"/>
      <c r="BM324" s="15"/>
      <c r="BS324" s="24"/>
      <c r="BT324" s="15"/>
      <c r="BY324" s="24"/>
      <c r="CA324" s="15"/>
      <c r="CD324" s="24"/>
      <c r="CH324" s="15"/>
      <c r="CO324" s="15"/>
      <c r="CQ324" s="24"/>
      <c r="CV324" s="15"/>
      <c r="DC324" s="15"/>
      <c r="DJ324" s="15"/>
      <c r="DQ324" s="15"/>
      <c r="DX324" s="15"/>
      <c r="EE324" s="15"/>
      <c r="EL324" s="15"/>
      <c r="ES324" s="15"/>
      <c r="EZ324" s="15"/>
      <c r="FG324" s="15"/>
      <c r="FN324" s="15"/>
      <c r="FU324" s="15"/>
      <c r="FW324" s="24"/>
      <c r="FX324" s="24"/>
      <c r="FY324" s="24"/>
      <c r="FZ324" s="24"/>
      <c r="GA324" s="24"/>
      <c r="GB324" s="15"/>
      <c r="GC324" s="24"/>
      <c r="GD324" s="24"/>
      <c r="GE324" s="24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24"/>
      <c r="IO324" s="24"/>
      <c r="IP324" s="24"/>
      <c r="IQ324" s="24"/>
      <c r="IR324" s="24"/>
      <c r="IS324" s="24"/>
      <c r="IT324" s="24"/>
      <c r="IU324" s="24"/>
      <c r="IV324" s="24"/>
      <c r="IW324" s="24"/>
      <c r="IX324" s="24"/>
      <c r="IY324" s="24"/>
      <c r="IZ324" s="24"/>
      <c r="JA324" s="24"/>
      <c r="JB324" s="24"/>
      <c r="JC324" s="24"/>
      <c r="JD324" s="24"/>
      <c r="JE324" s="24"/>
      <c r="JF324" s="24"/>
      <c r="JG324" s="24"/>
    </row>
    <row r="325" spans="32:267" x14ac:dyDescent="0.3">
      <c r="AF325" s="29"/>
      <c r="AG325" s="25"/>
      <c r="AH325" s="26"/>
      <c r="AI325" s="21"/>
      <c r="AJ325" s="26"/>
      <c r="AK325" s="26"/>
      <c r="AL325" s="51"/>
      <c r="AM325" s="23"/>
      <c r="AQ325" s="19"/>
      <c r="AU325" s="24"/>
      <c r="AV325" s="24"/>
      <c r="AW325" s="24"/>
      <c r="AX325" s="24"/>
      <c r="AY325" s="15"/>
      <c r="BM325" s="15"/>
      <c r="BS325" s="24"/>
      <c r="BT325" s="15"/>
      <c r="BY325" s="24"/>
      <c r="CA325" s="15"/>
      <c r="CD325" s="24"/>
      <c r="CH325" s="15"/>
      <c r="CO325" s="15"/>
      <c r="CQ325" s="24"/>
      <c r="CV325" s="15"/>
      <c r="DC325" s="15"/>
      <c r="DJ325" s="15"/>
      <c r="DQ325" s="15"/>
      <c r="DX325" s="15"/>
      <c r="EE325" s="15"/>
      <c r="EL325" s="15"/>
      <c r="ES325" s="15"/>
      <c r="EZ325" s="15"/>
      <c r="FG325" s="15"/>
      <c r="FN325" s="15"/>
      <c r="FU325" s="15"/>
      <c r="FW325" s="24"/>
      <c r="FX325" s="24"/>
      <c r="FY325" s="24"/>
      <c r="FZ325" s="24"/>
      <c r="GA325" s="24"/>
      <c r="GB325" s="15"/>
      <c r="GC325" s="24"/>
      <c r="GD325" s="24"/>
      <c r="GE325" s="24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24"/>
      <c r="IO325" s="24"/>
      <c r="IP325" s="24"/>
      <c r="IQ325" s="24"/>
      <c r="IR325" s="24"/>
      <c r="IS325" s="24"/>
      <c r="IT325" s="24"/>
      <c r="IU325" s="24"/>
      <c r="IV325" s="24"/>
      <c r="IW325" s="24"/>
      <c r="IX325" s="24"/>
      <c r="IY325" s="24"/>
      <c r="IZ325" s="24"/>
      <c r="JA325" s="24"/>
      <c r="JB325" s="24"/>
      <c r="JC325" s="24"/>
      <c r="JD325" s="24"/>
      <c r="JE325" s="24"/>
      <c r="JF325" s="24"/>
      <c r="JG325" s="24"/>
    </row>
    <row r="326" spans="32:267" x14ac:dyDescent="0.3">
      <c r="AF326" s="29"/>
      <c r="AG326" s="25"/>
      <c r="AH326" s="26"/>
      <c r="AI326" s="21"/>
      <c r="AJ326" s="26"/>
      <c r="AK326" s="26"/>
      <c r="AL326" s="51"/>
      <c r="AM326" s="23"/>
      <c r="AQ326" s="19"/>
      <c r="AU326" s="24"/>
      <c r="AV326" s="24"/>
      <c r="AW326" s="24"/>
      <c r="AX326" s="24"/>
      <c r="AY326" s="15"/>
      <c r="BM326" s="15"/>
      <c r="BS326" s="24"/>
      <c r="BT326" s="15"/>
      <c r="BY326" s="24"/>
      <c r="CA326" s="15"/>
      <c r="CD326" s="24"/>
      <c r="CH326" s="15"/>
      <c r="CO326" s="15"/>
      <c r="CQ326" s="24"/>
      <c r="CV326" s="15"/>
      <c r="DC326" s="15"/>
      <c r="DJ326" s="15"/>
      <c r="DQ326" s="15"/>
      <c r="DX326" s="15"/>
      <c r="EE326" s="15"/>
      <c r="EL326" s="15"/>
      <c r="ES326" s="15"/>
      <c r="EZ326" s="15"/>
      <c r="FG326" s="15"/>
      <c r="FN326" s="15"/>
      <c r="FU326" s="15"/>
      <c r="FW326" s="24"/>
      <c r="FX326" s="24"/>
      <c r="FY326" s="24"/>
      <c r="FZ326" s="24"/>
      <c r="GA326" s="24"/>
      <c r="GB326" s="15"/>
      <c r="GC326" s="24"/>
      <c r="GD326" s="24"/>
      <c r="GE326" s="24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24"/>
      <c r="IO326" s="24"/>
      <c r="IP326" s="24"/>
      <c r="IQ326" s="24"/>
      <c r="IR326" s="24"/>
      <c r="IS326" s="24"/>
      <c r="IT326" s="24"/>
      <c r="IU326" s="24"/>
      <c r="IV326" s="24"/>
      <c r="IW326" s="24"/>
      <c r="IX326" s="24"/>
      <c r="IY326" s="24"/>
      <c r="IZ326" s="24"/>
      <c r="JA326" s="24"/>
      <c r="JB326" s="24"/>
      <c r="JC326" s="24"/>
      <c r="JD326" s="24"/>
      <c r="JE326" s="24"/>
      <c r="JF326" s="24"/>
      <c r="JG326" s="24"/>
    </row>
    <row r="327" spans="32:267" x14ac:dyDescent="0.3">
      <c r="AF327" s="26"/>
      <c r="AG327" s="25"/>
      <c r="AH327" s="26"/>
      <c r="AI327" s="21"/>
      <c r="AJ327" s="26"/>
      <c r="AK327" s="26"/>
      <c r="AL327" s="51"/>
      <c r="AM327" s="23"/>
      <c r="AQ327" s="19"/>
      <c r="AU327" s="24"/>
      <c r="AV327" s="24"/>
      <c r="AW327" s="24"/>
      <c r="AX327" s="24"/>
      <c r="AY327" s="15"/>
      <c r="BM327" s="15"/>
      <c r="BS327" s="24"/>
      <c r="BT327" s="15"/>
      <c r="BY327" s="24"/>
      <c r="CA327" s="15"/>
      <c r="CD327" s="24"/>
      <c r="CH327" s="15"/>
      <c r="CO327" s="15"/>
      <c r="CQ327" s="24"/>
      <c r="CV327" s="15"/>
      <c r="DC327" s="15"/>
      <c r="DJ327" s="15"/>
      <c r="DQ327" s="15"/>
      <c r="DX327" s="15"/>
      <c r="EE327" s="15"/>
      <c r="EL327" s="15"/>
      <c r="ES327" s="15"/>
      <c r="EZ327" s="15"/>
      <c r="FG327" s="15"/>
      <c r="FN327" s="15"/>
      <c r="FU327" s="15"/>
      <c r="FW327" s="24"/>
      <c r="FX327" s="24"/>
      <c r="FY327" s="24"/>
      <c r="FZ327" s="24"/>
      <c r="GA327" s="24"/>
      <c r="GB327" s="15"/>
      <c r="GC327" s="24"/>
      <c r="GD327" s="24"/>
      <c r="GE327" s="24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24"/>
      <c r="IO327" s="24"/>
      <c r="IP327" s="24"/>
      <c r="IQ327" s="24"/>
      <c r="IR327" s="24"/>
      <c r="IS327" s="24"/>
      <c r="IT327" s="24"/>
      <c r="IU327" s="24"/>
      <c r="IV327" s="24"/>
      <c r="IW327" s="24"/>
      <c r="IX327" s="24"/>
      <c r="IY327" s="24"/>
      <c r="IZ327" s="24"/>
      <c r="JA327" s="24"/>
      <c r="JB327" s="24"/>
      <c r="JC327" s="24"/>
      <c r="JD327" s="24"/>
      <c r="JE327" s="24"/>
      <c r="JF327" s="24"/>
      <c r="JG327" s="24"/>
    </row>
    <row r="328" spans="32:267" x14ac:dyDescent="0.3">
      <c r="AF328" s="26"/>
      <c r="AG328" s="25"/>
      <c r="AH328" s="26"/>
      <c r="AI328" s="21"/>
      <c r="AJ328" s="26"/>
      <c r="AK328" s="26"/>
      <c r="AL328" s="51"/>
      <c r="AM328" s="23"/>
      <c r="AQ328" s="19"/>
      <c r="AU328" s="24"/>
      <c r="AV328" s="24"/>
      <c r="AW328" s="24"/>
      <c r="AX328" s="24"/>
      <c r="AY328" s="15"/>
      <c r="BM328" s="15"/>
      <c r="BS328" s="24"/>
      <c r="BT328" s="15"/>
      <c r="BY328" s="24"/>
      <c r="CA328" s="15"/>
      <c r="CD328" s="24"/>
      <c r="CH328" s="15"/>
      <c r="CO328" s="15"/>
      <c r="CQ328" s="24"/>
      <c r="CV328" s="15"/>
      <c r="DC328" s="15"/>
      <c r="DJ328" s="15"/>
      <c r="DQ328" s="15"/>
      <c r="DX328" s="15"/>
      <c r="EE328" s="15"/>
      <c r="EL328" s="15"/>
      <c r="ES328" s="15"/>
      <c r="EZ328" s="15"/>
      <c r="FG328" s="15"/>
      <c r="FN328" s="15"/>
      <c r="FU328" s="15"/>
      <c r="FW328" s="24"/>
      <c r="FX328" s="24"/>
      <c r="FY328" s="24"/>
      <c r="FZ328" s="24"/>
      <c r="GA328" s="24"/>
      <c r="GB328" s="15"/>
      <c r="GC328" s="24"/>
      <c r="GD328" s="24"/>
      <c r="GE328" s="24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24"/>
      <c r="IO328" s="24"/>
      <c r="IP328" s="24"/>
      <c r="IQ328" s="24"/>
      <c r="IR328" s="24"/>
      <c r="IS328" s="24"/>
      <c r="IT328" s="24"/>
      <c r="IU328" s="24"/>
      <c r="IV328" s="24"/>
      <c r="IW328" s="24"/>
      <c r="IX328" s="24"/>
      <c r="IY328" s="24"/>
      <c r="IZ328" s="24"/>
      <c r="JA328" s="24"/>
      <c r="JB328" s="24"/>
      <c r="JC328" s="24"/>
      <c r="JD328" s="24"/>
      <c r="JE328" s="24"/>
      <c r="JF328" s="24"/>
      <c r="JG328" s="24"/>
    </row>
    <row r="329" spans="32:267" x14ac:dyDescent="0.3">
      <c r="AF329" s="26"/>
      <c r="AG329" s="25"/>
      <c r="AH329" s="26"/>
      <c r="AI329" s="21"/>
      <c r="AJ329" s="26"/>
      <c r="AK329" s="26"/>
      <c r="AL329" s="51"/>
      <c r="AM329" s="23"/>
      <c r="AQ329" s="19"/>
      <c r="AU329" s="24"/>
      <c r="AV329" s="24"/>
      <c r="AW329" s="24"/>
      <c r="AX329" s="24"/>
      <c r="AY329" s="15"/>
      <c r="BM329" s="15"/>
      <c r="BS329" s="24"/>
      <c r="BT329" s="15"/>
      <c r="BY329" s="24"/>
      <c r="CA329" s="15"/>
      <c r="CD329" s="24"/>
      <c r="CH329" s="15"/>
      <c r="CO329" s="15"/>
      <c r="CQ329" s="24"/>
      <c r="CV329" s="15"/>
      <c r="DC329" s="15"/>
      <c r="DJ329" s="15"/>
      <c r="DQ329" s="15"/>
      <c r="DX329" s="15"/>
      <c r="EE329" s="15"/>
      <c r="EL329" s="15"/>
      <c r="ES329" s="15"/>
      <c r="EZ329" s="15"/>
      <c r="FG329" s="15"/>
      <c r="FN329" s="15"/>
      <c r="FU329" s="15"/>
      <c r="FW329" s="24"/>
      <c r="FX329" s="24"/>
      <c r="FY329" s="24"/>
      <c r="FZ329" s="24"/>
      <c r="GA329" s="24"/>
      <c r="GB329" s="15"/>
      <c r="GC329" s="24"/>
      <c r="GD329" s="24"/>
      <c r="GE329" s="24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24"/>
      <c r="IO329" s="24"/>
      <c r="IP329" s="24"/>
      <c r="IQ329" s="24"/>
      <c r="IR329" s="24"/>
      <c r="IS329" s="24"/>
      <c r="IT329" s="24"/>
      <c r="IU329" s="24"/>
      <c r="IV329" s="24"/>
      <c r="IW329" s="24"/>
      <c r="IX329" s="24"/>
      <c r="IY329" s="24"/>
      <c r="IZ329" s="24"/>
      <c r="JA329" s="24"/>
      <c r="JB329" s="24"/>
      <c r="JC329" s="24"/>
      <c r="JD329" s="24"/>
      <c r="JE329" s="24"/>
      <c r="JF329" s="24"/>
      <c r="JG329" s="24"/>
    </row>
    <row r="330" spans="32:267" x14ac:dyDescent="0.3">
      <c r="AF330" s="26"/>
      <c r="AG330" s="25"/>
      <c r="AH330" s="26"/>
      <c r="AI330" s="21"/>
      <c r="AJ330" s="26"/>
      <c r="AK330" s="26"/>
      <c r="AL330" s="51"/>
      <c r="AM330" s="23"/>
      <c r="AQ330" s="19"/>
      <c r="AU330" s="24"/>
      <c r="AV330" s="24"/>
      <c r="AW330" s="24"/>
      <c r="AX330" s="24"/>
      <c r="AY330" s="15"/>
      <c r="BM330" s="15"/>
      <c r="BS330" s="24"/>
      <c r="BT330" s="15"/>
      <c r="BY330" s="24"/>
      <c r="CA330" s="15"/>
      <c r="CD330" s="24"/>
      <c r="CH330" s="15"/>
      <c r="CO330" s="15"/>
      <c r="CQ330" s="24"/>
      <c r="CV330" s="15"/>
      <c r="DC330" s="15"/>
      <c r="DJ330" s="15"/>
      <c r="DQ330" s="15"/>
      <c r="DX330" s="15"/>
      <c r="EE330" s="15"/>
      <c r="EL330" s="15"/>
      <c r="ES330" s="15"/>
      <c r="EZ330" s="15"/>
      <c r="FG330" s="15"/>
      <c r="FN330" s="15"/>
      <c r="FU330" s="15"/>
      <c r="FW330" s="24"/>
      <c r="FX330" s="24"/>
      <c r="FY330" s="24"/>
      <c r="FZ330" s="24"/>
      <c r="GA330" s="24"/>
      <c r="GB330" s="15"/>
      <c r="GC330" s="24"/>
      <c r="GD330" s="24"/>
      <c r="GE330" s="24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24"/>
      <c r="IO330" s="24"/>
      <c r="IP330" s="24"/>
      <c r="IQ330" s="24"/>
      <c r="IR330" s="24"/>
      <c r="IS330" s="24"/>
      <c r="IT330" s="24"/>
      <c r="IU330" s="24"/>
      <c r="IV330" s="24"/>
      <c r="IW330" s="24"/>
      <c r="IX330" s="24"/>
      <c r="IY330" s="24"/>
      <c r="IZ330" s="24"/>
      <c r="JA330" s="24"/>
      <c r="JB330" s="24"/>
      <c r="JC330" s="24"/>
      <c r="JD330" s="24"/>
      <c r="JE330" s="24"/>
      <c r="JF330" s="24"/>
      <c r="JG330" s="24"/>
    </row>
    <row r="331" spans="32:267" x14ac:dyDescent="0.3">
      <c r="AF331" s="26"/>
      <c r="AG331" s="25"/>
      <c r="AH331" s="26"/>
      <c r="AI331" s="21"/>
      <c r="AJ331" s="26"/>
      <c r="AK331" s="26"/>
      <c r="AL331" s="51"/>
      <c r="AM331" s="23"/>
      <c r="AQ331" s="19"/>
      <c r="AU331" s="24"/>
      <c r="AV331" s="24"/>
      <c r="AW331" s="24"/>
      <c r="AX331" s="24"/>
      <c r="AY331" s="15"/>
      <c r="BM331" s="15"/>
      <c r="BS331" s="24"/>
      <c r="BT331" s="15"/>
      <c r="BY331" s="24"/>
      <c r="CA331" s="15"/>
      <c r="CD331" s="24"/>
      <c r="CH331" s="15"/>
      <c r="CO331" s="15"/>
      <c r="CQ331" s="24"/>
      <c r="CV331" s="15"/>
      <c r="DC331" s="15"/>
      <c r="DJ331" s="15"/>
      <c r="DQ331" s="15"/>
      <c r="DX331" s="15"/>
      <c r="EE331" s="15"/>
      <c r="EL331" s="15"/>
      <c r="ES331" s="15"/>
      <c r="EZ331" s="15"/>
      <c r="FG331" s="15"/>
      <c r="FN331" s="15"/>
      <c r="FU331" s="15"/>
      <c r="FW331" s="24"/>
      <c r="FX331" s="24"/>
      <c r="FY331" s="24"/>
      <c r="FZ331" s="24"/>
      <c r="GA331" s="24"/>
      <c r="GB331" s="15"/>
      <c r="GC331" s="24"/>
      <c r="GD331" s="24"/>
      <c r="GE331" s="24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24"/>
      <c r="IO331" s="24"/>
      <c r="IP331" s="24"/>
      <c r="IQ331" s="24"/>
      <c r="IR331" s="24"/>
      <c r="IS331" s="24"/>
      <c r="IT331" s="24"/>
      <c r="IU331" s="24"/>
      <c r="IV331" s="24"/>
      <c r="IW331" s="24"/>
      <c r="IX331" s="24"/>
      <c r="IY331" s="24"/>
      <c r="IZ331" s="24"/>
      <c r="JA331" s="24"/>
      <c r="JB331" s="24"/>
      <c r="JC331" s="24"/>
      <c r="JD331" s="24"/>
      <c r="JE331" s="24"/>
      <c r="JF331" s="24"/>
      <c r="JG331" s="24"/>
    </row>
    <row r="332" spans="32:267" x14ac:dyDescent="0.3">
      <c r="AF332" s="26"/>
      <c r="AG332" s="25"/>
      <c r="AH332" s="26"/>
      <c r="AI332" s="21"/>
      <c r="AJ332" s="26"/>
      <c r="AK332" s="26"/>
      <c r="AL332" s="51"/>
      <c r="AM332" s="23"/>
      <c r="AQ332" s="19"/>
      <c r="AU332" s="24"/>
      <c r="AV332" s="24"/>
      <c r="AW332" s="24"/>
      <c r="AX332" s="24"/>
      <c r="AY332" s="15"/>
      <c r="BM332" s="15"/>
      <c r="BS332" s="24"/>
      <c r="BT332" s="15"/>
      <c r="BY332" s="24"/>
      <c r="CA332" s="15"/>
      <c r="CD332" s="24"/>
      <c r="CH332" s="15"/>
      <c r="CO332" s="15"/>
      <c r="CQ332" s="24"/>
      <c r="CV332" s="15"/>
      <c r="DC332" s="15"/>
      <c r="DJ332" s="15"/>
      <c r="DQ332" s="15"/>
      <c r="DX332" s="15"/>
      <c r="EE332" s="15"/>
      <c r="EL332" s="15"/>
      <c r="ES332" s="15"/>
      <c r="EZ332" s="15"/>
      <c r="FG332" s="15"/>
      <c r="FN332" s="15"/>
      <c r="FU332" s="15"/>
      <c r="FW332" s="24"/>
      <c r="FX332" s="24"/>
      <c r="FY332" s="24"/>
      <c r="FZ332" s="24"/>
      <c r="GA332" s="24"/>
      <c r="GB332" s="15"/>
      <c r="GC332" s="24"/>
      <c r="GD332" s="24"/>
      <c r="GE332" s="24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24"/>
      <c r="IO332" s="24"/>
      <c r="IP332" s="24"/>
      <c r="IQ332" s="24"/>
      <c r="IR332" s="24"/>
      <c r="IS332" s="24"/>
      <c r="IT332" s="24"/>
      <c r="IU332" s="24"/>
      <c r="IV332" s="24"/>
      <c r="IW332" s="24"/>
      <c r="IX332" s="24"/>
      <c r="IY332" s="24"/>
      <c r="IZ332" s="24"/>
      <c r="JA332" s="24"/>
      <c r="JB332" s="24"/>
      <c r="JC332" s="24"/>
      <c r="JD332" s="24"/>
      <c r="JE332" s="24"/>
      <c r="JF332" s="24"/>
      <c r="JG332" s="24"/>
    </row>
    <row r="333" spans="32:267" x14ac:dyDescent="0.3">
      <c r="AF333" s="26"/>
      <c r="AG333" s="25"/>
      <c r="AH333" s="26"/>
      <c r="AI333" s="21"/>
      <c r="AJ333" s="26"/>
      <c r="AK333" s="26"/>
      <c r="AL333" s="51"/>
      <c r="AM333" s="23"/>
      <c r="AQ333" s="19"/>
      <c r="AU333" s="24"/>
      <c r="AV333" s="24"/>
      <c r="AW333" s="24"/>
      <c r="AX333" s="24"/>
      <c r="AY333" s="15"/>
      <c r="BM333" s="15"/>
      <c r="BS333" s="24"/>
      <c r="BT333" s="15"/>
      <c r="BY333" s="24"/>
      <c r="CA333" s="15"/>
      <c r="CD333" s="24"/>
      <c r="CH333" s="15"/>
      <c r="CO333" s="15"/>
      <c r="CQ333" s="24"/>
      <c r="CV333" s="15"/>
      <c r="DC333" s="15"/>
      <c r="DJ333" s="15"/>
      <c r="DQ333" s="15"/>
      <c r="DX333" s="15"/>
      <c r="EE333" s="15"/>
      <c r="EL333" s="15"/>
      <c r="ES333" s="15"/>
      <c r="EZ333" s="15"/>
      <c r="FG333" s="15"/>
      <c r="FN333" s="15"/>
      <c r="FU333" s="15"/>
      <c r="FW333" s="24"/>
      <c r="FX333" s="24"/>
      <c r="FY333" s="24"/>
      <c r="FZ333" s="24"/>
      <c r="GA333" s="24"/>
      <c r="GB333" s="15"/>
      <c r="GC333" s="24"/>
      <c r="GD333" s="24"/>
      <c r="GE333" s="24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24"/>
      <c r="IO333" s="24"/>
      <c r="IP333" s="24"/>
      <c r="IQ333" s="24"/>
      <c r="IR333" s="24"/>
      <c r="IS333" s="24"/>
      <c r="IT333" s="24"/>
      <c r="IU333" s="24"/>
      <c r="IV333" s="24"/>
      <c r="IW333" s="24"/>
      <c r="IX333" s="24"/>
      <c r="IY333" s="24"/>
      <c r="IZ333" s="24"/>
      <c r="JA333" s="24"/>
      <c r="JB333" s="24"/>
      <c r="JC333" s="24"/>
      <c r="JD333" s="24"/>
      <c r="JE333" s="24"/>
      <c r="JF333" s="24"/>
      <c r="JG333" s="24"/>
    </row>
    <row r="334" spans="32:267" x14ac:dyDescent="0.3">
      <c r="AF334" s="26"/>
      <c r="AG334" s="25"/>
      <c r="AH334" s="26"/>
      <c r="AI334" s="21"/>
      <c r="AJ334" s="26"/>
      <c r="AK334" s="26"/>
      <c r="AL334" s="51"/>
      <c r="AM334" s="23"/>
      <c r="AQ334" s="19"/>
      <c r="AU334" s="24"/>
      <c r="AV334" s="24"/>
      <c r="AW334" s="24"/>
      <c r="AX334" s="24"/>
      <c r="AY334" s="15"/>
      <c r="BM334" s="15"/>
      <c r="BS334" s="24"/>
      <c r="BT334" s="15"/>
      <c r="BY334" s="24"/>
      <c r="CA334" s="15"/>
      <c r="CD334" s="24"/>
      <c r="CH334" s="15"/>
      <c r="CO334" s="15"/>
      <c r="CQ334" s="24"/>
      <c r="CV334" s="15"/>
      <c r="DC334" s="15"/>
      <c r="DJ334" s="15"/>
      <c r="DQ334" s="15"/>
      <c r="DX334" s="15"/>
      <c r="EE334" s="15"/>
      <c r="EL334" s="15"/>
      <c r="ES334" s="15"/>
      <c r="EZ334" s="15"/>
      <c r="FG334" s="15"/>
      <c r="FN334" s="15"/>
      <c r="FU334" s="15"/>
      <c r="FW334" s="24"/>
      <c r="FX334" s="24"/>
      <c r="FY334" s="24"/>
      <c r="FZ334" s="24"/>
      <c r="GA334" s="24"/>
      <c r="GB334" s="15"/>
      <c r="GC334" s="24"/>
      <c r="GD334" s="24"/>
      <c r="GE334" s="24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24"/>
      <c r="IO334" s="24"/>
      <c r="IP334" s="24"/>
      <c r="IQ334" s="24"/>
      <c r="IR334" s="24"/>
      <c r="IS334" s="24"/>
      <c r="IT334" s="24"/>
      <c r="IU334" s="24"/>
      <c r="IV334" s="24"/>
      <c r="IW334" s="24"/>
      <c r="IX334" s="24"/>
      <c r="IY334" s="24"/>
      <c r="IZ334" s="24"/>
      <c r="JA334" s="24"/>
      <c r="JB334" s="24"/>
      <c r="JC334" s="24"/>
      <c r="JD334" s="24"/>
      <c r="JE334" s="24"/>
      <c r="JF334" s="24"/>
      <c r="JG334" s="24"/>
    </row>
    <row r="335" spans="32:267" x14ac:dyDescent="0.3">
      <c r="AF335" s="26"/>
      <c r="AG335" s="25"/>
      <c r="AH335" s="26"/>
      <c r="AI335" s="21"/>
      <c r="AJ335" s="26"/>
      <c r="AK335" s="26"/>
      <c r="AL335" s="51"/>
      <c r="AM335" s="23"/>
      <c r="AQ335" s="19"/>
      <c r="AU335" s="24"/>
      <c r="AV335" s="24"/>
      <c r="AW335" s="24"/>
      <c r="AX335" s="24"/>
      <c r="AY335" s="15"/>
      <c r="BM335" s="15"/>
      <c r="BS335" s="24"/>
      <c r="BT335" s="15"/>
      <c r="BY335" s="24"/>
      <c r="CA335" s="15"/>
      <c r="CD335" s="24"/>
      <c r="CH335" s="15"/>
      <c r="CO335" s="15"/>
      <c r="CQ335" s="24"/>
      <c r="CV335" s="15"/>
      <c r="DC335" s="15"/>
      <c r="DJ335" s="15"/>
      <c r="DQ335" s="15"/>
      <c r="DX335" s="15"/>
      <c r="EE335" s="15"/>
      <c r="EL335" s="15"/>
      <c r="ES335" s="15"/>
      <c r="EZ335" s="15"/>
      <c r="FG335" s="15"/>
      <c r="FN335" s="15"/>
      <c r="FU335" s="15"/>
      <c r="FW335" s="24"/>
      <c r="FX335" s="24"/>
      <c r="FY335" s="24"/>
      <c r="FZ335" s="24"/>
      <c r="GA335" s="24"/>
      <c r="GB335" s="15"/>
      <c r="GC335" s="24"/>
      <c r="GD335" s="24"/>
      <c r="GE335" s="24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24"/>
      <c r="IO335" s="24"/>
      <c r="IP335" s="24"/>
      <c r="IQ335" s="24"/>
      <c r="IR335" s="24"/>
      <c r="IS335" s="24"/>
      <c r="IT335" s="24"/>
      <c r="IU335" s="24"/>
      <c r="IV335" s="24"/>
      <c r="IW335" s="24"/>
      <c r="IX335" s="24"/>
      <c r="IY335" s="24"/>
      <c r="IZ335" s="24"/>
      <c r="JA335" s="24"/>
      <c r="JB335" s="24"/>
      <c r="JC335" s="24"/>
      <c r="JD335" s="24"/>
      <c r="JE335" s="24"/>
      <c r="JF335" s="24"/>
      <c r="JG335" s="24"/>
    </row>
    <row r="336" spans="32:267" x14ac:dyDescent="0.3">
      <c r="AF336" s="26"/>
      <c r="AG336" s="25"/>
      <c r="AH336" s="26"/>
      <c r="AI336" s="21"/>
      <c r="AJ336" s="26"/>
      <c r="AK336" s="26"/>
      <c r="AL336" s="51"/>
      <c r="AM336" s="23"/>
      <c r="AQ336" s="19"/>
      <c r="AU336" s="24"/>
      <c r="AV336" s="24"/>
      <c r="AW336" s="24"/>
      <c r="AX336" s="24"/>
      <c r="AY336" s="15"/>
      <c r="BM336" s="15"/>
      <c r="BS336" s="24"/>
      <c r="BT336" s="15"/>
      <c r="BY336" s="24"/>
      <c r="CA336" s="15"/>
      <c r="CD336" s="24"/>
      <c r="CH336" s="15"/>
      <c r="CO336" s="15"/>
      <c r="CQ336" s="24"/>
      <c r="CV336" s="15"/>
      <c r="DC336" s="15"/>
      <c r="DJ336" s="15"/>
      <c r="DQ336" s="15"/>
      <c r="DX336" s="15"/>
      <c r="EE336" s="15"/>
      <c r="EL336" s="15"/>
      <c r="ES336" s="15"/>
      <c r="EZ336" s="15"/>
      <c r="FG336" s="15"/>
      <c r="FN336" s="15"/>
      <c r="FU336" s="15"/>
      <c r="FW336" s="24"/>
      <c r="FX336" s="24"/>
      <c r="FY336" s="24"/>
      <c r="FZ336" s="24"/>
      <c r="GA336" s="24"/>
      <c r="GB336" s="15"/>
      <c r="GC336" s="24"/>
      <c r="GD336" s="24"/>
      <c r="GE336" s="24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24"/>
      <c r="IO336" s="24"/>
      <c r="IP336" s="24"/>
      <c r="IQ336" s="24"/>
      <c r="IR336" s="24"/>
      <c r="IS336" s="24"/>
      <c r="IT336" s="24"/>
      <c r="IU336" s="24"/>
      <c r="IV336" s="24"/>
      <c r="IW336" s="24"/>
      <c r="IX336" s="24"/>
      <c r="IY336" s="24"/>
      <c r="IZ336" s="24"/>
      <c r="JA336" s="24"/>
      <c r="JB336" s="24"/>
      <c r="JC336" s="24"/>
      <c r="JD336" s="24"/>
      <c r="JE336" s="24"/>
      <c r="JF336" s="24"/>
      <c r="JG336" s="24"/>
    </row>
    <row r="337" spans="32:267" x14ac:dyDescent="0.3">
      <c r="AF337" s="26"/>
      <c r="AG337" s="25"/>
      <c r="AH337" s="26"/>
      <c r="AI337" s="21"/>
      <c r="AJ337" s="26"/>
      <c r="AK337" s="26"/>
      <c r="AL337" s="51"/>
      <c r="AM337" s="23"/>
      <c r="AQ337" s="19"/>
      <c r="AU337" s="24"/>
      <c r="AV337" s="24"/>
      <c r="AW337" s="24"/>
      <c r="AX337" s="24"/>
      <c r="AY337" s="15"/>
      <c r="BM337" s="15"/>
      <c r="BS337" s="24"/>
      <c r="BT337" s="15"/>
      <c r="BY337" s="24"/>
      <c r="CA337" s="15"/>
      <c r="CD337" s="24"/>
      <c r="CH337" s="15"/>
      <c r="CO337" s="15"/>
      <c r="CQ337" s="24"/>
      <c r="CV337" s="15"/>
      <c r="DC337" s="15"/>
      <c r="DJ337" s="15"/>
      <c r="DQ337" s="15"/>
      <c r="DX337" s="15"/>
      <c r="EE337" s="15"/>
      <c r="EL337" s="15"/>
      <c r="ES337" s="15"/>
      <c r="EZ337" s="15"/>
      <c r="FG337" s="15"/>
      <c r="FN337" s="15"/>
      <c r="FU337" s="15"/>
      <c r="FW337" s="24"/>
      <c r="FX337" s="24"/>
      <c r="FY337" s="24"/>
      <c r="FZ337" s="24"/>
      <c r="GA337" s="24"/>
      <c r="GB337" s="15"/>
      <c r="GC337" s="24"/>
      <c r="GD337" s="24"/>
      <c r="GE337" s="24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24"/>
      <c r="IO337" s="24"/>
      <c r="IP337" s="24"/>
      <c r="IQ337" s="24"/>
      <c r="IR337" s="24"/>
      <c r="IS337" s="24"/>
      <c r="IT337" s="24"/>
      <c r="IU337" s="24"/>
      <c r="IV337" s="24"/>
      <c r="IW337" s="24"/>
      <c r="IX337" s="24"/>
      <c r="IY337" s="24"/>
      <c r="IZ337" s="24"/>
      <c r="JA337" s="24"/>
      <c r="JB337" s="24"/>
      <c r="JC337" s="24"/>
      <c r="JD337" s="24"/>
      <c r="JE337" s="24"/>
      <c r="JF337" s="24"/>
      <c r="JG337" s="24"/>
    </row>
    <row r="338" spans="32:267" x14ac:dyDescent="0.3">
      <c r="AF338" s="26"/>
      <c r="AG338" s="25"/>
      <c r="AH338" s="26"/>
      <c r="AI338" s="21"/>
      <c r="AJ338" s="26"/>
      <c r="AK338" s="26"/>
      <c r="AL338" s="51"/>
      <c r="AM338" s="23"/>
      <c r="AQ338" s="19"/>
      <c r="AU338" s="24"/>
      <c r="AV338" s="24"/>
      <c r="AW338" s="24"/>
      <c r="AX338" s="24"/>
      <c r="AY338" s="15"/>
      <c r="BM338" s="15"/>
      <c r="BS338" s="24"/>
      <c r="BT338" s="15"/>
      <c r="BY338" s="24"/>
      <c r="CA338" s="15"/>
      <c r="CD338" s="24"/>
      <c r="CH338" s="15"/>
      <c r="CO338" s="15"/>
      <c r="CQ338" s="24"/>
      <c r="CV338" s="15"/>
      <c r="DC338" s="15"/>
      <c r="DJ338" s="15"/>
      <c r="DQ338" s="15"/>
      <c r="DX338" s="15"/>
      <c r="EE338" s="15"/>
      <c r="EL338" s="15"/>
      <c r="ES338" s="15"/>
      <c r="EZ338" s="15"/>
      <c r="FG338" s="15"/>
      <c r="FN338" s="15"/>
      <c r="FU338" s="15"/>
      <c r="FW338" s="24"/>
      <c r="FX338" s="24"/>
      <c r="FY338" s="24"/>
      <c r="FZ338" s="24"/>
      <c r="GA338" s="24"/>
      <c r="GB338" s="15"/>
      <c r="GC338" s="24"/>
      <c r="GD338" s="24"/>
      <c r="GE338" s="24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24"/>
      <c r="IO338" s="24"/>
      <c r="IP338" s="24"/>
      <c r="IQ338" s="24"/>
      <c r="IR338" s="24"/>
      <c r="IS338" s="24"/>
      <c r="IT338" s="24"/>
      <c r="IU338" s="24"/>
      <c r="IV338" s="24"/>
      <c r="IW338" s="24"/>
      <c r="IX338" s="24"/>
      <c r="IY338" s="24"/>
      <c r="IZ338" s="24"/>
      <c r="JA338" s="24"/>
      <c r="JB338" s="24"/>
      <c r="JC338" s="24"/>
      <c r="JD338" s="24"/>
      <c r="JE338" s="24"/>
      <c r="JF338" s="24"/>
      <c r="JG338" s="24"/>
    </row>
    <row r="339" spans="32:267" x14ac:dyDescent="0.3">
      <c r="AF339" s="26"/>
      <c r="AG339" s="25"/>
      <c r="AH339" s="26"/>
      <c r="AI339" s="21"/>
      <c r="AJ339" s="26"/>
      <c r="AK339" s="26"/>
      <c r="AL339" s="51"/>
      <c r="AM339" s="23"/>
      <c r="AQ339" s="19"/>
      <c r="AU339" s="24"/>
      <c r="AV339" s="24"/>
      <c r="AW339" s="24"/>
      <c r="AX339" s="24"/>
      <c r="AY339" s="15"/>
      <c r="BM339" s="15"/>
      <c r="BS339" s="24"/>
      <c r="BT339" s="15"/>
      <c r="BY339" s="24"/>
      <c r="CA339" s="15"/>
      <c r="CD339" s="24"/>
      <c r="CH339" s="15"/>
      <c r="CO339" s="15"/>
      <c r="CQ339" s="24"/>
      <c r="CV339" s="15"/>
      <c r="DC339" s="15"/>
      <c r="DJ339" s="15"/>
      <c r="DQ339" s="15"/>
      <c r="DX339" s="15"/>
      <c r="EE339" s="15"/>
      <c r="EL339" s="15"/>
      <c r="ES339" s="15"/>
      <c r="EZ339" s="15"/>
      <c r="FG339" s="15"/>
      <c r="FN339" s="15"/>
      <c r="FU339" s="15"/>
      <c r="FW339" s="24"/>
      <c r="FX339" s="24"/>
      <c r="FY339" s="24"/>
      <c r="FZ339" s="24"/>
      <c r="GA339" s="24"/>
      <c r="GB339" s="15"/>
      <c r="GC339" s="24"/>
      <c r="GD339" s="24"/>
      <c r="GE339" s="24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24"/>
      <c r="IO339" s="24"/>
      <c r="IP339" s="24"/>
      <c r="IQ339" s="24"/>
      <c r="IR339" s="24"/>
      <c r="IS339" s="24"/>
      <c r="IT339" s="24"/>
      <c r="IU339" s="24"/>
      <c r="IV339" s="24"/>
      <c r="IW339" s="24"/>
      <c r="IX339" s="24"/>
      <c r="IY339" s="24"/>
      <c r="IZ339" s="24"/>
      <c r="JA339" s="24"/>
      <c r="JB339" s="24"/>
      <c r="JC339" s="24"/>
      <c r="JD339" s="24"/>
      <c r="JE339" s="24"/>
      <c r="JF339" s="24"/>
      <c r="JG339" s="24"/>
    </row>
    <row r="340" spans="32:267" x14ac:dyDescent="0.3">
      <c r="AF340" s="26"/>
      <c r="AG340" s="25"/>
      <c r="AH340" s="26"/>
      <c r="AI340" s="21"/>
      <c r="AJ340" s="26"/>
      <c r="AK340" s="26"/>
      <c r="AL340" s="51"/>
      <c r="AM340" s="23"/>
      <c r="AQ340" s="19"/>
      <c r="AU340" s="24"/>
      <c r="AV340" s="24"/>
      <c r="AW340" s="24"/>
      <c r="AX340" s="24"/>
      <c r="AY340" s="15"/>
      <c r="BM340" s="15"/>
      <c r="BS340" s="24"/>
      <c r="BT340" s="15"/>
      <c r="BY340" s="24"/>
      <c r="CA340" s="15"/>
      <c r="CD340" s="24"/>
      <c r="CH340" s="15"/>
      <c r="CO340" s="15"/>
      <c r="CQ340" s="24"/>
      <c r="CV340" s="15"/>
      <c r="DC340" s="15"/>
      <c r="DJ340" s="15"/>
      <c r="DQ340" s="15"/>
      <c r="DX340" s="15"/>
      <c r="EE340" s="15"/>
      <c r="EL340" s="15"/>
      <c r="ES340" s="15"/>
      <c r="EZ340" s="15"/>
      <c r="FG340" s="15"/>
      <c r="FN340" s="15"/>
      <c r="FU340" s="15"/>
      <c r="FW340" s="24"/>
      <c r="FX340" s="24"/>
      <c r="FY340" s="24"/>
      <c r="FZ340" s="24"/>
      <c r="GA340" s="24"/>
      <c r="GB340" s="15"/>
      <c r="GC340" s="24"/>
      <c r="GD340" s="24"/>
      <c r="GE340" s="24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24"/>
      <c r="IO340" s="24"/>
      <c r="IP340" s="24"/>
      <c r="IQ340" s="24"/>
      <c r="IR340" s="24"/>
      <c r="IS340" s="24"/>
      <c r="IT340" s="24"/>
      <c r="IU340" s="24"/>
      <c r="IV340" s="24"/>
      <c r="IW340" s="24"/>
      <c r="IX340" s="24"/>
      <c r="IY340" s="24"/>
      <c r="IZ340" s="24"/>
      <c r="JA340" s="24"/>
      <c r="JB340" s="24"/>
      <c r="JC340" s="24"/>
      <c r="JD340" s="24"/>
      <c r="JE340" s="24"/>
      <c r="JF340" s="24"/>
      <c r="JG340" s="24"/>
    </row>
    <row r="341" spans="32:267" x14ac:dyDescent="0.3">
      <c r="AF341" s="26"/>
      <c r="AG341" s="25"/>
      <c r="AH341" s="26"/>
      <c r="AI341" s="21"/>
      <c r="AJ341" s="26"/>
      <c r="AK341" s="26"/>
      <c r="AL341" s="51"/>
      <c r="AM341" s="23"/>
      <c r="AQ341" s="19"/>
      <c r="AU341" s="24"/>
      <c r="AV341" s="24"/>
      <c r="AW341" s="24"/>
      <c r="AX341" s="24"/>
      <c r="AY341" s="15"/>
      <c r="BM341" s="15"/>
      <c r="BS341" s="24"/>
      <c r="BT341" s="15"/>
      <c r="BY341" s="24"/>
      <c r="CA341" s="15"/>
      <c r="CD341" s="24"/>
      <c r="CH341" s="15"/>
      <c r="CO341" s="15"/>
      <c r="CQ341" s="24"/>
      <c r="CV341" s="15"/>
      <c r="DC341" s="15"/>
      <c r="DJ341" s="15"/>
      <c r="DQ341" s="15"/>
      <c r="DX341" s="15"/>
      <c r="EE341" s="15"/>
      <c r="EL341" s="15"/>
      <c r="ES341" s="15"/>
      <c r="EZ341" s="15"/>
      <c r="FG341" s="15"/>
      <c r="FN341" s="15"/>
      <c r="FU341" s="15"/>
      <c r="FW341" s="24"/>
      <c r="FX341" s="24"/>
      <c r="FY341" s="24"/>
      <c r="FZ341" s="24"/>
      <c r="GA341" s="24"/>
      <c r="GB341" s="15"/>
      <c r="GC341" s="24"/>
      <c r="GD341" s="24"/>
      <c r="GE341" s="24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24"/>
      <c r="IO341" s="24"/>
      <c r="IP341" s="24"/>
      <c r="IQ341" s="24"/>
      <c r="IR341" s="24"/>
      <c r="IS341" s="24"/>
      <c r="IT341" s="24"/>
      <c r="IU341" s="24"/>
      <c r="IV341" s="24"/>
      <c r="IW341" s="24"/>
      <c r="IX341" s="24"/>
      <c r="IY341" s="24"/>
      <c r="IZ341" s="24"/>
      <c r="JA341" s="24"/>
      <c r="JB341" s="24"/>
      <c r="JC341" s="24"/>
      <c r="JD341" s="24"/>
      <c r="JE341" s="24"/>
      <c r="JF341" s="24"/>
      <c r="JG341" s="24"/>
    </row>
    <row r="342" spans="32:267" x14ac:dyDescent="0.3">
      <c r="AF342" s="26"/>
      <c r="AG342" s="25"/>
      <c r="AH342" s="26"/>
      <c r="AI342" s="21"/>
      <c r="AJ342" s="26"/>
      <c r="AK342" s="26"/>
      <c r="AL342" s="51"/>
      <c r="AM342" s="23"/>
      <c r="AQ342" s="19"/>
      <c r="AU342" s="24"/>
      <c r="AV342" s="24"/>
      <c r="AW342" s="24"/>
      <c r="AX342" s="24"/>
      <c r="AY342" s="15"/>
      <c r="BM342" s="15"/>
      <c r="BS342" s="24"/>
      <c r="BT342" s="15"/>
      <c r="BY342" s="24"/>
      <c r="CA342" s="15"/>
      <c r="CD342" s="24"/>
      <c r="CH342" s="15"/>
      <c r="CO342" s="15"/>
      <c r="CQ342" s="24"/>
      <c r="CV342" s="15"/>
      <c r="DC342" s="15"/>
      <c r="DJ342" s="15"/>
      <c r="DQ342" s="15"/>
      <c r="DX342" s="15"/>
      <c r="EE342" s="15"/>
      <c r="EL342" s="15"/>
      <c r="ES342" s="15"/>
      <c r="EZ342" s="15"/>
      <c r="FG342" s="15"/>
      <c r="FN342" s="15"/>
      <c r="FU342" s="15"/>
      <c r="FW342" s="24"/>
      <c r="FX342" s="24"/>
      <c r="FY342" s="24"/>
      <c r="FZ342" s="24"/>
      <c r="GA342" s="24"/>
      <c r="GB342" s="15"/>
      <c r="GC342" s="24"/>
      <c r="GD342" s="24"/>
      <c r="GE342" s="24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24"/>
      <c r="IO342" s="24"/>
      <c r="IP342" s="24"/>
      <c r="IQ342" s="24"/>
      <c r="IR342" s="24"/>
      <c r="IS342" s="24"/>
      <c r="IT342" s="24"/>
      <c r="IU342" s="24"/>
      <c r="IV342" s="24"/>
      <c r="IW342" s="24"/>
      <c r="IX342" s="24"/>
      <c r="IY342" s="24"/>
      <c r="IZ342" s="24"/>
      <c r="JA342" s="24"/>
      <c r="JB342" s="24"/>
      <c r="JC342" s="24"/>
      <c r="JD342" s="24"/>
      <c r="JE342" s="24"/>
      <c r="JF342" s="24"/>
      <c r="JG342" s="24"/>
    </row>
    <row r="343" spans="32:267" x14ac:dyDescent="0.3">
      <c r="AF343" s="26"/>
      <c r="AG343" s="25"/>
      <c r="AH343" s="26"/>
      <c r="AI343" s="21"/>
      <c r="AJ343" s="26"/>
      <c r="AK343" s="26"/>
      <c r="AL343" s="51"/>
      <c r="AM343" s="23"/>
      <c r="AQ343" s="19"/>
      <c r="AU343" s="24"/>
      <c r="AV343" s="24"/>
      <c r="AW343" s="24"/>
      <c r="AX343" s="24"/>
      <c r="AY343" s="15"/>
      <c r="BM343" s="15"/>
      <c r="BS343" s="24"/>
      <c r="BT343" s="15"/>
      <c r="BY343" s="24"/>
      <c r="CA343" s="15"/>
      <c r="CD343" s="24"/>
      <c r="CH343" s="15"/>
      <c r="CO343" s="15"/>
      <c r="CQ343" s="24"/>
      <c r="CV343" s="15"/>
      <c r="DC343" s="15"/>
      <c r="DJ343" s="15"/>
      <c r="DQ343" s="15"/>
      <c r="DX343" s="15"/>
      <c r="EE343" s="15"/>
      <c r="EL343" s="15"/>
      <c r="ES343" s="15"/>
      <c r="EZ343" s="15"/>
      <c r="FG343" s="15"/>
      <c r="FN343" s="15"/>
      <c r="FU343" s="15"/>
      <c r="FW343" s="24"/>
      <c r="FX343" s="24"/>
      <c r="FY343" s="24"/>
      <c r="FZ343" s="24"/>
      <c r="GA343" s="24"/>
      <c r="GB343" s="15"/>
      <c r="GC343" s="24"/>
      <c r="GD343" s="24"/>
      <c r="GE343" s="24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24"/>
      <c r="IO343" s="24"/>
      <c r="IP343" s="24"/>
      <c r="IQ343" s="24"/>
      <c r="IR343" s="24"/>
      <c r="IS343" s="24"/>
      <c r="IT343" s="24"/>
      <c r="IU343" s="24"/>
      <c r="IV343" s="24"/>
      <c r="IW343" s="24"/>
      <c r="IX343" s="24"/>
      <c r="IY343" s="24"/>
      <c r="IZ343" s="24"/>
      <c r="JA343" s="24"/>
      <c r="JB343" s="24"/>
      <c r="JC343" s="24"/>
      <c r="JD343" s="24"/>
      <c r="JE343" s="24"/>
      <c r="JF343" s="24"/>
      <c r="JG343" s="24"/>
    </row>
    <row r="344" spans="32:267" x14ac:dyDescent="0.3">
      <c r="AF344" s="26"/>
      <c r="AG344" s="25"/>
      <c r="AH344" s="26"/>
      <c r="AI344" s="21"/>
      <c r="AJ344" s="26"/>
      <c r="AK344" s="26"/>
      <c r="AL344" s="51"/>
      <c r="AM344" s="23"/>
      <c r="AQ344" s="19"/>
      <c r="AU344" s="24"/>
      <c r="AV344" s="24"/>
      <c r="AW344" s="24"/>
      <c r="AX344" s="24"/>
      <c r="AY344" s="15"/>
      <c r="BM344" s="15"/>
      <c r="BS344" s="24"/>
      <c r="BT344" s="15"/>
      <c r="BY344" s="24"/>
      <c r="CA344" s="15"/>
      <c r="CD344" s="24"/>
      <c r="CH344" s="15"/>
      <c r="CO344" s="15"/>
      <c r="CQ344" s="24"/>
      <c r="CV344" s="15"/>
      <c r="DC344" s="15"/>
      <c r="DJ344" s="15"/>
      <c r="DQ344" s="15"/>
      <c r="DX344" s="15"/>
      <c r="EE344" s="15"/>
      <c r="EL344" s="15"/>
      <c r="ES344" s="15"/>
      <c r="EZ344" s="15"/>
      <c r="FG344" s="15"/>
      <c r="FN344" s="15"/>
      <c r="FU344" s="15"/>
      <c r="FW344" s="24"/>
      <c r="FX344" s="24"/>
      <c r="FY344" s="24"/>
      <c r="FZ344" s="24"/>
      <c r="GA344" s="24"/>
      <c r="GB344" s="15"/>
      <c r="GC344" s="24"/>
      <c r="GD344" s="24"/>
      <c r="GE344" s="24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24"/>
      <c r="IO344" s="24"/>
      <c r="IP344" s="24"/>
      <c r="IQ344" s="24"/>
      <c r="IR344" s="24"/>
      <c r="IS344" s="24"/>
      <c r="IT344" s="24"/>
      <c r="IU344" s="24"/>
      <c r="IV344" s="24"/>
      <c r="IW344" s="24"/>
      <c r="IX344" s="24"/>
      <c r="IY344" s="24"/>
      <c r="IZ344" s="24"/>
      <c r="JA344" s="24"/>
      <c r="JB344" s="24"/>
      <c r="JC344" s="24"/>
      <c r="JD344" s="24"/>
      <c r="JE344" s="24"/>
      <c r="JF344" s="24"/>
      <c r="JG344" s="24"/>
    </row>
    <row r="345" spans="32:267" x14ac:dyDescent="0.3">
      <c r="AF345" s="26"/>
      <c r="AG345" s="25"/>
      <c r="AH345" s="26"/>
      <c r="AI345" s="21"/>
      <c r="AJ345" s="26"/>
      <c r="AK345" s="26"/>
      <c r="AL345" s="51"/>
      <c r="AM345" s="23"/>
      <c r="AQ345" s="19"/>
      <c r="AU345" s="24"/>
      <c r="AV345" s="24"/>
      <c r="AW345" s="24"/>
      <c r="AX345" s="24"/>
      <c r="AY345" s="15"/>
      <c r="BM345" s="15"/>
      <c r="BS345" s="24"/>
      <c r="BT345" s="15"/>
      <c r="BY345" s="24"/>
      <c r="CA345" s="15"/>
      <c r="CD345" s="24"/>
      <c r="CH345" s="15"/>
      <c r="CO345" s="15"/>
      <c r="CQ345" s="24"/>
      <c r="CV345" s="15"/>
      <c r="DC345" s="15"/>
      <c r="DJ345" s="15"/>
      <c r="DQ345" s="15"/>
      <c r="DX345" s="15"/>
      <c r="EE345" s="15"/>
      <c r="EL345" s="15"/>
      <c r="ES345" s="15"/>
      <c r="EZ345" s="15"/>
      <c r="FG345" s="15"/>
      <c r="FN345" s="15"/>
      <c r="FU345" s="15"/>
      <c r="FW345" s="24"/>
      <c r="FX345" s="24"/>
      <c r="FY345" s="24"/>
      <c r="FZ345" s="24"/>
      <c r="GA345" s="24"/>
      <c r="GB345" s="15"/>
      <c r="GC345" s="24"/>
      <c r="GD345" s="24"/>
      <c r="GE345" s="24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24"/>
      <c r="IO345" s="24"/>
      <c r="IP345" s="24"/>
      <c r="IQ345" s="24"/>
      <c r="IR345" s="24"/>
      <c r="IS345" s="24"/>
      <c r="IT345" s="24"/>
      <c r="IU345" s="24"/>
      <c r="IV345" s="24"/>
      <c r="IW345" s="24"/>
      <c r="IX345" s="24"/>
      <c r="IY345" s="24"/>
      <c r="IZ345" s="24"/>
      <c r="JA345" s="24"/>
      <c r="JB345" s="24"/>
      <c r="JC345" s="24"/>
      <c r="JD345" s="24"/>
      <c r="JE345" s="24"/>
      <c r="JF345" s="24"/>
      <c r="JG345" s="24"/>
    </row>
    <row r="346" spans="32:267" x14ac:dyDescent="0.3">
      <c r="AF346" s="26"/>
      <c r="AG346" s="25"/>
      <c r="AH346" s="26"/>
      <c r="AI346" s="21"/>
      <c r="AJ346" s="26"/>
      <c r="AK346" s="26"/>
      <c r="AL346" s="51"/>
      <c r="AM346" s="23"/>
      <c r="AQ346" s="19"/>
      <c r="AU346" s="24"/>
      <c r="AV346" s="24"/>
      <c r="AW346" s="24"/>
      <c r="AX346" s="24"/>
      <c r="AY346" s="15"/>
      <c r="BM346" s="15"/>
      <c r="BS346" s="24"/>
      <c r="BT346" s="15"/>
      <c r="BY346" s="24"/>
      <c r="CA346" s="15"/>
      <c r="CD346" s="24"/>
      <c r="CH346" s="15"/>
      <c r="CO346" s="15"/>
      <c r="CQ346" s="24"/>
      <c r="CV346" s="15"/>
      <c r="DC346" s="15"/>
      <c r="DJ346" s="15"/>
      <c r="DQ346" s="15"/>
      <c r="DX346" s="15"/>
      <c r="EE346" s="15"/>
      <c r="EL346" s="15"/>
      <c r="ES346" s="15"/>
      <c r="EZ346" s="15"/>
      <c r="FG346" s="15"/>
      <c r="FN346" s="15"/>
      <c r="FU346" s="15"/>
      <c r="FW346" s="24"/>
      <c r="FX346" s="24"/>
      <c r="FY346" s="24"/>
      <c r="FZ346" s="24"/>
      <c r="GA346" s="24"/>
      <c r="GB346" s="15"/>
      <c r="GC346" s="24"/>
      <c r="GD346" s="24"/>
      <c r="GE346" s="24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24"/>
      <c r="IO346" s="24"/>
      <c r="IP346" s="24"/>
      <c r="IQ346" s="24"/>
      <c r="IR346" s="24"/>
      <c r="IS346" s="24"/>
      <c r="IT346" s="24"/>
      <c r="IU346" s="24"/>
      <c r="IV346" s="24"/>
      <c r="IW346" s="24"/>
      <c r="IX346" s="24"/>
      <c r="IY346" s="24"/>
      <c r="IZ346" s="24"/>
      <c r="JA346" s="24"/>
      <c r="JB346" s="24"/>
      <c r="JC346" s="24"/>
      <c r="JD346" s="24"/>
      <c r="JE346" s="24"/>
      <c r="JF346" s="24"/>
      <c r="JG346" s="24"/>
    </row>
    <row r="347" spans="32:267" x14ac:dyDescent="0.3">
      <c r="AF347" s="26"/>
      <c r="AG347" s="25"/>
      <c r="AH347" s="26"/>
      <c r="AI347" s="21"/>
      <c r="AJ347" s="26"/>
      <c r="AK347" s="26"/>
      <c r="AL347" s="51"/>
      <c r="AM347" s="23"/>
      <c r="AQ347" s="19"/>
      <c r="AU347" s="24"/>
      <c r="AV347" s="24"/>
      <c r="AW347" s="24"/>
      <c r="AX347" s="24"/>
      <c r="AY347" s="15"/>
      <c r="BM347" s="15"/>
      <c r="BS347" s="24"/>
      <c r="BT347" s="15"/>
      <c r="BY347" s="24"/>
      <c r="CA347" s="15"/>
      <c r="CD347" s="24"/>
      <c r="CH347" s="15"/>
      <c r="CO347" s="15"/>
      <c r="CQ347" s="24"/>
      <c r="CV347" s="15"/>
      <c r="DC347" s="15"/>
      <c r="DJ347" s="15"/>
      <c r="DQ347" s="15"/>
      <c r="DX347" s="15"/>
      <c r="EE347" s="15"/>
      <c r="EL347" s="15"/>
      <c r="ES347" s="15"/>
      <c r="EZ347" s="15"/>
      <c r="FG347" s="15"/>
      <c r="FN347" s="15"/>
      <c r="FU347" s="15"/>
      <c r="FW347" s="24"/>
      <c r="FX347" s="24"/>
      <c r="FY347" s="24"/>
      <c r="FZ347" s="24"/>
      <c r="GA347" s="24"/>
      <c r="GB347" s="15"/>
      <c r="GC347" s="24"/>
      <c r="GD347" s="24"/>
      <c r="GE347" s="24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24"/>
      <c r="IO347" s="24"/>
      <c r="IP347" s="24"/>
      <c r="IQ347" s="24"/>
      <c r="IR347" s="24"/>
      <c r="IS347" s="24"/>
      <c r="IT347" s="24"/>
      <c r="IU347" s="24"/>
      <c r="IV347" s="24"/>
      <c r="IW347" s="24"/>
      <c r="IX347" s="24"/>
      <c r="IY347" s="24"/>
      <c r="IZ347" s="24"/>
      <c r="JA347" s="24"/>
      <c r="JB347" s="24"/>
      <c r="JC347" s="24"/>
      <c r="JD347" s="24"/>
      <c r="JE347" s="24"/>
      <c r="JF347" s="24"/>
      <c r="JG347" s="24"/>
    </row>
    <row r="348" spans="32:267" x14ac:dyDescent="0.3">
      <c r="AF348" s="26"/>
      <c r="AG348" s="25"/>
      <c r="AH348" s="26"/>
      <c r="AI348" s="21"/>
      <c r="AJ348" s="26"/>
      <c r="AK348" s="26"/>
      <c r="AL348" s="51"/>
      <c r="AM348" s="23"/>
      <c r="AQ348" s="19"/>
      <c r="AU348" s="24"/>
      <c r="AV348" s="24"/>
      <c r="AW348" s="24"/>
      <c r="AX348" s="24"/>
      <c r="AY348" s="15"/>
      <c r="BM348" s="15"/>
      <c r="BS348" s="24"/>
      <c r="BT348" s="15"/>
      <c r="BY348" s="24"/>
      <c r="CA348" s="15"/>
      <c r="CD348" s="24"/>
      <c r="CH348" s="15"/>
      <c r="CO348" s="15"/>
      <c r="CQ348" s="24"/>
      <c r="CV348" s="15"/>
      <c r="DC348" s="15"/>
      <c r="DJ348" s="15"/>
      <c r="DQ348" s="15"/>
      <c r="DX348" s="15"/>
      <c r="EE348" s="15"/>
      <c r="EL348" s="15"/>
      <c r="ES348" s="15"/>
      <c r="EZ348" s="15"/>
      <c r="FG348" s="15"/>
      <c r="FN348" s="15"/>
      <c r="FU348" s="15"/>
      <c r="FW348" s="24"/>
      <c r="FX348" s="24"/>
      <c r="FY348" s="24"/>
      <c r="FZ348" s="24"/>
      <c r="GA348" s="24"/>
      <c r="GB348" s="15"/>
      <c r="GC348" s="24"/>
      <c r="GD348" s="24"/>
      <c r="GE348" s="24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24"/>
      <c r="IO348" s="24"/>
      <c r="IP348" s="24"/>
      <c r="IQ348" s="24"/>
      <c r="IR348" s="24"/>
      <c r="IS348" s="24"/>
      <c r="IT348" s="24"/>
      <c r="IU348" s="24"/>
      <c r="IV348" s="24"/>
      <c r="IW348" s="24"/>
      <c r="IX348" s="24"/>
      <c r="IY348" s="24"/>
      <c r="IZ348" s="24"/>
      <c r="JA348" s="24"/>
      <c r="JB348" s="24"/>
      <c r="JC348" s="24"/>
      <c r="JD348" s="24"/>
      <c r="JE348" s="24"/>
      <c r="JF348" s="24"/>
      <c r="JG348" s="24"/>
    </row>
    <row r="349" spans="32:267" x14ac:dyDescent="0.3">
      <c r="AF349" s="26"/>
      <c r="AG349" s="25"/>
      <c r="AH349" s="26"/>
      <c r="AI349" s="21"/>
      <c r="AJ349" s="26"/>
      <c r="AK349" s="26"/>
      <c r="AL349" s="51"/>
      <c r="AM349" s="23"/>
      <c r="AQ349" s="19"/>
      <c r="AU349" s="24"/>
      <c r="AV349" s="24"/>
      <c r="AW349" s="24"/>
      <c r="AX349" s="24"/>
      <c r="AY349" s="15"/>
      <c r="BM349" s="15"/>
      <c r="BS349" s="24"/>
      <c r="BT349" s="15"/>
      <c r="BY349" s="24"/>
      <c r="CA349" s="15"/>
      <c r="CD349" s="24"/>
      <c r="CH349" s="15"/>
      <c r="CO349" s="15"/>
      <c r="CQ349" s="24"/>
      <c r="CV349" s="15"/>
      <c r="DC349" s="15"/>
      <c r="DJ349" s="15"/>
      <c r="DQ349" s="15"/>
      <c r="DX349" s="15"/>
      <c r="EE349" s="15"/>
      <c r="EL349" s="15"/>
      <c r="ES349" s="15"/>
      <c r="EZ349" s="15"/>
      <c r="FG349" s="15"/>
      <c r="FN349" s="15"/>
      <c r="FU349" s="15"/>
      <c r="FW349" s="24"/>
      <c r="FX349" s="24"/>
      <c r="FY349" s="24"/>
      <c r="FZ349" s="24"/>
      <c r="GA349" s="24"/>
      <c r="GB349" s="15"/>
      <c r="GC349" s="24"/>
      <c r="GD349" s="24"/>
      <c r="GE349" s="24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24"/>
      <c r="IO349" s="24"/>
      <c r="IP349" s="24"/>
      <c r="IQ349" s="24"/>
      <c r="IR349" s="24"/>
      <c r="IS349" s="24"/>
      <c r="IT349" s="24"/>
      <c r="IU349" s="24"/>
      <c r="IV349" s="24"/>
      <c r="IW349" s="24"/>
      <c r="IX349" s="24"/>
      <c r="IY349" s="24"/>
      <c r="IZ349" s="24"/>
      <c r="JA349" s="24"/>
      <c r="JB349" s="24"/>
      <c r="JC349" s="24"/>
      <c r="JD349" s="24"/>
      <c r="JE349" s="24"/>
      <c r="JF349" s="24"/>
      <c r="JG349" s="24"/>
    </row>
    <row r="350" spans="32:267" x14ac:dyDescent="0.3">
      <c r="AF350" s="26"/>
      <c r="AG350" s="25"/>
      <c r="AH350" s="26"/>
      <c r="AI350" s="21"/>
      <c r="AJ350" s="26"/>
      <c r="AK350" s="26"/>
      <c r="AL350" s="51"/>
      <c r="AM350" s="23"/>
      <c r="AQ350" s="19"/>
      <c r="AU350" s="24"/>
      <c r="AV350" s="24"/>
      <c r="AW350" s="24"/>
      <c r="AX350" s="24"/>
      <c r="AY350" s="15"/>
      <c r="BM350" s="15"/>
      <c r="BS350" s="24"/>
      <c r="BT350" s="15"/>
      <c r="BY350" s="24"/>
      <c r="CA350" s="15"/>
      <c r="CD350" s="24"/>
      <c r="CH350" s="15"/>
      <c r="CO350" s="15"/>
      <c r="CQ350" s="24"/>
      <c r="CV350" s="15"/>
      <c r="DC350" s="15"/>
      <c r="DJ350" s="15"/>
      <c r="DQ350" s="15"/>
      <c r="DX350" s="15"/>
      <c r="EE350" s="15"/>
      <c r="EL350" s="15"/>
      <c r="ES350" s="15"/>
      <c r="EZ350" s="15"/>
      <c r="FG350" s="15"/>
      <c r="FN350" s="15"/>
      <c r="FU350" s="15"/>
      <c r="FW350" s="24"/>
      <c r="FX350" s="24"/>
      <c r="FY350" s="24"/>
      <c r="FZ350" s="24"/>
      <c r="GA350" s="24"/>
      <c r="GB350" s="15"/>
      <c r="GC350" s="24"/>
      <c r="GD350" s="24"/>
      <c r="GE350" s="24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24"/>
      <c r="IO350" s="24"/>
      <c r="IP350" s="24"/>
      <c r="IQ350" s="24"/>
      <c r="IR350" s="24"/>
      <c r="IS350" s="24"/>
      <c r="IT350" s="24"/>
      <c r="IU350" s="24"/>
      <c r="IV350" s="24"/>
      <c r="IW350" s="24"/>
      <c r="IX350" s="24"/>
      <c r="IY350" s="24"/>
      <c r="IZ350" s="24"/>
      <c r="JA350" s="24"/>
      <c r="JB350" s="24"/>
      <c r="JC350" s="24"/>
      <c r="JD350" s="24"/>
      <c r="JE350" s="24"/>
      <c r="JF350" s="24"/>
      <c r="JG350" s="24"/>
    </row>
    <row r="351" spans="32:267" x14ac:dyDescent="0.3">
      <c r="AF351" s="26"/>
      <c r="AG351" s="25"/>
      <c r="AH351" s="26"/>
      <c r="AI351" s="21"/>
      <c r="AJ351" s="26"/>
      <c r="AK351" s="26"/>
      <c r="AL351" s="51"/>
      <c r="AM351" s="23"/>
      <c r="AQ351" s="19"/>
      <c r="AU351" s="24"/>
      <c r="AV351" s="24"/>
      <c r="AW351" s="24"/>
      <c r="AX351" s="24"/>
      <c r="AY351" s="15"/>
      <c r="BM351" s="15"/>
      <c r="BS351" s="24"/>
      <c r="BT351" s="15"/>
      <c r="BY351" s="24"/>
      <c r="CA351" s="15"/>
      <c r="CD351" s="24"/>
      <c r="CH351" s="15"/>
      <c r="CO351" s="15"/>
      <c r="CQ351" s="24"/>
      <c r="CV351" s="15"/>
      <c r="DC351" s="15"/>
      <c r="DJ351" s="15"/>
      <c r="DQ351" s="15"/>
      <c r="DX351" s="15"/>
      <c r="EE351" s="15"/>
      <c r="EL351" s="15"/>
      <c r="ES351" s="15"/>
      <c r="EZ351" s="15"/>
      <c r="FG351" s="15"/>
      <c r="FN351" s="15"/>
      <c r="FU351" s="15"/>
      <c r="FW351" s="24"/>
      <c r="FX351" s="24"/>
      <c r="FY351" s="24"/>
      <c r="FZ351" s="24"/>
      <c r="GA351" s="24"/>
      <c r="GB351" s="15"/>
      <c r="GC351" s="24"/>
      <c r="GD351" s="24"/>
      <c r="GE351" s="24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24"/>
      <c r="IO351" s="24"/>
      <c r="IP351" s="24"/>
      <c r="IQ351" s="24"/>
      <c r="IR351" s="24"/>
      <c r="IS351" s="24"/>
      <c r="IT351" s="24"/>
      <c r="IU351" s="24"/>
      <c r="IV351" s="24"/>
      <c r="IW351" s="24"/>
      <c r="IX351" s="24"/>
      <c r="IY351" s="24"/>
      <c r="IZ351" s="24"/>
      <c r="JA351" s="24"/>
      <c r="JB351" s="24"/>
      <c r="JC351" s="24"/>
      <c r="JD351" s="24"/>
      <c r="JE351" s="24"/>
      <c r="JF351" s="24"/>
      <c r="JG351" s="24"/>
    </row>
    <row r="352" spans="32:267" x14ac:dyDescent="0.3">
      <c r="AF352" s="26"/>
      <c r="AG352" s="25"/>
      <c r="AH352" s="26"/>
      <c r="AI352" s="21"/>
      <c r="AJ352" s="26"/>
      <c r="AK352" s="26"/>
      <c r="AL352" s="51"/>
      <c r="AM352" s="23"/>
      <c r="AQ352" s="19"/>
      <c r="AU352" s="24"/>
      <c r="AV352" s="24"/>
      <c r="AW352" s="24"/>
      <c r="AX352" s="24"/>
      <c r="AY352" s="15"/>
      <c r="BM352" s="15"/>
      <c r="BS352" s="24"/>
      <c r="BT352" s="15"/>
      <c r="BY352" s="24"/>
      <c r="CA352" s="15"/>
      <c r="CD352" s="24"/>
      <c r="CH352" s="15"/>
      <c r="CO352" s="15"/>
      <c r="CQ352" s="24"/>
      <c r="CV352" s="15"/>
      <c r="DC352" s="15"/>
      <c r="DJ352" s="15"/>
      <c r="DQ352" s="15"/>
      <c r="DX352" s="15"/>
      <c r="EE352" s="15"/>
      <c r="EL352" s="15"/>
      <c r="ES352" s="15"/>
      <c r="EZ352" s="15"/>
      <c r="FG352" s="15"/>
      <c r="FN352" s="15"/>
      <c r="FU352" s="15"/>
      <c r="FW352" s="24"/>
      <c r="FX352" s="24"/>
      <c r="FY352" s="24"/>
      <c r="FZ352" s="24"/>
      <c r="GA352" s="24"/>
      <c r="GB352" s="15"/>
      <c r="GC352" s="24"/>
      <c r="GD352" s="24"/>
      <c r="GE352" s="24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24"/>
      <c r="IO352" s="24"/>
      <c r="IP352" s="24"/>
      <c r="IQ352" s="24"/>
      <c r="IR352" s="24"/>
      <c r="IS352" s="24"/>
      <c r="IT352" s="24"/>
      <c r="IU352" s="24"/>
      <c r="IV352" s="24"/>
      <c r="IW352" s="24"/>
      <c r="IX352" s="24"/>
      <c r="IY352" s="24"/>
      <c r="IZ352" s="24"/>
      <c r="JA352" s="24"/>
      <c r="JB352" s="24"/>
      <c r="JC352" s="24"/>
      <c r="JD352" s="24"/>
      <c r="JE352" s="24"/>
      <c r="JF352" s="24"/>
      <c r="JG352" s="24"/>
    </row>
    <row r="353" spans="32:267" x14ac:dyDescent="0.3">
      <c r="AF353" s="26"/>
      <c r="AG353" s="25"/>
      <c r="AH353" s="26"/>
      <c r="AI353" s="21"/>
      <c r="AJ353" s="26"/>
      <c r="AK353" s="26"/>
      <c r="AL353" s="51"/>
      <c r="AM353" s="23"/>
      <c r="AQ353" s="19"/>
      <c r="AU353" s="24"/>
      <c r="AV353" s="24"/>
      <c r="AW353" s="24"/>
      <c r="AX353" s="24"/>
      <c r="AY353" s="15"/>
      <c r="BM353" s="15"/>
      <c r="BS353" s="24"/>
      <c r="BT353" s="15"/>
      <c r="BY353" s="24"/>
      <c r="CA353" s="15"/>
      <c r="CD353" s="24"/>
      <c r="CH353" s="15"/>
      <c r="CO353" s="15"/>
      <c r="CQ353" s="24"/>
      <c r="CV353" s="15"/>
      <c r="DC353" s="15"/>
      <c r="DJ353" s="15"/>
      <c r="DQ353" s="15"/>
      <c r="DX353" s="15"/>
      <c r="EE353" s="15"/>
      <c r="EL353" s="15"/>
      <c r="ES353" s="15"/>
      <c r="EZ353" s="15"/>
      <c r="FG353" s="15"/>
      <c r="FN353" s="15"/>
      <c r="FU353" s="15"/>
      <c r="FW353" s="24"/>
      <c r="FX353" s="24"/>
      <c r="FY353" s="24"/>
      <c r="FZ353" s="24"/>
      <c r="GA353" s="24"/>
      <c r="GB353" s="15"/>
      <c r="GC353" s="24"/>
      <c r="GD353" s="24"/>
      <c r="GE353" s="24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24"/>
      <c r="IO353" s="24"/>
      <c r="IP353" s="24"/>
      <c r="IQ353" s="24"/>
      <c r="IR353" s="24"/>
      <c r="IS353" s="24"/>
      <c r="IT353" s="24"/>
      <c r="IU353" s="24"/>
      <c r="IV353" s="24"/>
      <c r="IW353" s="24"/>
      <c r="IX353" s="24"/>
      <c r="IY353" s="24"/>
      <c r="IZ353" s="24"/>
      <c r="JA353" s="24"/>
      <c r="JB353" s="24"/>
      <c r="JC353" s="24"/>
      <c r="JD353" s="24"/>
      <c r="JE353" s="24"/>
      <c r="JF353" s="24"/>
      <c r="JG353" s="24"/>
    </row>
    <row r="354" spans="32:267" x14ac:dyDescent="0.3">
      <c r="AF354" s="26"/>
      <c r="AG354" s="25"/>
      <c r="AH354" s="26"/>
      <c r="AI354" s="21"/>
      <c r="AJ354" s="26"/>
      <c r="AK354" s="26"/>
      <c r="AL354" s="51"/>
      <c r="AM354" s="23"/>
      <c r="AQ354" s="19"/>
      <c r="AU354" s="24"/>
      <c r="AV354" s="24"/>
      <c r="AW354" s="24"/>
      <c r="AX354" s="24"/>
      <c r="AY354" s="15"/>
      <c r="BM354" s="15"/>
      <c r="BS354" s="24"/>
      <c r="BT354" s="15"/>
      <c r="BY354" s="24"/>
      <c r="CA354" s="15"/>
      <c r="CD354" s="24"/>
      <c r="CH354" s="15"/>
      <c r="CO354" s="15"/>
      <c r="CQ354" s="24"/>
      <c r="CV354" s="15"/>
      <c r="DC354" s="15"/>
      <c r="DJ354" s="15"/>
      <c r="DQ354" s="15"/>
      <c r="DX354" s="15"/>
      <c r="EE354" s="15"/>
      <c r="EL354" s="15"/>
      <c r="ES354" s="15"/>
      <c r="EZ354" s="15"/>
      <c r="FG354" s="15"/>
      <c r="FN354" s="15"/>
      <c r="FU354" s="15"/>
      <c r="FW354" s="24"/>
      <c r="FX354" s="24"/>
      <c r="FY354" s="24"/>
      <c r="FZ354" s="24"/>
      <c r="GA354" s="24"/>
      <c r="GB354" s="15"/>
      <c r="GC354" s="24"/>
      <c r="GD354" s="24"/>
      <c r="GE354" s="24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24"/>
      <c r="IO354" s="24"/>
      <c r="IP354" s="24"/>
      <c r="IQ354" s="24"/>
      <c r="IR354" s="24"/>
      <c r="IS354" s="24"/>
      <c r="IT354" s="24"/>
      <c r="IU354" s="24"/>
      <c r="IV354" s="24"/>
      <c r="IW354" s="24"/>
      <c r="IX354" s="24"/>
      <c r="IY354" s="24"/>
      <c r="IZ354" s="24"/>
      <c r="JA354" s="24"/>
      <c r="JB354" s="24"/>
      <c r="JC354" s="24"/>
      <c r="JD354" s="24"/>
      <c r="JE354" s="24"/>
      <c r="JF354" s="24"/>
      <c r="JG354" s="24"/>
    </row>
    <row r="355" spans="32:267" x14ac:dyDescent="0.3">
      <c r="AF355" s="26"/>
      <c r="AG355" s="25"/>
      <c r="AH355" s="26"/>
      <c r="AI355" s="21"/>
      <c r="AJ355" s="26"/>
      <c r="AK355" s="26"/>
      <c r="AL355" s="51"/>
      <c r="AM355" s="23"/>
      <c r="AQ355" s="19"/>
      <c r="AU355" s="24"/>
      <c r="AV355" s="24"/>
      <c r="AW355" s="24"/>
      <c r="AX355" s="24"/>
      <c r="AY355" s="15"/>
      <c r="BM355" s="15"/>
      <c r="BS355" s="24"/>
      <c r="BT355" s="15"/>
      <c r="BY355" s="24"/>
      <c r="CA355" s="15"/>
      <c r="CD355" s="24"/>
      <c r="CH355" s="15"/>
      <c r="CO355" s="15"/>
      <c r="CQ355" s="24"/>
      <c r="CV355" s="15"/>
      <c r="DC355" s="15"/>
      <c r="DJ355" s="15"/>
      <c r="DQ355" s="15"/>
      <c r="DX355" s="15"/>
      <c r="EE355" s="15"/>
      <c r="EL355" s="15"/>
      <c r="ES355" s="15"/>
      <c r="EZ355" s="15"/>
      <c r="FG355" s="15"/>
      <c r="FN355" s="15"/>
      <c r="FU355" s="15"/>
      <c r="FW355" s="24"/>
      <c r="FX355" s="24"/>
      <c r="FY355" s="24"/>
      <c r="FZ355" s="24"/>
      <c r="GA355" s="24"/>
      <c r="GB355" s="15"/>
      <c r="GC355" s="24"/>
      <c r="GD355" s="24"/>
      <c r="GE355" s="24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24"/>
      <c r="IO355" s="24"/>
      <c r="IP355" s="24"/>
      <c r="IQ355" s="24"/>
      <c r="IR355" s="24"/>
      <c r="IS355" s="24"/>
      <c r="IT355" s="24"/>
      <c r="IU355" s="24"/>
      <c r="IV355" s="24"/>
      <c r="IW355" s="24"/>
      <c r="IX355" s="24"/>
      <c r="IY355" s="24"/>
      <c r="IZ355" s="24"/>
      <c r="JA355" s="24"/>
      <c r="JB355" s="24"/>
      <c r="JC355" s="24"/>
      <c r="JD355" s="24"/>
      <c r="JE355" s="24"/>
      <c r="JF355" s="24"/>
      <c r="JG355" s="24"/>
    </row>
    <row r="356" spans="32:267" x14ac:dyDescent="0.3">
      <c r="AF356" s="26"/>
      <c r="AG356" s="25"/>
      <c r="AH356" s="26"/>
      <c r="AI356" s="21"/>
      <c r="AJ356" s="26"/>
      <c r="AK356" s="26"/>
      <c r="AL356" s="51"/>
      <c r="AM356" s="23"/>
      <c r="AQ356" s="19"/>
      <c r="AU356" s="24"/>
      <c r="AV356" s="24"/>
      <c r="AW356" s="24"/>
      <c r="AX356" s="24"/>
      <c r="AY356" s="15"/>
      <c r="BM356" s="15"/>
      <c r="BS356" s="24"/>
      <c r="BT356" s="15"/>
      <c r="BY356" s="24"/>
      <c r="CA356" s="15"/>
      <c r="CD356" s="24"/>
      <c r="CH356" s="15"/>
      <c r="CO356" s="15"/>
      <c r="CQ356" s="24"/>
      <c r="CV356" s="15"/>
      <c r="DC356" s="15"/>
      <c r="DJ356" s="15"/>
      <c r="DQ356" s="15"/>
      <c r="DX356" s="15"/>
      <c r="EE356" s="15"/>
      <c r="EL356" s="15"/>
      <c r="ES356" s="15"/>
      <c r="EZ356" s="15"/>
      <c r="FG356" s="15"/>
      <c r="FN356" s="15"/>
      <c r="FU356" s="15"/>
      <c r="FW356" s="24"/>
      <c r="FX356" s="24"/>
      <c r="FY356" s="24"/>
      <c r="FZ356" s="24"/>
      <c r="GA356" s="24"/>
      <c r="GB356" s="15"/>
      <c r="GC356" s="24"/>
      <c r="GD356" s="24"/>
      <c r="GE356" s="24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24"/>
      <c r="IO356" s="24"/>
      <c r="IP356" s="24"/>
      <c r="IQ356" s="24"/>
      <c r="IR356" s="24"/>
      <c r="IS356" s="24"/>
      <c r="IT356" s="24"/>
      <c r="IU356" s="24"/>
      <c r="IV356" s="24"/>
      <c r="IW356" s="24"/>
      <c r="IX356" s="24"/>
      <c r="IY356" s="24"/>
      <c r="IZ356" s="24"/>
      <c r="JA356" s="24"/>
      <c r="JB356" s="24"/>
      <c r="JC356" s="24"/>
      <c r="JD356" s="24"/>
      <c r="JE356" s="24"/>
      <c r="JF356" s="24"/>
      <c r="JG356" s="24"/>
    </row>
    <row r="357" spans="32:267" x14ac:dyDescent="0.3">
      <c r="AF357" s="26"/>
      <c r="AG357" s="25"/>
      <c r="AH357" s="26"/>
      <c r="AI357" s="21"/>
      <c r="AJ357" s="26"/>
      <c r="AK357" s="26"/>
      <c r="AL357" s="51"/>
      <c r="AM357" s="23"/>
      <c r="AQ357" s="19"/>
      <c r="AU357" s="24"/>
      <c r="AV357" s="24"/>
      <c r="AW357" s="24"/>
      <c r="AX357" s="24"/>
      <c r="AY357" s="15"/>
      <c r="BM357" s="15"/>
      <c r="BS357" s="24"/>
      <c r="BT357" s="15"/>
      <c r="BY357" s="24"/>
      <c r="CA357" s="15"/>
      <c r="CD357" s="24"/>
      <c r="CH357" s="15"/>
      <c r="CO357" s="15"/>
      <c r="CQ357" s="24"/>
      <c r="CV357" s="15"/>
      <c r="DC357" s="15"/>
      <c r="DJ357" s="15"/>
      <c r="DQ357" s="15"/>
      <c r="DX357" s="15"/>
      <c r="EE357" s="15"/>
      <c r="EL357" s="15"/>
      <c r="ES357" s="15"/>
      <c r="EZ357" s="15"/>
      <c r="FG357" s="15"/>
      <c r="FN357" s="15"/>
      <c r="FU357" s="15"/>
      <c r="FW357" s="24"/>
      <c r="FX357" s="24"/>
      <c r="FY357" s="24"/>
      <c r="FZ357" s="24"/>
      <c r="GA357" s="24"/>
      <c r="GB357" s="15"/>
      <c r="GC357" s="24"/>
      <c r="GD357" s="24"/>
      <c r="GE357" s="24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24"/>
      <c r="IO357" s="24"/>
      <c r="IP357" s="24"/>
      <c r="IQ357" s="24"/>
      <c r="IR357" s="24"/>
      <c r="IS357" s="24"/>
      <c r="IT357" s="24"/>
      <c r="IU357" s="24"/>
      <c r="IV357" s="24"/>
      <c r="IW357" s="24"/>
      <c r="IX357" s="24"/>
      <c r="IY357" s="24"/>
      <c r="IZ357" s="24"/>
      <c r="JA357" s="24"/>
      <c r="JB357" s="24"/>
      <c r="JC357" s="24"/>
      <c r="JD357" s="24"/>
      <c r="JE357" s="24"/>
      <c r="JF357" s="24"/>
      <c r="JG357" s="24"/>
    </row>
    <row r="358" spans="32:267" x14ac:dyDescent="0.3">
      <c r="AF358" s="19"/>
      <c r="AG358" s="25"/>
      <c r="AI358" s="21"/>
      <c r="AJ358" s="26"/>
      <c r="AK358" s="26"/>
      <c r="AL358" s="51"/>
      <c r="AM358" s="23"/>
      <c r="AQ358" s="19"/>
      <c r="AU358" s="24"/>
      <c r="AV358" s="24"/>
      <c r="AW358" s="24"/>
      <c r="AX358" s="24"/>
      <c r="AY358" s="15"/>
      <c r="BM358" s="15"/>
      <c r="BS358" s="24"/>
      <c r="BT358" s="15"/>
      <c r="BY358" s="24"/>
      <c r="CA358" s="15"/>
      <c r="CD358" s="24"/>
      <c r="CH358" s="15"/>
      <c r="CO358" s="15"/>
      <c r="CQ358" s="24"/>
      <c r="CV358" s="15"/>
      <c r="DC358" s="15"/>
      <c r="DJ358" s="15"/>
      <c r="DQ358" s="15"/>
      <c r="DX358" s="15"/>
      <c r="EE358" s="15"/>
      <c r="EL358" s="15"/>
      <c r="ES358" s="15"/>
      <c r="EZ358" s="15"/>
      <c r="FG358" s="15"/>
      <c r="FN358" s="15"/>
      <c r="FU358" s="15"/>
      <c r="FW358" s="24"/>
      <c r="FX358" s="24"/>
      <c r="FY358" s="24"/>
      <c r="FZ358" s="24"/>
      <c r="GA358" s="24"/>
      <c r="GB358" s="15"/>
      <c r="GC358" s="24"/>
      <c r="GD358" s="24"/>
      <c r="GE358" s="24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24"/>
      <c r="IO358" s="24"/>
      <c r="IP358" s="24"/>
      <c r="IQ358" s="24"/>
      <c r="IR358" s="24"/>
      <c r="IS358" s="24"/>
      <c r="IT358" s="24"/>
      <c r="IU358" s="24"/>
      <c r="IV358" s="24"/>
      <c r="IW358" s="24"/>
      <c r="IX358" s="24"/>
      <c r="IY358" s="24"/>
      <c r="IZ358" s="24"/>
      <c r="JA358" s="24"/>
      <c r="JB358" s="24"/>
      <c r="JC358" s="24"/>
      <c r="JD358" s="24"/>
      <c r="JE358" s="24"/>
      <c r="JF358" s="24"/>
      <c r="JG358" s="24"/>
    </row>
    <row r="359" spans="32:267" x14ac:dyDescent="0.3">
      <c r="AF359" s="19"/>
      <c r="AG359" s="25"/>
      <c r="AI359" s="21"/>
      <c r="AJ359" s="26"/>
      <c r="AK359" s="26"/>
      <c r="AL359" s="51"/>
      <c r="AM359" s="23"/>
      <c r="AQ359" s="19"/>
      <c r="AU359" s="24"/>
      <c r="AV359" s="24"/>
      <c r="AW359" s="24"/>
      <c r="AX359" s="24"/>
      <c r="AY359" s="15"/>
      <c r="BM359" s="15"/>
      <c r="BS359" s="24"/>
      <c r="BT359" s="15"/>
      <c r="BY359" s="24"/>
      <c r="CA359" s="15"/>
      <c r="CD359" s="24"/>
      <c r="CH359" s="15"/>
      <c r="CO359" s="15"/>
      <c r="CQ359" s="24"/>
      <c r="CV359" s="15"/>
      <c r="DC359" s="15"/>
      <c r="DJ359" s="15"/>
      <c r="DQ359" s="15"/>
      <c r="DX359" s="15"/>
      <c r="EE359" s="15"/>
      <c r="EL359" s="15"/>
      <c r="ES359" s="15"/>
      <c r="EZ359" s="15"/>
      <c r="FG359" s="15"/>
      <c r="FN359" s="15"/>
      <c r="FU359" s="15"/>
      <c r="FW359" s="24"/>
      <c r="FX359" s="24"/>
      <c r="FY359" s="24"/>
      <c r="FZ359" s="24"/>
      <c r="GA359" s="24"/>
      <c r="GB359" s="15"/>
      <c r="GC359" s="24"/>
      <c r="GD359" s="24"/>
      <c r="GE359" s="24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24"/>
      <c r="IO359" s="24"/>
      <c r="IP359" s="24"/>
      <c r="IQ359" s="24"/>
      <c r="IR359" s="24"/>
      <c r="IS359" s="24"/>
      <c r="IT359" s="24"/>
      <c r="IU359" s="24"/>
      <c r="IV359" s="24"/>
      <c r="IW359" s="24"/>
      <c r="IX359" s="24"/>
      <c r="IY359" s="24"/>
      <c r="IZ359" s="24"/>
      <c r="JA359" s="24"/>
      <c r="JB359" s="24"/>
      <c r="JC359" s="24"/>
      <c r="JD359" s="24"/>
      <c r="JE359" s="24"/>
      <c r="JF359" s="24"/>
      <c r="JG359" s="24"/>
    </row>
    <row r="360" spans="32:267" x14ac:dyDescent="0.3">
      <c r="AF360" s="26"/>
      <c r="AG360" s="25"/>
      <c r="AI360" s="21"/>
      <c r="AJ360" s="26"/>
      <c r="AK360" s="26"/>
      <c r="AL360" s="51"/>
      <c r="AM360" s="23"/>
      <c r="AQ360" s="19"/>
      <c r="AU360" s="24"/>
      <c r="AV360" s="24"/>
      <c r="AW360" s="24"/>
      <c r="AX360" s="24"/>
      <c r="AY360" s="15"/>
      <c r="BM360" s="15"/>
      <c r="BS360" s="24"/>
      <c r="BT360" s="15"/>
      <c r="BY360" s="24"/>
      <c r="CA360" s="15"/>
      <c r="CD360" s="24"/>
      <c r="CH360" s="15"/>
      <c r="CO360" s="15"/>
      <c r="CQ360" s="24"/>
      <c r="CV360" s="15"/>
      <c r="DC360" s="15"/>
      <c r="DJ360" s="15"/>
      <c r="DQ360" s="15"/>
      <c r="DX360" s="15"/>
      <c r="EE360" s="15"/>
      <c r="EL360" s="15"/>
      <c r="ES360" s="15"/>
      <c r="EZ360" s="15"/>
      <c r="FG360" s="15"/>
      <c r="FN360" s="15"/>
      <c r="FU360" s="15"/>
      <c r="FW360" s="24"/>
      <c r="FX360" s="24"/>
      <c r="FY360" s="24"/>
      <c r="FZ360" s="24"/>
      <c r="GA360" s="24"/>
      <c r="GB360" s="15"/>
      <c r="GC360" s="24"/>
      <c r="GD360" s="24"/>
      <c r="GE360" s="24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24"/>
      <c r="IO360" s="24"/>
      <c r="IP360" s="24"/>
      <c r="IQ360" s="24"/>
      <c r="IR360" s="24"/>
      <c r="IS360" s="24"/>
      <c r="IT360" s="24"/>
      <c r="IU360" s="24"/>
      <c r="IV360" s="24"/>
      <c r="IW360" s="24"/>
      <c r="IX360" s="24"/>
      <c r="IY360" s="24"/>
      <c r="IZ360" s="24"/>
      <c r="JA360" s="24"/>
      <c r="JB360" s="24"/>
      <c r="JC360" s="24"/>
      <c r="JD360" s="24"/>
      <c r="JE360" s="24"/>
      <c r="JF360" s="24"/>
      <c r="JG360" s="24"/>
    </row>
    <row r="361" spans="32:267" x14ac:dyDescent="0.3">
      <c r="AF361" s="26"/>
      <c r="AG361" s="25"/>
      <c r="AI361" s="21"/>
      <c r="AJ361" s="26"/>
      <c r="AK361" s="26"/>
      <c r="AL361" s="51"/>
      <c r="AM361" s="23"/>
      <c r="AQ361" s="19"/>
      <c r="AU361" s="24"/>
      <c r="AV361" s="24"/>
      <c r="AW361" s="24"/>
      <c r="AX361" s="24"/>
      <c r="AY361" s="15"/>
      <c r="BM361" s="15"/>
      <c r="BS361" s="24"/>
      <c r="BT361" s="15"/>
      <c r="BY361" s="24"/>
      <c r="CA361" s="15"/>
      <c r="CD361" s="24"/>
      <c r="CH361" s="15"/>
      <c r="CO361" s="15"/>
      <c r="CQ361" s="24"/>
      <c r="CV361" s="15"/>
      <c r="DC361" s="15"/>
      <c r="DJ361" s="15"/>
      <c r="DQ361" s="15"/>
      <c r="DX361" s="15"/>
      <c r="EE361" s="15"/>
      <c r="EL361" s="15"/>
      <c r="ES361" s="15"/>
      <c r="EZ361" s="15"/>
      <c r="FG361" s="15"/>
      <c r="FN361" s="15"/>
      <c r="FU361" s="15"/>
      <c r="FW361" s="24"/>
      <c r="FX361" s="24"/>
      <c r="FY361" s="24"/>
      <c r="FZ361" s="24"/>
      <c r="GA361" s="24"/>
      <c r="GB361" s="15"/>
      <c r="GC361" s="24"/>
      <c r="GD361" s="24"/>
      <c r="GE361" s="24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24"/>
      <c r="IO361" s="24"/>
      <c r="IP361" s="24"/>
      <c r="IQ361" s="24"/>
      <c r="IR361" s="24"/>
      <c r="IS361" s="24"/>
      <c r="IT361" s="24"/>
      <c r="IU361" s="24"/>
      <c r="IV361" s="24"/>
      <c r="IW361" s="24"/>
      <c r="IX361" s="24"/>
      <c r="IY361" s="24"/>
      <c r="IZ361" s="24"/>
      <c r="JA361" s="24"/>
      <c r="JB361" s="24"/>
      <c r="JC361" s="24"/>
      <c r="JD361" s="24"/>
      <c r="JE361" s="24"/>
      <c r="JF361" s="24"/>
      <c r="JG361" s="24"/>
    </row>
    <row r="362" spans="32:267" x14ac:dyDescent="0.3">
      <c r="AF362" s="28"/>
      <c r="AG362" s="27"/>
      <c r="AI362" s="21"/>
      <c r="AJ362" s="28"/>
      <c r="AK362" s="28"/>
      <c r="AL362" s="28"/>
      <c r="AM362" s="23"/>
      <c r="AQ362" s="19"/>
      <c r="AU362" s="24"/>
      <c r="AV362" s="24"/>
      <c r="AW362" s="24"/>
      <c r="AX362" s="24"/>
      <c r="AY362" s="15"/>
      <c r="BM362" s="15"/>
      <c r="BS362" s="24"/>
      <c r="BT362" s="15"/>
      <c r="BY362" s="24"/>
      <c r="CA362" s="15"/>
      <c r="CD362" s="24"/>
      <c r="CH362" s="15"/>
      <c r="CO362" s="15"/>
      <c r="CQ362" s="24"/>
      <c r="CV362" s="15"/>
      <c r="DC362" s="15"/>
      <c r="DJ362" s="15"/>
      <c r="DQ362" s="15"/>
      <c r="DX362" s="15"/>
      <c r="EE362" s="15"/>
      <c r="EL362" s="15"/>
      <c r="ES362" s="15"/>
      <c r="EZ362" s="15"/>
      <c r="FG362" s="15"/>
      <c r="FN362" s="15"/>
      <c r="FU362" s="15"/>
      <c r="FW362" s="24"/>
      <c r="FX362" s="24"/>
      <c r="FY362" s="24"/>
      <c r="FZ362" s="24"/>
      <c r="GA362" s="24"/>
      <c r="GB362" s="15"/>
      <c r="GC362" s="24"/>
      <c r="GD362" s="24"/>
      <c r="GE362" s="24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24"/>
      <c r="IO362" s="24"/>
      <c r="IP362" s="24"/>
      <c r="IQ362" s="24"/>
      <c r="IR362" s="24"/>
      <c r="IS362" s="24"/>
      <c r="IT362" s="24"/>
      <c r="IU362" s="24"/>
      <c r="IV362" s="24"/>
      <c r="IW362" s="24"/>
      <c r="IX362" s="24"/>
      <c r="IY362" s="24"/>
      <c r="IZ362" s="24"/>
      <c r="JA362" s="24"/>
      <c r="JB362" s="24"/>
      <c r="JC362" s="24"/>
      <c r="JD362" s="24"/>
      <c r="JE362" s="24"/>
      <c r="JF362" s="24"/>
      <c r="JG362" s="24"/>
    </row>
    <row r="363" spans="32:267" x14ac:dyDescent="0.3">
      <c r="AF363" s="28"/>
      <c r="AG363" s="27"/>
      <c r="AI363" s="21"/>
      <c r="AJ363" s="28"/>
      <c r="AK363" s="28"/>
      <c r="AL363" s="28"/>
      <c r="AM363" s="23"/>
      <c r="AQ363" s="19"/>
      <c r="AU363" s="24"/>
      <c r="AV363" s="24"/>
      <c r="AW363" s="24"/>
      <c r="AX363" s="24"/>
      <c r="AY363" s="15"/>
      <c r="BM363" s="15"/>
      <c r="BS363" s="24"/>
      <c r="BT363" s="15"/>
      <c r="BY363" s="24"/>
      <c r="CA363" s="15"/>
      <c r="CD363" s="24"/>
      <c r="CH363" s="15"/>
      <c r="CO363" s="15"/>
      <c r="CQ363" s="24"/>
      <c r="CV363" s="15"/>
      <c r="DC363" s="15"/>
      <c r="DJ363" s="15"/>
      <c r="DQ363" s="15"/>
      <c r="DX363" s="15"/>
      <c r="EE363" s="15"/>
      <c r="EL363" s="15"/>
      <c r="ES363" s="15"/>
      <c r="EZ363" s="15"/>
      <c r="FG363" s="15"/>
      <c r="FN363" s="15"/>
      <c r="FU363" s="15"/>
      <c r="FW363" s="24"/>
      <c r="FX363" s="24"/>
      <c r="FY363" s="24"/>
      <c r="FZ363" s="24"/>
      <c r="GA363" s="24"/>
      <c r="GB363" s="15"/>
      <c r="GC363" s="24"/>
      <c r="GD363" s="24"/>
      <c r="GE363" s="24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24"/>
      <c r="IO363" s="24"/>
      <c r="IP363" s="24"/>
      <c r="IQ363" s="24"/>
      <c r="IR363" s="24"/>
      <c r="IS363" s="24"/>
      <c r="IT363" s="24"/>
      <c r="IU363" s="24"/>
      <c r="IV363" s="24"/>
      <c r="IW363" s="24"/>
      <c r="IX363" s="24"/>
      <c r="IY363" s="24"/>
      <c r="IZ363" s="24"/>
      <c r="JA363" s="24"/>
      <c r="JB363" s="24"/>
      <c r="JC363" s="24"/>
      <c r="JD363" s="24"/>
      <c r="JE363" s="24"/>
      <c r="JF363" s="24"/>
      <c r="JG363" s="24"/>
    </row>
    <row r="364" spans="32:267" x14ac:dyDescent="0.3">
      <c r="AF364" s="28"/>
      <c r="AG364" s="27"/>
      <c r="AI364" s="21"/>
      <c r="AJ364" s="28"/>
      <c r="AK364" s="28"/>
      <c r="AL364" s="28"/>
      <c r="AM364" s="23"/>
      <c r="AQ364" s="19"/>
      <c r="AU364" s="24"/>
      <c r="AV364" s="24"/>
      <c r="AW364" s="24"/>
      <c r="AX364" s="24"/>
      <c r="AY364" s="15"/>
      <c r="BM364" s="15"/>
      <c r="BS364" s="24"/>
      <c r="BT364" s="15"/>
      <c r="BY364" s="24"/>
      <c r="CA364" s="15"/>
      <c r="CD364" s="24"/>
      <c r="CH364" s="15"/>
      <c r="CO364" s="15"/>
      <c r="CQ364" s="24"/>
      <c r="CV364" s="15"/>
      <c r="DC364" s="15"/>
      <c r="DJ364" s="15"/>
      <c r="DQ364" s="15"/>
      <c r="DX364" s="15"/>
      <c r="EE364" s="15"/>
      <c r="EL364" s="15"/>
      <c r="ES364" s="15"/>
      <c r="EZ364" s="15"/>
      <c r="FG364" s="15"/>
      <c r="FN364" s="15"/>
      <c r="FU364" s="15"/>
      <c r="FW364" s="24"/>
      <c r="FX364" s="24"/>
      <c r="FY364" s="24"/>
      <c r="FZ364" s="24"/>
      <c r="GA364" s="24"/>
      <c r="GB364" s="15"/>
      <c r="GC364" s="24"/>
      <c r="GD364" s="24"/>
      <c r="GE364" s="24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24"/>
      <c r="IO364" s="24"/>
      <c r="IP364" s="24"/>
      <c r="IQ364" s="24"/>
      <c r="IR364" s="24"/>
      <c r="IS364" s="24"/>
      <c r="IT364" s="24"/>
      <c r="IU364" s="24"/>
      <c r="IV364" s="24"/>
      <c r="IW364" s="24"/>
      <c r="IX364" s="24"/>
      <c r="IY364" s="24"/>
      <c r="IZ364" s="24"/>
      <c r="JA364" s="24"/>
      <c r="JB364" s="24"/>
      <c r="JC364" s="24"/>
      <c r="JD364" s="24"/>
      <c r="JE364" s="24"/>
      <c r="JF364" s="24"/>
      <c r="JG364" s="24"/>
    </row>
    <row r="365" spans="32:267" x14ac:dyDescent="0.3">
      <c r="AF365" s="28"/>
      <c r="AG365" s="27"/>
      <c r="AI365" s="21"/>
      <c r="AJ365" s="28"/>
      <c r="AK365" s="28"/>
      <c r="AL365" s="28"/>
      <c r="AM365" s="23"/>
      <c r="AQ365" s="19"/>
      <c r="AU365" s="24"/>
      <c r="AV365" s="24"/>
      <c r="AW365" s="24"/>
      <c r="AX365" s="24"/>
      <c r="AY365" s="15"/>
      <c r="BM365" s="15"/>
      <c r="BS365" s="24"/>
      <c r="BT365" s="15"/>
      <c r="BY365" s="24"/>
      <c r="CA365" s="15"/>
      <c r="CD365" s="24"/>
      <c r="CH365" s="15"/>
      <c r="CO365" s="15"/>
      <c r="CQ365" s="24"/>
      <c r="CV365" s="15"/>
      <c r="DC365" s="15"/>
      <c r="DJ365" s="15"/>
      <c r="DQ365" s="15"/>
      <c r="DX365" s="15"/>
      <c r="EE365" s="15"/>
      <c r="EL365" s="15"/>
      <c r="ES365" s="15"/>
      <c r="EZ365" s="15"/>
      <c r="FG365" s="15"/>
      <c r="FN365" s="15"/>
      <c r="FU365" s="15"/>
      <c r="FW365" s="24"/>
      <c r="FX365" s="24"/>
      <c r="FY365" s="24"/>
      <c r="FZ365" s="24"/>
      <c r="GA365" s="24"/>
      <c r="GB365" s="15"/>
      <c r="GC365" s="24"/>
      <c r="GD365" s="24"/>
      <c r="GE365" s="24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24"/>
      <c r="IO365" s="24"/>
      <c r="IP365" s="24"/>
      <c r="IQ365" s="24"/>
      <c r="IR365" s="24"/>
      <c r="IS365" s="24"/>
      <c r="IT365" s="24"/>
      <c r="IU365" s="24"/>
      <c r="IV365" s="24"/>
      <c r="IW365" s="24"/>
      <c r="IX365" s="24"/>
      <c r="IY365" s="24"/>
      <c r="IZ365" s="24"/>
      <c r="JA365" s="24"/>
      <c r="JB365" s="24"/>
      <c r="JC365" s="24"/>
      <c r="JD365" s="24"/>
      <c r="JE365" s="24"/>
      <c r="JF365" s="24"/>
      <c r="JG365" s="24"/>
    </row>
    <row r="366" spans="32:267" x14ac:dyDescent="0.3">
      <c r="AF366" s="28"/>
      <c r="AG366" s="27"/>
      <c r="AI366" s="21"/>
      <c r="AJ366" s="28"/>
      <c r="AK366" s="28"/>
      <c r="AL366" s="28"/>
      <c r="AM366" s="23"/>
      <c r="AQ366" s="19"/>
      <c r="AU366" s="24"/>
      <c r="AV366" s="24"/>
      <c r="AW366" s="24"/>
      <c r="AX366" s="24"/>
      <c r="AY366" s="15"/>
      <c r="BM366" s="15"/>
      <c r="BS366" s="24"/>
      <c r="BT366" s="15"/>
      <c r="BY366" s="24"/>
      <c r="CA366" s="15"/>
      <c r="CD366" s="24"/>
      <c r="CH366" s="15"/>
      <c r="CO366" s="15"/>
      <c r="CQ366" s="24"/>
      <c r="CV366" s="15"/>
      <c r="DC366" s="15"/>
      <c r="DJ366" s="15"/>
      <c r="DQ366" s="15"/>
      <c r="DX366" s="15"/>
      <c r="EE366" s="15"/>
      <c r="EL366" s="15"/>
      <c r="ES366" s="15"/>
      <c r="EZ366" s="15"/>
      <c r="FG366" s="15"/>
      <c r="FN366" s="15"/>
      <c r="FU366" s="15"/>
      <c r="FW366" s="24"/>
      <c r="FX366" s="24"/>
      <c r="FY366" s="24"/>
      <c r="FZ366" s="24"/>
      <c r="GA366" s="24"/>
      <c r="GB366" s="15"/>
      <c r="GC366" s="24"/>
      <c r="GD366" s="24"/>
      <c r="GE366" s="24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24"/>
      <c r="IO366" s="24"/>
      <c r="IP366" s="24"/>
      <c r="IQ366" s="24"/>
      <c r="IR366" s="24"/>
      <c r="IS366" s="24"/>
      <c r="IT366" s="24"/>
      <c r="IU366" s="24"/>
      <c r="IV366" s="24"/>
      <c r="IW366" s="24"/>
      <c r="IX366" s="24"/>
      <c r="IY366" s="24"/>
      <c r="IZ366" s="24"/>
      <c r="JA366" s="24"/>
      <c r="JB366" s="24"/>
      <c r="JC366" s="24"/>
      <c r="JD366" s="24"/>
      <c r="JE366" s="24"/>
      <c r="JF366" s="24"/>
      <c r="JG366" s="24"/>
    </row>
    <row r="367" spans="32:267" x14ac:dyDescent="0.3">
      <c r="AF367" s="28"/>
      <c r="AG367" s="27"/>
      <c r="AI367" s="21"/>
      <c r="AJ367" s="28"/>
      <c r="AK367" s="28"/>
      <c r="AL367" s="28"/>
      <c r="AM367" s="23"/>
      <c r="AQ367" s="19"/>
      <c r="AU367" s="24"/>
      <c r="AV367" s="24"/>
      <c r="AW367" s="24"/>
      <c r="AX367" s="24"/>
      <c r="AY367" s="15"/>
      <c r="BM367" s="15"/>
      <c r="BS367" s="24"/>
      <c r="BT367" s="15"/>
      <c r="BY367" s="24"/>
      <c r="CA367" s="15"/>
      <c r="CD367" s="24"/>
      <c r="CH367" s="15"/>
      <c r="CO367" s="15"/>
      <c r="CQ367" s="24"/>
      <c r="CV367" s="15"/>
      <c r="DC367" s="15"/>
      <c r="DJ367" s="15"/>
      <c r="DQ367" s="15"/>
      <c r="DX367" s="15"/>
      <c r="EE367" s="15"/>
      <c r="EL367" s="15"/>
      <c r="ES367" s="15"/>
      <c r="EZ367" s="15"/>
      <c r="FG367" s="15"/>
      <c r="FN367" s="15"/>
      <c r="FU367" s="15"/>
      <c r="FW367" s="24"/>
      <c r="FX367" s="24"/>
      <c r="FY367" s="24"/>
      <c r="FZ367" s="24"/>
      <c r="GA367" s="24"/>
      <c r="GB367" s="15"/>
      <c r="GC367" s="24"/>
      <c r="GD367" s="24"/>
      <c r="GE367" s="24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24"/>
      <c r="IO367" s="24"/>
      <c r="IP367" s="24"/>
      <c r="IQ367" s="24"/>
      <c r="IR367" s="24"/>
      <c r="IS367" s="24"/>
      <c r="IT367" s="24"/>
      <c r="IU367" s="24"/>
      <c r="IV367" s="24"/>
      <c r="IW367" s="24"/>
      <c r="IX367" s="24"/>
      <c r="IY367" s="24"/>
      <c r="IZ367" s="24"/>
      <c r="JA367" s="24"/>
      <c r="JB367" s="24"/>
      <c r="JC367" s="24"/>
      <c r="JD367" s="24"/>
      <c r="JE367" s="24"/>
      <c r="JF367" s="24"/>
      <c r="JG367" s="24"/>
    </row>
    <row r="368" spans="32:267" x14ac:dyDescent="0.3">
      <c r="AF368" s="28"/>
      <c r="AG368" s="27"/>
      <c r="AI368" s="21"/>
      <c r="AJ368" s="28"/>
      <c r="AK368" s="28"/>
      <c r="AL368" s="28"/>
      <c r="AM368" s="23"/>
      <c r="AQ368" s="19"/>
      <c r="AU368" s="24"/>
      <c r="AV368" s="24"/>
      <c r="AW368" s="24"/>
      <c r="AX368" s="24"/>
      <c r="AY368" s="15"/>
      <c r="BM368" s="15"/>
      <c r="BS368" s="24"/>
      <c r="BT368" s="15"/>
      <c r="BY368" s="24"/>
      <c r="CA368" s="15"/>
      <c r="CD368" s="24"/>
      <c r="CH368" s="15"/>
      <c r="CO368" s="15"/>
      <c r="CQ368" s="24"/>
      <c r="CV368" s="15"/>
      <c r="DC368" s="15"/>
      <c r="DJ368" s="15"/>
      <c r="DQ368" s="15"/>
      <c r="DX368" s="15"/>
      <c r="EE368" s="15"/>
      <c r="EL368" s="15"/>
      <c r="ES368" s="15"/>
      <c r="EZ368" s="15"/>
      <c r="FG368" s="15"/>
      <c r="FN368" s="15"/>
      <c r="FU368" s="15"/>
      <c r="FW368" s="24"/>
      <c r="FX368" s="24"/>
      <c r="FY368" s="24"/>
      <c r="FZ368" s="24"/>
      <c r="GA368" s="24"/>
      <c r="GB368" s="15"/>
      <c r="GC368" s="24"/>
      <c r="GD368" s="24"/>
      <c r="GE368" s="24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24"/>
      <c r="IO368" s="24"/>
      <c r="IP368" s="24"/>
      <c r="IQ368" s="24"/>
      <c r="IR368" s="24"/>
      <c r="IS368" s="24"/>
      <c r="IT368" s="24"/>
      <c r="IU368" s="24"/>
      <c r="IV368" s="24"/>
      <c r="IW368" s="24"/>
      <c r="IX368" s="24"/>
      <c r="IY368" s="24"/>
      <c r="IZ368" s="24"/>
      <c r="JA368" s="24"/>
      <c r="JB368" s="24"/>
      <c r="JC368" s="24"/>
      <c r="JD368" s="24"/>
      <c r="JE368" s="24"/>
      <c r="JF368" s="24"/>
      <c r="JG368" s="24"/>
    </row>
    <row r="369" spans="32:267" x14ac:dyDescent="0.3">
      <c r="AF369" s="28"/>
      <c r="AG369" s="27"/>
      <c r="AI369" s="21"/>
      <c r="AJ369" s="28"/>
      <c r="AK369" s="28"/>
      <c r="AL369" s="28"/>
      <c r="AM369" s="23"/>
      <c r="AQ369" s="19"/>
      <c r="AU369" s="24"/>
      <c r="AV369" s="24"/>
      <c r="AW369" s="24"/>
      <c r="AX369" s="24"/>
      <c r="AY369" s="15"/>
      <c r="BM369" s="15"/>
      <c r="BS369" s="24"/>
      <c r="BT369" s="15"/>
      <c r="BY369" s="24"/>
      <c r="CA369" s="15"/>
      <c r="CD369" s="24"/>
      <c r="CH369" s="15"/>
      <c r="CO369" s="15"/>
      <c r="CQ369" s="24"/>
      <c r="CV369" s="15"/>
      <c r="DC369" s="15"/>
      <c r="DJ369" s="15"/>
      <c r="DQ369" s="15"/>
      <c r="DX369" s="15"/>
      <c r="EE369" s="15"/>
      <c r="EL369" s="15"/>
      <c r="ES369" s="15"/>
      <c r="EZ369" s="15"/>
      <c r="FG369" s="15"/>
      <c r="FN369" s="15"/>
      <c r="FU369" s="15"/>
      <c r="FW369" s="24"/>
      <c r="FX369" s="24"/>
      <c r="FY369" s="24"/>
      <c r="FZ369" s="24"/>
      <c r="GA369" s="24"/>
      <c r="GB369" s="15"/>
      <c r="GC369" s="24"/>
      <c r="GD369" s="24"/>
      <c r="GE369" s="24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24"/>
      <c r="IO369" s="24"/>
      <c r="IP369" s="24"/>
      <c r="IQ369" s="24"/>
      <c r="IR369" s="24"/>
      <c r="IS369" s="24"/>
      <c r="IT369" s="24"/>
      <c r="IU369" s="24"/>
      <c r="IV369" s="24"/>
      <c r="IW369" s="24"/>
      <c r="IX369" s="24"/>
      <c r="IY369" s="24"/>
      <c r="IZ369" s="24"/>
      <c r="JA369" s="24"/>
      <c r="JB369" s="24"/>
      <c r="JC369" s="24"/>
      <c r="JD369" s="24"/>
      <c r="JE369" s="24"/>
      <c r="JF369" s="24"/>
      <c r="JG369" s="24"/>
    </row>
    <row r="370" spans="32:267" x14ac:dyDescent="0.3">
      <c r="AF370" s="28"/>
      <c r="AG370" s="27"/>
      <c r="AI370" s="21"/>
      <c r="AJ370" s="28"/>
      <c r="AK370" s="28"/>
      <c r="AL370" s="28"/>
      <c r="AM370" s="23"/>
      <c r="AQ370" s="19"/>
      <c r="AU370" s="24"/>
      <c r="AV370" s="24"/>
      <c r="AW370" s="24"/>
      <c r="AX370" s="24"/>
      <c r="AY370" s="15"/>
      <c r="BM370" s="15"/>
      <c r="BS370" s="24"/>
      <c r="BT370" s="15"/>
      <c r="BY370" s="24"/>
      <c r="CA370" s="15"/>
      <c r="CD370" s="24"/>
      <c r="CH370" s="15"/>
      <c r="CO370" s="15"/>
      <c r="CQ370" s="24"/>
      <c r="CV370" s="15"/>
      <c r="DC370" s="15"/>
      <c r="DJ370" s="15"/>
      <c r="DQ370" s="15"/>
      <c r="DX370" s="15"/>
      <c r="EE370" s="15"/>
      <c r="EL370" s="15"/>
      <c r="ES370" s="15"/>
      <c r="EZ370" s="15"/>
      <c r="FG370" s="15"/>
      <c r="FN370" s="15"/>
      <c r="FU370" s="15"/>
      <c r="FW370" s="24"/>
      <c r="FX370" s="24"/>
      <c r="FY370" s="24"/>
      <c r="FZ370" s="24"/>
      <c r="GA370" s="24"/>
      <c r="GB370" s="15"/>
      <c r="GC370" s="24"/>
      <c r="GD370" s="24"/>
      <c r="GE370" s="24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24"/>
      <c r="IO370" s="24"/>
      <c r="IP370" s="24"/>
      <c r="IQ370" s="24"/>
      <c r="IR370" s="24"/>
      <c r="IS370" s="24"/>
      <c r="IT370" s="24"/>
      <c r="IU370" s="24"/>
      <c r="IV370" s="24"/>
      <c r="IW370" s="24"/>
      <c r="IX370" s="24"/>
      <c r="IY370" s="24"/>
      <c r="IZ370" s="24"/>
      <c r="JA370" s="24"/>
      <c r="JB370" s="24"/>
      <c r="JC370" s="24"/>
      <c r="JD370" s="24"/>
      <c r="JE370" s="24"/>
      <c r="JF370" s="24"/>
      <c r="JG370" s="24"/>
    </row>
    <row r="371" spans="32:267" x14ac:dyDescent="0.3">
      <c r="AF371" s="28"/>
      <c r="AG371" s="27"/>
      <c r="AI371" s="21"/>
      <c r="AJ371" s="28"/>
      <c r="AK371" s="28"/>
      <c r="AL371" s="28"/>
      <c r="AM371" s="23"/>
      <c r="AQ371" s="19"/>
      <c r="AU371" s="24"/>
      <c r="AV371" s="24"/>
      <c r="AW371" s="24"/>
      <c r="AX371" s="24"/>
      <c r="AY371" s="15"/>
      <c r="BM371" s="15"/>
      <c r="BS371" s="24"/>
      <c r="BT371" s="15"/>
      <c r="BY371" s="24"/>
      <c r="CA371" s="15"/>
      <c r="CD371" s="24"/>
      <c r="CH371" s="15"/>
      <c r="CO371" s="15"/>
      <c r="CQ371" s="24"/>
      <c r="CV371" s="15"/>
      <c r="DC371" s="15"/>
      <c r="DJ371" s="15"/>
      <c r="DQ371" s="15"/>
      <c r="DX371" s="15"/>
      <c r="EE371" s="15"/>
      <c r="EL371" s="15"/>
      <c r="ES371" s="15"/>
      <c r="EZ371" s="15"/>
      <c r="FG371" s="15"/>
      <c r="FN371" s="15"/>
      <c r="FU371" s="15"/>
      <c r="FW371" s="24"/>
      <c r="FX371" s="24"/>
      <c r="FY371" s="24"/>
      <c r="FZ371" s="24"/>
      <c r="GA371" s="24"/>
      <c r="GB371" s="15"/>
      <c r="GC371" s="24"/>
      <c r="GD371" s="24"/>
      <c r="GE371" s="24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24"/>
      <c r="IO371" s="24"/>
      <c r="IP371" s="24"/>
      <c r="IQ371" s="24"/>
      <c r="IR371" s="24"/>
      <c r="IS371" s="24"/>
      <c r="IT371" s="24"/>
      <c r="IU371" s="24"/>
      <c r="IV371" s="24"/>
      <c r="IW371" s="24"/>
      <c r="IX371" s="24"/>
      <c r="IY371" s="24"/>
      <c r="IZ371" s="24"/>
      <c r="JA371" s="24"/>
      <c r="JB371" s="24"/>
      <c r="JC371" s="24"/>
      <c r="JD371" s="24"/>
      <c r="JE371" s="24"/>
      <c r="JF371" s="24"/>
      <c r="JG371" s="24"/>
    </row>
    <row r="372" spans="32:267" x14ac:dyDescent="0.3">
      <c r="AF372" s="28"/>
      <c r="AG372" s="27"/>
      <c r="AI372" s="21"/>
      <c r="AJ372" s="28"/>
      <c r="AK372" s="28"/>
      <c r="AL372" s="28"/>
      <c r="AM372" s="23"/>
      <c r="AQ372" s="19"/>
      <c r="AU372" s="24"/>
      <c r="AV372" s="24"/>
      <c r="AW372" s="24"/>
      <c r="AX372" s="24"/>
      <c r="AY372" s="15"/>
      <c r="BM372" s="15"/>
      <c r="BS372" s="24"/>
      <c r="BT372" s="15"/>
      <c r="BY372" s="24"/>
      <c r="CA372" s="15"/>
      <c r="CD372" s="24"/>
      <c r="CH372" s="15"/>
      <c r="CO372" s="15"/>
      <c r="CQ372" s="24"/>
      <c r="CV372" s="15"/>
      <c r="DC372" s="15"/>
      <c r="DJ372" s="15"/>
      <c r="DQ372" s="15"/>
      <c r="DX372" s="15"/>
      <c r="EE372" s="15"/>
      <c r="EL372" s="15"/>
      <c r="ES372" s="15"/>
      <c r="EZ372" s="15"/>
      <c r="FG372" s="15"/>
      <c r="FN372" s="15"/>
      <c r="FU372" s="15"/>
      <c r="FW372" s="24"/>
      <c r="FX372" s="24"/>
      <c r="FY372" s="24"/>
      <c r="FZ372" s="24"/>
      <c r="GA372" s="24"/>
      <c r="GB372" s="15"/>
      <c r="GC372" s="24"/>
      <c r="GD372" s="24"/>
      <c r="GE372" s="24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24"/>
      <c r="IO372" s="24"/>
      <c r="IP372" s="24"/>
      <c r="IQ372" s="24"/>
      <c r="IR372" s="24"/>
      <c r="IS372" s="24"/>
      <c r="IT372" s="24"/>
      <c r="IU372" s="24"/>
      <c r="IV372" s="24"/>
      <c r="IW372" s="24"/>
      <c r="IX372" s="24"/>
      <c r="IY372" s="24"/>
      <c r="IZ372" s="24"/>
      <c r="JA372" s="24"/>
      <c r="JB372" s="24"/>
      <c r="JC372" s="24"/>
      <c r="JD372" s="24"/>
      <c r="JE372" s="24"/>
      <c r="JF372" s="24"/>
      <c r="JG372" s="24"/>
    </row>
    <row r="373" spans="32:267" x14ac:dyDescent="0.3">
      <c r="AF373" s="28"/>
      <c r="AG373" s="27"/>
      <c r="AI373" s="21"/>
      <c r="AJ373" s="28"/>
      <c r="AK373" s="28"/>
      <c r="AL373" s="28"/>
      <c r="AM373" s="23"/>
      <c r="AQ373" s="19"/>
      <c r="AU373" s="24"/>
      <c r="AV373" s="24"/>
      <c r="AW373" s="24"/>
      <c r="AX373" s="24"/>
      <c r="AY373" s="15"/>
      <c r="BM373" s="15"/>
      <c r="BS373" s="24"/>
      <c r="BT373" s="15"/>
      <c r="BY373" s="24"/>
      <c r="CA373" s="15"/>
      <c r="CD373" s="24"/>
      <c r="CH373" s="15"/>
      <c r="CO373" s="15"/>
      <c r="CQ373" s="24"/>
      <c r="CV373" s="15"/>
      <c r="DC373" s="15"/>
      <c r="DJ373" s="15"/>
      <c r="DQ373" s="15"/>
      <c r="DX373" s="15"/>
      <c r="EE373" s="15"/>
      <c r="EL373" s="15"/>
      <c r="ES373" s="15"/>
      <c r="EZ373" s="15"/>
      <c r="FG373" s="15"/>
      <c r="FN373" s="15"/>
      <c r="FU373" s="15"/>
      <c r="FW373" s="24"/>
      <c r="FX373" s="24"/>
      <c r="FY373" s="24"/>
      <c r="FZ373" s="24"/>
      <c r="GA373" s="24"/>
      <c r="GB373" s="15"/>
      <c r="GC373" s="24"/>
      <c r="GD373" s="24"/>
      <c r="GE373" s="24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24"/>
      <c r="IO373" s="24"/>
      <c r="IP373" s="24"/>
      <c r="IQ373" s="24"/>
      <c r="IR373" s="24"/>
      <c r="IS373" s="24"/>
      <c r="IT373" s="24"/>
      <c r="IU373" s="24"/>
      <c r="IV373" s="24"/>
      <c r="IW373" s="24"/>
      <c r="IX373" s="24"/>
      <c r="IY373" s="24"/>
      <c r="IZ373" s="24"/>
      <c r="JA373" s="24"/>
      <c r="JB373" s="24"/>
      <c r="JC373" s="24"/>
      <c r="JD373" s="24"/>
      <c r="JE373" s="24"/>
      <c r="JF373" s="24"/>
      <c r="JG373" s="24"/>
    </row>
    <row r="374" spans="32:267" x14ac:dyDescent="0.3">
      <c r="AF374" s="28"/>
      <c r="AG374" s="27"/>
      <c r="AI374" s="21"/>
      <c r="AJ374" s="28"/>
      <c r="AK374" s="28"/>
      <c r="AL374" s="28"/>
      <c r="AM374" s="23"/>
      <c r="AQ374" s="19"/>
      <c r="AU374" s="24"/>
      <c r="AV374" s="24"/>
      <c r="AW374" s="24"/>
      <c r="AX374" s="24"/>
      <c r="AY374" s="15"/>
      <c r="BM374" s="15"/>
      <c r="BS374" s="24"/>
      <c r="BT374" s="15"/>
      <c r="BY374" s="24"/>
      <c r="CA374" s="15"/>
      <c r="CD374" s="24"/>
      <c r="CH374" s="15"/>
      <c r="CO374" s="15"/>
      <c r="CQ374" s="24"/>
      <c r="CV374" s="15"/>
      <c r="DC374" s="15"/>
      <c r="DJ374" s="15"/>
      <c r="DQ374" s="15"/>
      <c r="DX374" s="15"/>
      <c r="EE374" s="15"/>
      <c r="EL374" s="15"/>
      <c r="ES374" s="15"/>
      <c r="EZ374" s="15"/>
      <c r="FG374" s="15"/>
      <c r="FN374" s="15"/>
      <c r="FU374" s="15"/>
      <c r="FW374" s="24"/>
      <c r="FX374" s="24"/>
      <c r="FY374" s="24"/>
      <c r="FZ374" s="24"/>
      <c r="GA374" s="24"/>
      <c r="GB374" s="15"/>
      <c r="GC374" s="24"/>
      <c r="GD374" s="24"/>
      <c r="GE374" s="24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24"/>
      <c r="IO374" s="24"/>
      <c r="IP374" s="24"/>
      <c r="IQ374" s="24"/>
      <c r="IR374" s="24"/>
      <c r="IS374" s="24"/>
      <c r="IT374" s="24"/>
      <c r="IU374" s="24"/>
      <c r="IV374" s="24"/>
      <c r="IW374" s="24"/>
      <c r="IX374" s="24"/>
      <c r="IY374" s="24"/>
      <c r="IZ374" s="24"/>
      <c r="JA374" s="24"/>
      <c r="JB374" s="24"/>
      <c r="JC374" s="24"/>
      <c r="JD374" s="24"/>
      <c r="JE374" s="24"/>
      <c r="JF374" s="24"/>
      <c r="JG374" s="24"/>
    </row>
    <row r="375" spans="32:267" x14ac:dyDescent="0.3">
      <c r="AF375" s="28"/>
      <c r="AG375" s="27"/>
      <c r="AI375" s="21"/>
      <c r="AJ375" s="28"/>
      <c r="AK375" s="28"/>
      <c r="AL375" s="28"/>
      <c r="AM375" s="23"/>
      <c r="AQ375" s="19"/>
      <c r="AU375" s="24"/>
      <c r="AV375" s="24"/>
      <c r="AW375" s="24"/>
      <c r="AX375" s="24"/>
      <c r="AY375" s="15"/>
      <c r="BM375" s="15"/>
      <c r="BS375" s="24"/>
      <c r="BT375" s="15"/>
      <c r="BY375" s="24"/>
      <c r="CA375" s="15"/>
      <c r="CD375" s="24"/>
      <c r="CH375" s="15"/>
      <c r="CO375" s="15"/>
      <c r="CQ375" s="24"/>
      <c r="CV375" s="15"/>
      <c r="DC375" s="15"/>
      <c r="DJ375" s="15"/>
      <c r="DQ375" s="15"/>
      <c r="DX375" s="15"/>
      <c r="EE375" s="15"/>
      <c r="EL375" s="15"/>
      <c r="ES375" s="15"/>
      <c r="EZ375" s="15"/>
      <c r="FG375" s="15"/>
      <c r="FN375" s="15"/>
      <c r="FU375" s="15"/>
      <c r="FW375" s="24"/>
      <c r="FX375" s="24"/>
      <c r="FY375" s="24"/>
      <c r="FZ375" s="24"/>
      <c r="GA375" s="24"/>
      <c r="GB375" s="15"/>
      <c r="GC375" s="24"/>
      <c r="GD375" s="24"/>
      <c r="GE375" s="24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24"/>
      <c r="IO375" s="24"/>
      <c r="IP375" s="24"/>
      <c r="IQ375" s="24"/>
      <c r="IR375" s="24"/>
      <c r="IS375" s="24"/>
      <c r="IT375" s="24"/>
      <c r="IU375" s="24"/>
      <c r="IV375" s="24"/>
      <c r="IW375" s="24"/>
      <c r="IX375" s="24"/>
      <c r="IY375" s="24"/>
      <c r="IZ375" s="24"/>
      <c r="JA375" s="24"/>
      <c r="JB375" s="24"/>
      <c r="JC375" s="24"/>
      <c r="JD375" s="24"/>
      <c r="JE375" s="24"/>
      <c r="JF375" s="24"/>
      <c r="JG375" s="24"/>
    </row>
    <row r="376" spans="32:267" x14ac:dyDescent="0.3">
      <c r="AF376" s="28"/>
      <c r="AG376" s="27"/>
      <c r="AI376" s="21"/>
      <c r="AJ376" s="28"/>
      <c r="AK376" s="28"/>
      <c r="AL376" s="28"/>
      <c r="AM376" s="23"/>
      <c r="AQ376" s="19"/>
      <c r="AU376" s="24"/>
      <c r="AV376" s="24"/>
      <c r="AW376" s="24"/>
      <c r="AX376" s="24"/>
      <c r="AY376" s="15"/>
      <c r="BM376" s="15"/>
      <c r="BS376" s="24"/>
      <c r="BT376" s="15"/>
      <c r="BY376" s="24"/>
      <c r="CA376" s="15"/>
      <c r="CD376" s="24"/>
      <c r="CH376" s="15"/>
      <c r="CO376" s="15"/>
      <c r="CQ376" s="24"/>
      <c r="CV376" s="15"/>
      <c r="DC376" s="15"/>
      <c r="DJ376" s="15"/>
      <c r="DQ376" s="15"/>
      <c r="DX376" s="15"/>
      <c r="EE376" s="15"/>
      <c r="EL376" s="15"/>
      <c r="ES376" s="15"/>
      <c r="EZ376" s="15"/>
      <c r="FG376" s="15"/>
      <c r="FN376" s="15"/>
      <c r="FU376" s="15"/>
      <c r="FW376" s="24"/>
      <c r="FX376" s="24"/>
      <c r="FY376" s="24"/>
      <c r="FZ376" s="24"/>
      <c r="GA376" s="24"/>
      <c r="GB376" s="15"/>
      <c r="GC376" s="24"/>
      <c r="GD376" s="24"/>
      <c r="GE376" s="24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24"/>
      <c r="IO376" s="24"/>
      <c r="IP376" s="24"/>
      <c r="IQ376" s="24"/>
      <c r="IR376" s="24"/>
      <c r="IS376" s="24"/>
      <c r="IT376" s="24"/>
      <c r="IU376" s="24"/>
      <c r="IV376" s="24"/>
      <c r="IW376" s="24"/>
      <c r="IX376" s="24"/>
      <c r="IY376" s="24"/>
      <c r="IZ376" s="24"/>
      <c r="JA376" s="24"/>
      <c r="JB376" s="24"/>
      <c r="JC376" s="24"/>
      <c r="JD376" s="24"/>
      <c r="JE376" s="24"/>
      <c r="JF376" s="24"/>
      <c r="JG376" s="24"/>
    </row>
    <row r="377" spans="32:267" x14ac:dyDescent="0.3">
      <c r="AF377" s="28"/>
      <c r="AG377" s="27"/>
      <c r="AI377" s="21"/>
      <c r="AJ377" s="28"/>
      <c r="AK377" s="28"/>
      <c r="AL377" s="28"/>
      <c r="AM377" s="23"/>
      <c r="AQ377" s="19"/>
      <c r="AU377" s="24"/>
      <c r="AV377" s="24"/>
      <c r="AW377" s="24"/>
      <c r="AX377" s="24"/>
      <c r="AY377" s="15"/>
      <c r="BM377" s="15"/>
      <c r="BS377" s="24"/>
      <c r="BT377" s="15"/>
      <c r="BY377" s="24"/>
      <c r="CA377" s="15"/>
      <c r="CD377" s="24"/>
      <c r="CH377" s="15"/>
      <c r="CO377" s="15"/>
      <c r="CQ377" s="24"/>
      <c r="CV377" s="15"/>
      <c r="DC377" s="15"/>
      <c r="DJ377" s="15"/>
      <c r="DQ377" s="15"/>
      <c r="DX377" s="15"/>
      <c r="EE377" s="15"/>
      <c r="EL377" s="15"/>
      <c r="ES377" s="15"/>
      <c r="EZ377" s="15"/>
      <c r="FG377" s="15"/>
      <c r="FN377" s="15"/>
      <c r="FU377" s="15"/>
      <c r="FW377" s="24"/>
      <c r="FX377" s="24"/>
      <c r="FY377" s="24"/>
      <c r="FZ377" s="24"/>
      <c r="GA377" s="24"/>
      <c r="GB377" s="15"/>
      <c r="GC377" s="24"/>
      <c r="GD377" s="24"/>
      <c r="GE377" s="24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24"/>
      <c r="IO377" s="24"/>
      <c r="IP377" s="24"/>
      <c r="IQ377" s="24"/>
      <c r="IR377" s="24"/>
      <c r="IS377" s="24"/>
      <c r="IT377" s="24"/>
      <c r="IU377" s="24"/>
      <c r="IV377" s="24"/>
      <c r="IW377" s="24"/>
      <c r="IX377" s="24"/>
      <c r="IY377" s="24"/>
      <c r="IZ377" s="24"/>
      <c r="JA377" s="24"/>
      <c r="JB377" s="24"/>
      <c r="JC377" s="24"/>
      <c r="JD377" s="24"/>
      <c r="JE377" s="24"/>
      <c r="JF377" s="24"/>
      <c r="JG377" s="24"/>
    </row>
    <row r="378" spans="32:267" x14ac:dyDescent="0.3">
      <c r="AF378" s="28"/>
      <c r="AG378" s="27"/>
      <c r="AI378" s="21"/>
      <c r="AJ378" s="28"/>
      <c r="AK378" s="28"/>
      <c r="AL378" s="28"/>
      <c r="AM378" s="23"/>
      <c r="AQ378" s="19"/>
      <c r="AU378" s="24"/>
      <c r="AV378" s="24"/>
      <c r="AW378" s="24"/>
      <c r="AX378" s="24"/>
      <c r="AY378" s="15"/>
      <c r="BM378" s="15"/>
      <c r="BS378" s="24"/>
      <c r="BT378" s="15"/>
      <c r="BY378" s="24"/>
      <c r="CA378" s="15"/>
      <c r="CD378" s="24"/>
      <c r="CH378" s="15"/>
      <c r="CO378" s="15"/>
      <c r="CQ378" s="24"/>
      <c r="CV378" s="15"/>
      <c r="DC378" s="15"/>
      <c r="DJ378" s="15"/>
      <c r="DQ378" s="15"/>
      <c r="DX378" s="15"/>
      <c r="EE378" s="15"/>
      <c r="EL378" s="15"/>
      <c r="ES378" s="15"/>
      <c r="EZ378" s="15"/>
      <c r="FG378" s="15"/>
      <c r="FN378" s="15"/>
      <c r="FU378" s="15"/>
      <c r="FW378" s="24"/>
      <c r="FX378" s="24"/>
      <c r="FY378" s="24"/>
      <c r="FZ378" s="24"/>
      <c r="GA378" s="24"/>
      <c r="GB378" s="15"/>
      <c r="GC378" s="24"/>
      <c r="GD378" s="24"/>
      <c r="GE378" s="24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24"/>
      <c r="IO378" s="24"/>
      <c r="IP378" s="24"/>
      <c r="IQ378" s="24"/>
      <c r="IR378" s="24"/>
      <c r="IS378" s="24"/>
      <c r="IT378" s="24"/>
      <c r="IU378" s="24"/>
      <c r="IV378" s="24"/>
      <c r="IW378" s="24"/>
      <c r="IX378" s="24"/>
      <c r="IY378" s="24"/>
      <c r="IZ378" s="24"/>
      <c r="JA378" s="24"/>
      <c r="JB378" s="24"/>
      <c r="JC378" s="24"/>
      <c r="JD378" s="24"/>
      <c r="JE378" s="24"/>
      <c r="JF378" s="24"/>
      <c r="JG378" s="24"/>
    </row>
    <row r="379" spans="32:267" x14ac:dyDescent="0.3">
      <c r="AF379" s="28"/>
      <c r="AG379" s="27"/>
      <c r="AI379" s="21"/>
      <c r="AJ379" s="28"/>
      <c r="AK379" s="28"/>
      <c r="AL379" s="28"/>
      <c r="AM379" s="23"/>
      <c r="AQ379" s="19"/>
      <c r="AU379" s="24"/>
      <c r="AV379" s="24"/>
      <c r="AW379" s="24"/>
      <c r="AX379" s="24"/>
      <c r="AY379" s="15"/>
      <c r="BM379" s="15"/>
      <c r="BS379" s="24"/>
      <c r="BT379" s="15"/>
      <c r="BY379" s="24"/>
      <c r="CA379" s="15"/>
      <c r="CD379" s="24"/>
      <c r="CH379" s="15"/>
      <c r="CO379" s="15"/>
      <c r="CQ379" s="24"/>
      <c r="CV379" s="15"/>
      <c r="DC379" s="15"/>
      <c r="DJ379" s="15"/>
      <c r="DQ379" s="15"/>
      <c r="DX379" s="15"/>
      <c r="EE379" s="15"/>
      <c r="EL379" s="15"/>
      <c r="ES379" s="15"/>
      <c r="EZ379" s="15"/>
      <c r="FG379" s="15"/>
      <c r="FN379" s="15"/>
      <c r="FU379" s="15"/>
      <c r="FW379" s="24"/>
      <c r="FX379" s="24"/>
      <c r="FY379" s="24"/>
      <c r="FZ379" s="24"/>
      <c r="GA379" s="24"/>
      <c r="GB379" s="15"/>
      <c r="GC379" s="24"/>
      <c r="GD379" s="24"/>
      <c r="GE379" s="24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24"/>
      <c r="IO379" s="24"/>
      <c r="IP379" s="24"/>
      <c r="IQ379" s="24"/>
      <c r="IR379" s="24"/>
      <c r="IS379" s="24"/>
      <c r="IT379" s="24"/>
      <c r="IU379" s="24"/>
      <c r="IV379" s="24"/>
      <c r="IW379" s="24"/>
      <c r="IX379" s="24"/>
      <c r="IY379" s="24"/>
      <c r="IZ379" s="24"/>
      <c r="JA379" s="24"/>
      <c r="JB379" s="24"/>
      <c r="JC379" s="24"/>
      <c r="JD379" s="24"/>
      <c r="JE379" s="24"/>
      <c r="JF379" s="24"/>
      <c r="JG379" s="24"/>
    </row>
    <row r="380" spans="32:267" x14ac:dyDescent="0.3">
      <c r="AF380" s="28"/>
      <c r="AG380" s="27"/>
      <c r="AI380" s="21"/>
      <c r="AJ380" s="28"/>
      <c r="AK380" s="28"/>
      <c r="AL380" s="28"/>
      <c r="AM380" s="23"/>
      <c r="AQ380" s="19"/>
      <c r="AU380" s="24"/>
      <c r="AV380" s="24"/>
      <c r="AW380" s="24"/>
      <c r="AX380" s="24"/>
      <c r="AY380" s="15"/>
      <c r="BM380" s="15"/>
      <c r="BS380" s="24"/>
      <c r="BT380" s="15"/>
      <c r="BY380" s="24"/>
      <c r="CA380" s="15"/>
      <c r="CD380" s="24"/>
      <c r="CH380" s="15"/>
      <c r="CO380" s="15"/>
      <c r="CQ380" s="24"/>
      <c r="CV380" s="15"/>
      <c r="DC380" s="15"/>
      <c r="DJ380" s="15"/>
      <c r="DQ380" s="15"/>
      <c r="DX380" s="15"/>
      <c r="EE380" s="15"/>
      <c r="EL380" s="15"/>
      <c r="ES380" s="15"/>
      <c r="EZ380" s="15"/>
      <c r="FG380" s="15"/>
      <c r="FN380" s="15"/>
      <c r="FU380" s="15"/>
      <c r="FW380" s="24"/>
      <c r="FX380" s="24"/>
      <c r="FY380" s="24"/>
      <c r="FZ380" s="24"/>
      <c r="GA380" s="24"/>
      <c r="GB380" s="15"/>
      <c r="GC380" s="24"/>
      <c r="GD380" s="24"/>
      <c r="GE380" s="24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24"/>
      <c r="IO380" s="24"/>
      <c r="IP380" s="24"/>
      <c r="IQ380" s="24"/>
      <c r="IR380" s="24"/>
      <c r="IS380" s="24"/>
      <c r="IT380" s="24"/>
      <c r="IU380" s="24"/>
      <c r="IV380" s="24"/>
      <c r="IW380" s="24"/>
      <c r="IX380" s="24"/>
      <c r="IY380" s="24"/>
      <c r="IZ380" s="24"/>
      <c r="JA380" s="24"/>
      <c r="JB380" s="24"/>
      <c r="JC380" s="24"/>
      <c r="JD380" s="24"/>
      <c r="JE380" s="24"/>
      <c r="JF380" s="24"/>
      <c r="JG380" s="24"/>
    </row>
    <row r="381" spans="32:267" x14ac:dyDescent="0.3">
      <c r="AF381" s="28"/>
      <c r="AG381" s="27"/>
      <c r="AI381" s="21"/>
      <c r="AJ381" s="28"/>
      <c r="AK381" s="28"/>
      <c r="AL381" s="28"/>
      <c r="AM381" s="23"/>
      <c r="AQ381" s="19"/>
      <c r="AU381" s="24"/>
      <c r="AV381" s="24"/>
      <c r="AW381" s="24"/>
      <c r="AX381" s="24"/>
      <c r="AY381" s="15"/>
      <c r="BM381" s="15"/>
      <c r="BS381" s="24"/>
      <c r="BT381" s="15"/>
      <c r="BY381" s="24"/>
      <c r="CA381" s="15"/>
      <c r="CD381" s="24"/>
      <c r="CH381" s="15"/>
      <c r="CO381" s="15"/>
      <c r="CQ381" s="24"/>
      <c r="CV381" s="15"/>
      <c r="DC381" s="15"/>
      <c r="DJ381" s="15"/>
      <c r="DQ381" s="15"/>
      <c r="DX381" s="15"/>
      <c r="EE381" s="15"/>
      <c r="EL381" s="15"/>
      <c r="ES381" s="15"/>
      <c r="EZ381" s="15"/>
      <c r="FG381" s="15"/>
      <c r="FN381" s="15"/>
      <c r="FU381" s="15"/>
      <c r="FW381" s="24"/>
      <c r="FX381" s="24"/>
      <c r="FY381" s="24"/>
      <c r="FZ381" s="24"/>
      <c r="GA381" s="24"/>
      <c r="GB381" s="15"/>
      <c r="GC381" s="24"/>
      <c r="GD381" s="24"/>
      <c r="GE381" s="24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24"/>
      <c r="IO381" s="24"/>
      <c r="IP381" s="24"/>
      <c r="IQ381" s="24"/>
      <c r="IR381" s="24"/>
      <c r="IS381" s="24"/>
      <c r="IT381" s="24"/>
      <c r="IU381" s="24"/>
      <c r="IV381" s="24"/>
      <c r="IW381" s="24"/>
      <c r="IX381" s="24"/>
      <c r="IY381" s="24"/>
      <c r="IZ381" s="24"/>
      <c r="JA381" s="24"/>
      <c r="JB381" s="24"/>
      <c r="JC381" s="24"/>
      <c r="JD381" s="24"/>
      <c r="JE381" s="24"/>
      <c r="JF381" s="24"/>
      <c r="JG381" s="24"/>
    </row>
    <row r="382" spans="32:267" x14ac:dyDescent="0.3">
      <c r="AF382" s="28"/>
      <c r="AG382" s="27"/>
      <c r="AI382" s="21"/>
      <c r="AJ382" s="28"/>
      <c r="AK382" s="28"/>
      <c r="AL382" s="28"/>
      <c r="AM382" s="23"/>
      <c r="AQ382" s="19"/>
      <c r="AU382" s="24"/>
      <c r="AV382" s="24"/>
      <c r="AW382" s="24"/>
      <c r="AX382" s="24"/>
      <c r="AY382" s="15"/>
      <c r="BM382" s="15"/>
      <c r="BS382" s="24"/>
      <c r="BT382" s="15"/>
      <c r="BY382" s="24"/>
      <c r="CA382" s="15"/>
      <c r="CD382" s="24"/>
      <c r="CH382" s="15"/>
      <c r="CO382" s="15"/>
      <c r="CQ382" s="24"/>
      <c r="CV382" s="15"/>
      <c r="DC382" s="15"/>
      <c r="DJ382" s="15"/>
      <c r="DQ382" s="15"/>
      <c r="DX382" s="15"/>
      <c r="EE382" s="15"/>
      <c r="EL382" s="15"/>
      <c r="ES382" s="15"/>
      <c r="EZ382" s="15"/>
      <c r="FG382" s="15"/>
      <c r="FN382" s="15"/>
      <c r="FU382" s="15"/>
      <c r="FW382" s="24"/>
      <c r="FX382" s="24"/>
      <c r="FY382" s="24"/>
      <c r="FZ382" s="24"/>
      <c r="GA382" s="24"/>
      <c r="GB382" s="15"/>
      <c r="GC382" s="24"/>
      <c r="GD382" s="24"/>
      <c r="GE382" s="24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24"/>
      <c r="IO382" s="24"/>
      <c r="IP382" s="24"/>
      <c r="IQ382" s="24"/>
      <c r="IR382" s="24"/>
      <c r="IS382" s="24"/>
      <c r="IT382" s="24"/>
      <c r="IU382" s="24"/>
      <c r="IV382" s="24"/>
      <c r="IW382" s="24"/>
      <c r="IX382" s="24"/>
      <c r="IY382" s="24"/>
      <c r="IZ382" s="24"/>
      <c r="JA382" s="24"/>
      <c r="JB382" s="24"/>
      <c r="JC382" s="24"/>
      <c r="JD382" s="24"/>
      <c r="JE382" s="24"/>
      <c r="JF382" s="24"/>
      <c r="JG382" s="24"/>
    </row>
    <row r="383" spans="32:267" x14ac:dyDescent="0.3">
      <c r="AF383" s="28"/>
      <c r="AG383" s="27"/>
      <c r="AI383" s="21"/>
      <c r="AJ383" s="28"/>
      <c r="AK383" s="28"/>
      <c r="AL383" s="28"/>
      <c r="AM383" s="23"/>
      <c r="AQ383" s="19"/>
      <c r="AU383" s="24"/>
      <c r="AV383" s="24"/>
      <c r="AW383" s="24"/>
      <c r="AX383" s="24"/>
      <c r="AY383" s="15"/>
      <c r="BM383" s="15"/>
      <c r="BS383" s="24"/>
      <c r="BT383" s="15"/>
      <c r="BY383" s="24"/>
      <c r="CA383" s="15"/>
      <c r="CD383" s="24"/>
      <c r="CH383" s="15"/>
      <c r="CO383" s="15"/>
      <c r="CQ383" s="24"/>
      <c r="CV383" s="15"/>
      <c r="DC383" s="15"/>
      <c r="DJ383" s="15"/>
      <c r="DQ383" s="15"/>
      <c r="DX383" s="15"/>
      <c r="EE383" s="15"/>
      <c r="EL383" s="15"/>
      <c r="ES383" s="15"/>
      <c r="EZ383" s="15"/>
      <c r="FG383" s="15"/>
      <c r="FN383" s="15"/>
      <c r="FU383" s="15"/>
      <c r="FW383" s="24"/>
      <c r="FX383" s="24"/>
      <c r="FY383" s="24"/>
      <c r="FZ383" s="24"/>
      <c r="GA383" s="24"/>
      <c r="GB383" s="15"/>
      <c r="GC383" s="24"/>
      <c r="GD383" s="24"/>
      <c r="GE383" s="24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24"/>
      <c r="IO383" s="24"/>
      <c r="IP383" s="24"/>
      <c r="IQ383" s="24"/>
      <c r="IR383" s="24"/>
      <c r="IS383" s="24"/>
      <c r="IT383" s="24"/>
      <c r="IU383" s="24"/>
      <c r="IV383" s="24"/>
      <c r="IW383" s="24"/>
      <c r="IX383" s="24"/>
      <c r="IY383" s="24"/>
      <c r="IZ383" s="24"/>
      <c r="JA383" s="24"/>
      <c r="JB383" s="24"/>
      <c r="JC383" s="24"/>
      <c r="JD383" s="24"/>
      <c r="JE383" s="24"/>
      <c r="JF383" s="24"/>
      <c r="JG383" s="24"/>
    </row>
    <row r="384" spans="32:267" x14ac:dyDescent="0.3">
      <c r="AF384" s="28"/>
      <c r="AG384" s="27"/>
      <c r="AI384" s="21"/>
      <c r="AJ384" s="28"/>
      <c r="AK384" s="28"/>
      <c r="AL384" s="28"/>
      <c r="AM384" s="23"/>
      <c r="AQ384" s="19"/>
      <c r="AU384" s="24"/>
      <c r="AV384" s="24"/>
      <c r="AW384" s="24"/>
      <c r="AX384" s="24"/>
      <c r="AY384" s="15"/>
      <c r="BM384" s="15"/>
      <c r="BS384" s="24"/>
      <c r="BT384" s="15"/>
      <c r="BY384" s="24"/>
      <c r="CA384" s="15"/>
      <c r="CD384" s="24"/>
      <c r="CH384" s="15"/>
      <c r="CO384" s="15"/>
      <c r="CQ384" s="24"/>
      <c r="CV384" s="15"/>
      <c r="DC384" s="15"/>
      <c r="DJ384" s="15"/>
      <c r="DQ384" s="15"/>
      <c r="DX384" s="15"/>
      <c r="EE384" s="15"/>
      <c r="EL384" s="15"/>
      <c r="ES384" s="15"/>
      <c r="EZ384" s="15"/>
      <c r="FG384" s="15"/>
      <c r="FN384" s="15"/>
      <c r="FU384" s="15"/>
      <c r="FW384" s="24"/>
      <c r="FX384" s="24"/>
      <c r="FY384" s="24"/>
      <c r="FZ384" s="24"/>
      <c r="GA384" s="24"/>
      <c r="GB384" s="15"/>
      <c r="GC384" s="24"/>
      <c r="GD384" s="24"/>
      <c r="GE384" s="24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24"/>
      <c r="IO384" s="24"/>
      <c r="IP384" s="24"/>
      <c r="IQ384" s="24"/>
      <c r="IR384" s="24"/>
      <c r="IS384" s="24"/>
      <c r="IT384" s="24"/>
      <c r="IU384" s="24"/>
      <c r="IV384" s="24"/>
      <c r="IW384" s="24"/>
      <c r="IX384" s="24"/>
      <c r="IY384" s="24"/>
      <c r="IZ384" s="24"/>
      <c r="JA384" s="24"/>
      <c r="JB384" s="24"/>
      <c r="JC384" s="24"/>
      <c r="JD384" s="24"/>
      <c r="JE384" s="24"/>
      <c r="JF384" s="24"/>
      <c r="JG384" s="24"/>
    </row>
    <row r="385" spans="32:267" x14ac:dyDescent="0.3">
      <c r="AF385" s="28"/>
      <c r="AG385" s="27"/>
      <c r="AI385" s="21"/>
      <c r="AJ385" s="28"/>
      <c r="AK385" s="28"/>
      <c r="AL385" s="28"/>
      <c r="AM385" s="23"/>
      <c r="AQ385" s="19"/>
      <c r="AU385" s="24"/>
      <c r="AV385" s="24"/>
      <c r="AW385" s="24"/>
      <c r="AX385" s="24"/>
      <c r="AY385" s="15"/>
      <c r="BM385" s="15"/>
      <c r="BS385" s="24"/>
      <c r="BT385" s="15"/>
      <c r="BY385" s="24"/>
      <c r="CA385" s="15"/>
      <c r="CD385" s="24"/>
      <c r="CH385" s="15"/>
      <c r="CO385" s="15"/>
      <c r="CQ385" s="24"/>
      <c r="CV385" s="15"/>
      <c r="DC385" s="15"/>
      <c r="DJ385" s="15"/>
      <c r="DQ385" s="15"/>
      <c r="DX385" s="15"/>
      <c r="EE385" s="15"/>
      <c r="EL385" s="15"/>
      <c r="ES385" s="15"/>
      <c r="EZ385" s="15"/>
      <c r="FG385" s="15"/>
      <c r="FN385" s="15"/>
      <c r="FU385" s="15"/>
      <c r="FW385" s="24"/>
      <c r="FX385" s="24"/>
      <c r="FY385" s="24"/>
      <c r="FZ385" s="24"/>
      <c r="GA385" s="24"/>
      <c r="GB385" s="15"/>
      <c r="GC385" s="24"/>
      <c r="GD385" s="24"/>
      <c r="GE385" s="24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24"/>
      <c r="IO385" s="24"/>
      <c r="IP385" s="24"/>
      <c r="IQ385" s="24"/>
      <c r="IR385" s="24"/>
      <c r="IS385" s="24"/>
      <c r="IT385" s="24"/>
      <c r="IU385" s="24"/>
      <c r="IV385" s="24"/>
      <c r="IW385" s="24"/>
      <c r="IX385" s="24"/>
      <c r="IY385" s="24"/>
      <c r="IZ385" s="24"/>
      <c r="JA385" s="24"/>
      <c r="JB385" s="24"/>
      <c r="JC385" s="24"/>
      <c r="JD385" s="24"/>
      <c r="JE385" s="24"/>
      <c r="JF385" s="24"/>
      <c r="JG385" s="24"/>
    </row>
    <row r="386" spans="32:267" x14ac:dyDescent="0.3">
      <c r="AF386" s="28"/>
      <c r="AG386" s="27"/>
      <c r="AI386" s="21"/>
      <c r="AJ386" s="28"/>
      <c r="AK386" s="28"/>
      <c r="AL386" s="28"/>
      <c r="AM386" s="23"/>
      <c r="AQ386" s="19"/>
      <c r="AU386" s="24"/>
      <c r="AV386" s="24"/>
      <c r="AW386" s="24"/>
      <c r="AX386" s="24"/>
      <c r="AY386" s="15"/>
      <c r="BM386" s="15"/>
      <c r="BS386" s="24"/>
      <c r="BT386" s="15"/>
      <c r="BY386" s="24"/>
      <c r="CA386" s="15"/>
      <c r="CD386" s="24"/>
      <c r="CH386" s="15"/>
      <c r="CO386" s="15"/>
      <c r="CQ386" s="24"/>
      <c r="CV386" s="15"/>
      <c r="DC386" s="15"/>
      <c r="DJ386" s="15"/>
      <c r="DQ386" s="15"/>
      <c r="DX386" s="15"/>
      <c r="EE386" s="15"/>
      <c r="EL386" s="15"/>
      <c r="ES386" s="15"/>
      <c r="EZ386" s="15"/>
      <c r="FG386" s="15"/>
      <c r="FN386" s="15"/>
      <c r="FU386" s="15"/>
      <c r="FW386" s="24"/>
      <c r="FX386" s="24"/>
      <c r="FY386" s="24"/>
      <c r="FZ386" s="24"/>
      <c r="GA386" s="24"/>
      <c r="GB386" s="15"/>
      <c r="GC386" s="24"/>
      <c r="GD386" s="24"/>
      <c r="GE386" s="24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24"/>
      <c r="IO386" s="24"/>
      <c r="IP386" s="24"/>
      <c r="IQ386" s="24"/>
      <c r="IR386" s="24"/>
      <c r="IS386" s="24"/>
      <c r="IT386" s="24"/>
      <c r="IU386" s="24"/>
      <c r="IV386" s="24"/>
      <c r="IW386" s="24"/>
      <c r="IX386" s="24"/>
      <c r="IY386" s="24"/>
      <c r="IZ386" s="24"/>
      <c r="JA386" s="24"/>
      <c r="JB386" s="24"/>
      <c r="JC386" s="24"/>
      <c r="JD386" s="24"/>
      <c r="JE386" s="24"/>
      <c r="JF386" s="24"/>
      <c r="JG386" s="24"/>
    </row>
    <row r="387" spans="32:267" x14ac:dyDescent="0.3">
      <c r="AF387" s="28"/>
      <c r="AG387" s="27"/>
      <c r="AI387" s="21"/>
      <c r="AJ387" s="28"/>
      <c r="AK387" s="28"/>
      <c r="AL387" s="28"/>
      <c r="AM387" s="23"/>
      <c r="AQ387" s="19"/>
      <c r="AU387" s="24"/>
      <c r="AV387" s="24"/>
      <c r="AW387" s="24"/>
      <c r="AX387" s="24"/>
      <c r="AY387" s="15"/>
      <c r="BM387" s="15"/>
      <c r="BS387" s="24"/>
      <c r="BT387" s="15"/>
      <c r="BY387" s="24"/>
      <c r="CA387" s="15"/>
      <c r="CD387" s="24"/>
      <c r="CH387" s="15"/>
      <c r="CO387" s="15"/>
      <c r="CQ387" s="24"/>
      <c r="CV387" s="15"/>
      <c r="DC387" s="15"/>
      <c r="DJ387" s="15"/>
      <c r="DQ387" s="15"/>
      <c r="DX387" s="15"/>
      <c r="EE387" s="15"/>
      <c r="EL387" s="15"/>
      <c r="ES387" s="15"/>
      <c r="EZ387" s="15"/>
      <c r="FG387" s="15"/>
      <c r="FN387" s="15"/>
      <c r="FU387" s="15"/>
      <c r="FW387" s="24"/>
      <c r="FX387" s="24"/>
      <c r="FY387" s="24"/>
      <c r="FZ387" s="24"/>
      <c r="GA387" s="24"/>
      <c r="GB387" s="15"/>
      <c r="GC387" s="24"/>
      <c r="GD387" s="24"/>
      <c r="GE387" s="24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24"/>
      <c r="IO387" s="24"/>
      <c r="IP387" s="24"/>
      <c r="IQ387" s="24"/>
      <c r="IR387" s="24"/>
      <c r="IS387" s="24"/>
      <c r="IT387" s="24"/>
      <c r="IU387" s="24"/>
      <c r="IV387" s="24"/>
      <c r="IW387" s="24"/>
      <c r="IX387" s="24"/>
      <c r="IY387" s="24"/>
      <c r="IZ387" s="24"/>
      <c r="JA387" s="24"/>
      <c r="JB387" s="24"/>
      <c r="JC387" s="24"/>
      <c r="JD387" s="24"/>
      <c r="JE387" s="24"/>
      <c r="JF387" s="24"/>
      <c r="JG387" s="24"/>
    </row>
    <row r="388" spans="32:267" x14ac:dyDescent="0.3">
      <c r="AF388" s="28"/>
      <c r="AG388" s="27"/>
      <c r="AI388" s="21"/>
      <c r="AJ388" s="28"/>
      <c r="AK388" s="28"/>
      <c r="AL388" s="28"/>
      <c r="AM388" s="23"/>
      <c r="AQ388" s="19"/>
      <c r="AU388" s="24"/>
      <c r="AV388" s="24"/>
      <c r="AW388" s="24"/>
      <c r="AX388" s="24"/>
      <c r="AY388" s="15"/>
      <c r="BM388" s="15"/>
      <c r="BS388" s="24"/>
      <c r="BT388" s="15"/>
      <c r="BY388" s="24"/>
      <c r="CA388" s="15"/>
      <c r="CD388" s="24"/>
      <c r="CH388" s="15"/>
      <c r="CO388" s="15"/>
      <c r="CQ388" s="24"/>
      <c r="CV388" s="15"/>
      <c r="DC388" s="15"/>
      <c r="DJ388" s="15"/>
      <c r="DQ388" s="15"/>
      <c r="DX388" s="15"/>
      <c r="EE388" s="15"/>
      <c r="EL388" s="15"/>
      <c r="ES388" s="15"/>
      <c r="EZ388" s="15"/>
      <c r="FG388" s="15"/>
      <c r="FN388" s="15"/>
      <c r="FU388" s="15"/>
      <c r="FW388" s="24"/>
      <c r="FX388" s="24"/>
      <c r="FY388" s="24"/>
      <c r="FZ388" s="24"/>
      <c r="GA388" s="24"/>
      <c r="GB388" s="15"/>
      <c r="GC388" s="24"/>
      <c r="GD388" s="24"/>
      <c r="GE388" s="24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24"/>
      <c r="IO388" s="24"/>
      <c r="IP388" s="24"/>
      <c r="IQ388" s="24"/>
      <c r="IR388" s="24"/>
      <c r="IS388" s="24"/>
      <c r="IT388" s="24"/>
      <c r="IU388" s="24"/>
      <c r="IV388" s="24"/>
      <c r="IW388" s="24"/>
      <c r="IX388" s="24"/>
      <c r="IY388" s="24"/>
      <c r="IZ388" s="24"/>
      <c r="JA388" s="24"/>
      <c r="JB388" s="24"/>
      <c r="JC388" s="24"/>
      <c r="JD388" s="24"/>
      <c r="JE388" s="24"/>
      <c r="JF388" s="24"/>
      <c r="JG388" s="24"/>
    </row>
    <row r="389" spans="32:267" x14ac:dyDescent="0.3">
      <c r="AF389" s="28"/>
      <c r="AG389" s="27"/>
      <c r="AI389" s="21"/>
      <c r="AJ389" s="28"/>
      <c r="AK389" s="28"/>
      <c r="AL389" s="28"/>
      <c r="AM389" s="23"/>
      <c r="AQ389" s="19"/>
      <c r="AU389" s="24"/>
      <c r="AV389" s="24"/>
      <c r="AW389" s="24"/>
      <c r="AX389" s="24"/>
      <c r="AY389" s="15"/>
      <c r="BM389" s="15"/>
      <c r="BS389" s="24"/>
      <c r="BT389" s="15"/>
      <c r="BY389" s="24"/>
      <c r="CA389" s="15"/>
      <c r="CD389" s="24"/>
      <c r="CH389" s="15"/>
      <c r="CO389" s="15"/>
      <c r="CQ389" s="24"/>
      <c r="CV389" s="15"/>
      <c r="DC389" s="15"/>
      <c r="DJ389" s="15"/>
      <c r="DQ389" s="15"/>
      <c r="DX389" s="15"/>
      <c r="EE389" s="15"/>
      <c r="EL389" s="15"/>
      <c r="ES389" s="15"/>
      <c r="EZ389" s="15"/>
      <c r="FG389" s="15"/>
      <c r="FN389" s="15"/>
      <c r="FU389" s="15"/>
      <c r="FW389" s="24"/>
      <c r="FX389" s="24"/>
      <c r="FY389" s="24"/>
      <c r="FZ389" s="24"/>
      <c r="GA389" s="24"/>
      <c r="GB389" s="15"/>
      <c r="GC389" s="24"/>
      <c r="GD389" s="24"/>
      <c r="GE389" s="24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24"/>
      <c r="IO389" s="24"/>
      <c r="IP389" s="24"/>
      <c r="IQ389" s="24"/>
      <c r="IR389" s="24"/>
      <c r="IS389" s="24"/>
      <c r="IT389" s="24"/>
      <c r="IU389" s="24"/>
      <c r="IV389" s="24"/>
      <c r="IW389" s="24"/>
      <c r="IX389" s="24"/>
      <c r="IY389" s="24"/>
      <c r="IZ389" s="24"/>
      <c r="JA389" s="24"/>
      <c r="JB389" s="24"/>
      <c r="JC389" s="24"/>
      <c r="JD389" s="24"/>
      <c r="JE389" s="24"/>
      <c r="JF389" s="24"/>
      <c r="JG389" s="24"/>
    </row>
    <row r="390" spans="32:267" x14ac:dyDescent="0.3">
      <c r="AF390" s="28"/>
      <c r="AG390" s="27"/>
      <c r="AI390" s="21"/>
      <c r="AJ390" s="28"/>
      <c r="AK390" s="28"/>
      <c r="AL390" s="28"/>
      <c r="AM390" s="23"/>
      <c r="AQ390" s="19"/>
      <c r="AU390" s="24"/>
      <c r="AV390" s="24"/>
      <c r="AW390" s="24"/>
      <c r="AX390" s="24"/>
      <c r="AY390" s="15"/>
      <c r="BM390" s="15"/>
      <c r="BS390" s="24"/>
      <c r="BT390" s="15"/>
      <c r="BY390" s="24"/>
      <c r="CA390" s="15"/>
      <c r="CD390" s="24"/>
      <c r="CH390" s="15"/>
      <c r="CO390" s="15"/>
      <c r="CQ390" s="24"/>
      <c r="CV390" s="15"/>
      <c r="DC390" s="15"/>
      <c r="DJ390" s="15"/>
      <c r="DQ390" s="15"/>
      <c r="DX390" s="15"/>
      <c r="EE390" s="15"/>
      <c r="EL390" s="15"/>
      <c r="ES390" s="15"/>
      <c r="EZ390" s="15"/>
      <c r="FG390" s="15"/>
      <c r="FN390" s="15"/>
      <c r="FU390" s="15"/>
      <c r="FW390" s="24"/>
      <c r="FX390" s="24"/>
      <c r="FY390" s="24"/>
      <c r="FZ390" s="24"/>
      <c r="GA390" s="24"/>
      <c r="GB390" s="15"/>
      <c r="GC390" s="24"/>
      <c r="GD390" s="24"/>
      <c r="GE390" s="24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24"/>
      <c r="IO390" s="24"/>
      <c r="IP390" s="24"/>
      <c r="IQ390" s="24"/>
      <c r="IR390" s="24"/>
      <c r="IS390" s="24"/>
      <c r="IT390" s="24"/>
      <c r="IU390" s="24"/>
      <c r="IV390" s="24"/>
      <c r="IW390" s="24"/>
      <c r="IX390" s="24"/>
      <c r="IY390" s="24"/>
      <c r="IZ390" s="24"/>
      <c r="JA390" s="24"/>
      <c r="JB390" s="24"/>
      <c r="JC390" s="24"/>
      <c r="JD390" s="24"/>
      <c r="JE390" s="24"/>
      <c r="JF390" s="24"/>
      <c r="JG390" s="24"/>
    </row>
    <row r="391" spans="32:267" x14ac:dyDescent="0.3">
      <c r="AF391" s="28"/>
      <c r="AG391" s="27"/>
      <c r="AI391" s="21"/>
      <c r="AJ391" s="28"/>
      <c r="AK391" s="28"/>
      <c r="AL391" s="28"/>
      <c r="AM391" s="23"/>
      <c r="AQ391" s="19"/>
      <c r="AU391" s="24"/>
      <c r="AV391" s="24"/>
      <c r="AW391" s="24"/>
      <c r="AX391" s="24"/>
      <c r="AY391" s="15"/>
      <c r="BM391" s="15"/>
      <c r="BS391" s="24"/>
      <c r="BT391" s="15"/>
      <c r="BY391" s="24"/>
      <c r="CA391" s="15"/>
      <c r="CD391" s="24"/>
      <c r="CH391" s="15"/>
      <c r="CO391" s="15"/>
      <c r="CQ391" s="24"/>
      <c r="CV391" s="15"/>
      <c r="DC391" s="15"/>
      <c r="DJ391" s="15"/>
      <c r="DQ391" s="15"/>
      <c r="DX391" s="15"/>
      <c r="EE391" s="15"/>
      <c r="EL391" s="15"/>
      <c r="ES391" s="15"/>
      <c r="EZ391" s="15"/>
      <c r="FG391" s="15"/>
      <c r="FN391" s="15"/>
      <c r="FU391" s="15"/>
      <c r="FW391" s="24"/>
      <c r="FX391" s="24"/>
      <c r="FY391" s="24"/>
      <c r="FZ391" s="24"/>
      <c r="GA391" s="24"/>
      <c r="GB391" s="15"/>
      <c r="GC391" s="24"/>
      <c r="GD391" s="24"/>
      <c r="GE391" s="24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24"/>
      <c r="IO391" s="24"/>
      <c r="IP391" s="24"/>
      <c r="IQ391" s="24"/>
      <c r="IR391" s="24"/>
      <c r="IS391" s="24"/>
      <c r="IT391" s="24"/>
      <c r="IU391" s="24"/>
      <c r="IV391" s="24"/>
      <c r="IW391" s="24"/>
      <c r="IX391" s="24"/>
      <c r="IY391" s="24"/>
      <c r="IZ391" s="24"/>
      <c r="JA391" s="24"/>
      <c r="JB391" s="24"/>
      <c r="JC391" s="24"/>
      <c r="JD391" s="24"/>
      <c r="JE391" s="24"/>
      <c r="JF391" s="24"/>
      <c r="JG391" s="24"/>
    </row>
    <row r="392" spans="32:267" x14ac:dyDescent="0.3">
      <c r="AF392" s="28"/>
      <c r="AG392" s="27"/>
      <c r="AI392" s="21"/>
      <c r="AJ392" s="28"/>
      <c r="AK392" s="28"/>
      <c r="AL392" s="28"/>
      <c r="AM392" s="23"/>
      <c r="AQ392" s="19"/>
      <c r="AU392" s="24"/>
      <c r="AV392" s="24"/>
      <c r="AW392" s="24"/>
      <c r="AX392" s="24"/>
      <c r="AY392" s="15"/>
      <c r="BM392" s="15"/>
      <c r="BS392" s="24"/>
      <c r="BT392" s="15"/>
      <c r="BY392" s="24"/>
      <c r="CA392" s="15"/>
      <c r="CD392" s="24"/>
      <c r="CH392" s="15"/>
      <c r="CO392" s="15"/>
      <c r="CQ392" s="24"/>
      <c r="CV392" s="15"/>
      <c r="DC392" s="15"/>
      <c r="DJ392" s="15"/>
      <c r="DQ392" s="15"/>
      <c r="DX392" s="15"/>
      <c r="EE392" s="15"/>
      <c r="EL392" s="15"/>
      <c r="ES392" s="15"/>
      <c r="EZ392" s="15"/>
      <c r="FG392" s="15"/>
      <c r="FN392" s="15"/>
      <c r="FU392" s="15"/>
      <c r="FW392" s="24"/>
      <c r="FX392" s="24"/>
      <c r="FY392" s="24"/>
      <c r="FZ392" s="24"/>
      <c r="GA392" s="24"/>
      <c r="GB392" s="15"/>
      <c r="GC392" s="24"/>
      <c r="GD392" s="24"/>
      <c r="GE392" s="24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24"/>
      <c r="IO392" s="24"/>
      <c r="IP392" s="24"/>
      <c r="IQ392" s="24"/>
      <c r="IR392" s="24"/>
      <c r="IS392" s="24"/>
      <c r="IT392" s="24"/>
      <c r="IU392" s="24"/>
      <c r="IV392" s="24"/>
      <c r="IW392" s="24"/>
      <c r="IX392" s="24"/>
      <c r="IY392" s="24"/>
      <c r="IZ392" s="24"/>
      <c r="JA392" s="24"/>
      <c r="JB392" s="24"/>
      <c r="JC392" s="24"/>
      <c r="JD392" s="24"/>
      <c r="JE392" s="24"/>
      <c r="JF392" s="24"/>
      <c r="JG392" s="24"/>
    </row>
    <row r="393" spans="32:267" x14ac:dyDescent="0.3">
      <c r="AF393" s="28"/>
      <c r="AG393" s="27"/>
      <c r="AI393" s="21"/>
      <c r="AJ393" s="28"/>
      <c r="AK393" s="28"/>
      <c r="AL393" s="28"/>
      <c r="AM393" s="23"/>
      <c r="AQ393" s="19"/>
      <c r="AU393" s="24"/>
      <c r="AV393" s="24"/>
      <c r="AW393" s="24"/>
      <c r="AX393" s="24"/>
      <c r="AY393" s="15"/>
      <c r="BM393" s="15"/>
      <c r="BS393" s="24"/>
      <c r="BT393" s="15"/>
      <c r="BY393" s="24"/>
      <c r="CA393" s="15"/>
      <c r="CD393" s="24"/>
      <c r="CH393" s="15"/>
      <c r="CO393" s="15"/>
      <c r="CQ393" s="24"/>
      <c r="CV393" s="15"/>
      <c r="DC393" s="15"/>
      <c r="DJ393" s="15"/>
      <c r="DQ393" s="15"/>
      <c r="DX393" s="15"/>
      <c r="EE393" s="15"/>
      <c r="EL393" s="15"/>
      <c r="ES393" s="15"/>
      <c r="EZ393" s="15"/>
      <c r="FG393" s="15"/>
      <c r="FN393" s="15"/>
      <c r="FU393" s="15"/>
      <c r="FW393" s="24"/>
      <c r="FX393" s="24"/>
      <c r="FY393" s="24"/>
      <c r="FZ393" s="24"/>
      <c r="GA393" s="24"/>
      <c r="GB393" s="15"/>
      <c r="GC393" s="24"/>
      <c r="GD393" s="24"/>
      <c r="GE393" s="24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24"/>
      <c r="IO393" s="24"/>
      <c r="IP393" s="24"/>
      <c r="IQ393" s="24"/>
      <c r="IR393" s="24"/>
      <c r="IS393" s="24"/>
      <c r="IT393" s="24"/>
      <c r="IU393" s="24"/>
      <c r="IV393" s="24"/>
      <c r="IW393" s="24"/>
      <c r="IX393" s="24"/>
      <c r="IY393" s="24"/>
      <c r="IZ393" s="24"/>
      <c r="JA393" s="24"/>
      <c r="JB393" s="24"/>
      <c r="JC393" s="24"/>
      <c r="JD393" s="24"/>
      <c r="JE393" s="24"/>
      <c r="JF393" s="24"/>
      <c r="JG393" s="24"/>
    </row>
    <row r="394" spans="32:267" x14ac:dyDescent="0.3">
      <c r="AF394" s="28"/>
      <c r="AG394" s="27"/>
      <c r="AI394" s="21"/>
      <c r="AJ394" s="28"/>
      <c r="AK394" s="28"/>
      <c r="AL394" s="28"/>
      <c r="AM394" s="23"/>
      <c r="AQ394" s="19"/>
      <c r="AU394" s="24"/>
      <c r="AV394" s="24"/>
      <c r="AW394" s="24"/>
      <c r="AX394" s="24"/>
      <c r="AY394" s="15"/>
      <c r="BM394" s="15"/>
      <c r="BS394" s="24"/>
      <c r="BT394" s="15"/>
      <c r="BY394" s="24"/>
      <c r="CA394" s="15"/>
      <c r="CD394" s="24"/>
      <c r="CH394" s="15"/>
      <c r="CO394" s="15"/>
      <c r="CQ394" s="24"/>
      <c r="CV394" s="15"/>
      <c r="DC394" s="15"/>
      <c r="DJ394" s="15"/>
      <c r="DQ394" s="15"/>
      <c r="DX394" s="15"/>
      <c r="EE394" s="15"/>
      <c r="EL394" s="15"/>
      <c r="ES394" s="15"/>
      <c r="EZ394" s="15"/>
      <c r="FG394" s="15"/>
      <c r="FN394" s="15"/>
      <c r="FU394" s="15"/>
      <c r="FW394" s="24"/>
      <c r="FX394" s="24"/>
      <c r="FY394" s="24"/>
      <c r="FZ394" s="24"/>
      <c r="GA394" s="24"/>
      <c r="GB394" s="15"/>
      <c r="GC394" s="24"/>
      <c r="GD394" s="24"/>
      <c r="GE394" s="24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24"/>
      <c r="IO394" s="24"/>
      <c r="IP394" s="24"/>
      <c r="IQ394" s="24"/>
      <c r="IR394" s="24"/>
      <c r="IS394" s="24"/>
      <c r="IT394" s="24"/>
      <c r="IU394" s="24"/>
      <c r="IV394" s="24"/>
      <c r="IW394" s="24"/>
      <c r="IX394" s="24"/>
      <c r="IY394" s="24"/>
      <c r="IZ394" s="24"/>
      <c r="JA394" s="24"/>
      <c r="JB394" s="24"/>
      <c r="JC394" s="24"/>
      <c r="JD394" s="24"/>
      <c r="JE394" s="24"/>
      <c r="JF394" s="24"/>
      <c r="JG394" s="24"/>
    </row>
    <row r="395" spans="32:267" x14ac:dyDescent="0.3">
      <c r="AF395" s="28"/>
      <c r="AG395" s="27"/>
      <c r="AI395" s="21"/>
      <c r="AJ395" s="28"/>
      <c r="AK395" s="28"/>
      <c r="AL395" s="28"/>
      <c r="AM395" s="23"/>
      <c r="AQ395" s="19"/>
      <c r="AU395" s="24"/>
      <c r="AV395" s="24"/>
      <c r="AW395" s="24"/>
      <c r="AX395" s="24"/>
      <c r="AY395" s="15"/>
      <c r="BM395" s="15"/>
      <c r="BS395" s="24"/>
      <c r="BT395" s="15"/>
      <c r="BY395" s="24"/>
      <c r="CA395" s="15"/>
      <c r="CD395" s="24"/>
      <c r="CH395" s="15"/>
      <c r="CO395" s="15"/>
      <c r="CQ395" s="24"/>
      <c r="CV395" s="15"/>
      <c r="DC395" s="15"/>
      <c r="DJ395" s="15"/>
      <c r="DQ395" s="15"/>
      <c r="DX395" s="15"/>
      <c r="EE395" s="15"/>
      <c r="EL395" s="15"/>
      <c r="ES395" s="15"/>
      <c r="EZ395" s="15"/>
      <c r="FG395" s="15"/>
      <c r="FN395" s="15"/>
      <c r="FU395" s="15"/>
      <c r="FW395" s="24"/>
      <c r="FX395" s="24"/>
      <c r="FY395" s="24"/>
      <c r="FZ395" s="24"/>
      <c r="GA395" s="24"/>
      <c r="GB395" s="15"/>
      <c r="GC395" s="24"/>
      <c r="GD395" s="24"/>
      <c r="GE395" s="24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24"/>
      <c r="IO395" s="24"/>
      <c r="IP395" s="24"/>
      <c r="IQ395" s="24"/>
      <c r="IR395" s="24"/>
      <c r="IS395" s="24"/>
      <c r="IT395" s="24"/>
      <c r="IU395" s="24"/>
      <c r="IV395" s="24"/>
      <c r="IW395" s="24"/>
      <c r="IX395" s="24"/>
      <c r="IY395" s="24"/>
      <c r="IZ395" s="24"/>
      <c r="JA395" s="24"/>
      <c r="JB395" s="24"/>
      <c r="JC395" s="24"/>
      <c r="JD395" s="24"/>
      <c r="JE395" s="24"/>
      <c r="JF395" s="24"/>
      <c r="JG395" s="24"/>
    </row>
    <row r="396" spans="32:267" x14ac:dyDescent="0.3">
      <c r="AF396" s="28"/>
      <c r="AG396" s="27"/>
      <c r="AI396" s="21"/>
      <c r="AJ396" s="28"/>
      <c r="AK396" s="28"/>
      <c r="AL396" s="28"/>
      <c r="AM396" s="23"/>
      <c r="AQ396" s="19"/>
      <c r="AU396" s="24"/>
      <c r="AV396" s="24"/>
      <c r="AW396" s="24"/>
      <c r="AX396" s="24"/>
      <c r="AY396" s="15"/>
      <c r="BM396" s="15"/>
      <c r="BS396" s="24"/>
      <c r="BT396" s="15"/>
      <c r="BY396" s="24"/>
      <c r="CA396" s="15"/>
      <c r="CD396" s="24"/>
      <c r="CH396" s="15"/>
      <c r="CO396" s="15"/>
      <c r="CQ396" s="24"/>
      <c r="CV396" s="15"/>
      <c r="DC396" s="15"/>
      <c r="DJ396" s="15"/>
      <c r="DQ396" s="15"/>
      <c r="DX396" s="15"/>
      <c r="EE396" s="15"/>
      <c r="EL396" s="15"/>
      <c r="ES396" s="15"/>
      <c r="EZ396" s="15"/>
      <c r="FG396" s="15"/>
      <c r="FN396" s="15"/>
      <c r="FU396" s="15"/>
      <c r="FW396" s="24"/>
      <c r="FX396" s="24"/>
      <c r="FY396" s="24"/>
      <c r="FZ396" s="24"/>
      <c r="GA396" s="24"/>
      <c r="GB396" s="15"/>
      <c r="GC396" s="24"/>
      <c r="GD396" s="24"/>
      <c r="GE396" s="24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24"/>
      <c r="IO396" s="24"/>
      <c r="IP396" s="24"/>
      <c r="IQ396" s="24"/>
      <c r="IR396" s="24"/>
      <c r="IS396" s="24"/>
      <c r="IT396" s="24"/>
      <c r="IU396" s="24"/>
      <c r="IV396" s="24"/>
      <c r="IW396" s="24"/>
      <c r="IX396" s="24"/>
      <c r="IY396" s="24"/>
      <c r="IZ396" s="24"/>
      <c r="JA396" s="24"/>
      <c r="JB396" s="24"/>
      <c r="JC396" s="24"/>
      <c r="JD396" s="24"/>
      <c r="JE396" s="24"/>
      <c r="JF396" s="24"/>
      <c r="JG396" s="24"/>
    </row>
    <row r="397" spans="32:267" x14ac:dyDescent="0.3">
      <c r="AF397" s="28"/>
      <c r="AG397" s="27"/>
      <c r="AI397" s="21"/>
      <c r="AJ397" s="28"/>
      <c r="AK397" s="28"/>
      <c r="AL397" s="28"/>
      <c r="AM397" s="23"/>
      <c r="AQ397" s="19"/>
      <c r="AU397" s="24"/>
      <c r="AV397" s="24"/>
      <c r="AW397" s="24"/>
      <c r="AX397" s="24"/>
      <c r="AY397" s="15"/>
      <c r="BM397" s="15"/>
      <c r="BS397" s="24"/>
      <c r="BT397" s="15"/>
      <c r="BY397" s="24"/>
      <c r="CA397" s="15"/>
      <c r="CD397" s="24"/>
      <c r="CH397" s="15"/>
      <c r="CO397" s="15"/>
      <c r="CQ397" s="24"/>
      <c r="CV397" s="15"/>
      <c r="DC397" s="15"/>
      <c r="DJ397" s="15"/>
      <c r="DQ397" s="15"/>
      <c r="DX397" s="15"/>
      <c r="EE397" s="15"/>
      <c r="EL397" s="15"/>
      <c r="ES397" s="15"/>
      <c r="EZ397" s="15"/>
      <c r="FG397" s="15"/>
      <c r="FN397" s="15"/>
      <c r="FU397" s="15"/>
      <c r="FW397" s="24"/>
      <c r="FX397" s="24"/>
      <c r="FY397" s="24"/>
      <c r="FZ397" s="24"/>
      <c r="GA397" s="24"/>
      <c r="GB397" s="15"/>
      <c r="GC397" s="24"/>
      <c r="GD397" s="24"/>
      <c r="GE397" s="24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24"/>
      <c r="IO397" s="24"/>
      <c r="IP397" s="24"/>
      <c r="IQ397" s="24"/>
      <c r="IR397" s="24"/>
      <c r="IS397" s="24"/>
      <c r="IT397" s="24"/>
      <c r="IU397" s="24"/>
      <c r="IV397" s="24"/>
      <c r="IW397" s="24"/>
      <c r="IX397" s="24"/>
      <c r="IY397" s="24"/>
      <c r="IZ397" s="24"/>
      <c r="JA397" s="24"/>
      <c r="JB397" s="24"/>
      <c r="JC397" s="24"/>
      <c r="JD397" s="24"/>
      <c r="JE397" s="24"/>
      <c r="JF397" s="24"/>
      <c r="JG397" s="24"/>
    </row>
    <row r="398" spans="32:267" x14ac:dyDescent="0.3">
      <c r="AF398" s="28"/>
      <c r="AG398" s="27"/>
      <c r="AI398" s="21"/>
      <c r="AJ398" s="28"/>
      <c r="AK398" s="28"/>
      <c r="AL398" s="28"/>
      <c r="AM398" s="23"/>
      <c r="AQ398" s="19"/>
      <c r="AU398" s="24"/>
      <c r="AV398" s="24"/>
      <c r="AW398" s="24"/>
      <c r="AX398" s="24"/>
      <c r="AY398" s="15"/>
      <c r="BM398" s="15"/>
      <c r="BS398" s="24"/>
      <c r="BT398" s="15"/>
      <c r="BY398" s="24"/>
      <c r="CA398" s="15"/>
      <c r="CD398" s="24"/>
      <c r="CH398" s="15"/>
      <c r="CO398" s="15"/>
      <c r="CQ398" s="24"/>
      <c r="CV398" s="15"/>
      <c r="DC398" s="15"/>
      <c r="DJ398" s="15"/>
      <c r="DQ398" s="15"/>
      <c r="DX398" s="15"/>
      <c r="EE398" s="15"/>
      <c r="EL398" s="15"/>
      <c r="ES398" s="15"/>
      <c r="EZ398" s="15"/>
      <c r="FG398" s="15"/>
      <c r="FN398" s="15"/>
      <c r="FU398" s="15"/>
      <c r="FW398" s="24"/>
      <c r="FX398" s="24"/>
      <c r="FY398" s="24"/>
      <c r="FZ398" s="24"/>
      <c r="GA398" s="24"/>
      <c r="GB398" s="15"/>
      <c r="GC398" s="24"/>
      <c r="GD398" s="24"/>
      <c r="GE398" s="24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24"/>
      <c r="IO398" s="24"/>
      <c r="IP398" s="24"/>
      <c r="IQ398" s="24"/>
      <c r="IR398" s="24"/>
      <c r="IS398" s="24"/>
      <c r="IT398" s="24"/>
      <c r="IU398" s="24"/>
      <c r="IV398" s="24"/>
      <c r="IW398" s="24"/>
      <c r="IX398" s="24"/>
      <c r="IY398" s="24"/>
      <c r="IZ398" s="24"/>
      <c r="JA398" s="24"/>
      <c r="JB398" s="24"/>
      <c r="JC398" s="24"/>
      <c r="JD398" s="24"/>
      <c r="JE398" s="24"/>
      <c r="JF398" s="24"/>
      <c r="JG398" s="24"/>
    </row>
    <row r="399" spans="32:267" x14ac:dyDescent="0.3">
      <c r="AF399" s="28"/>
      <c r="AG399" s="27"/>
      <c r="AI399" s="21"/>
      <c r="AJ399" s="28"/>
      <c r="AK399" s="28"/>
      <c r="AL399" s="28"/>
      <c r="AM399" s="23"/>
      <c r="AQ399" s="19"/>
      <c r="AU399" s="24"/>
      <c r="AV399" s="24"/>
      <c r="AW399" s="24"/>
      <c r="AX399" s="24"/>
      <c r="AY399" s="15"/>
      <c r="BM399" s="15"/>
      <c r="BS399" s="24"/>
      <c r="BT399" s="15"/>
      <c r="BY399" s="24"/>
      <c r="CA399" s="15"/>
      <c r="CD399" s="24"/>
      <c r="CH399" s="15"/>
      <c r="CO399" s="15"/>
      <c r="CQ399" s="24"/>
      <c r="CV399" s="15"/>
      <c r="DC399" s="15"/>
      <c r="DJ399" s="15"/>
      <c r="DQ399" s="15"/>
      <c r="DX399" s="15"/>
      <c r="EE399" s="15"/>
      <c r="EL399" s="15"/>
      <c r="ES399" s="15"/>
      <c r="EZ399" s="15"/>
      <c r="FG399" s="15"/>
      <c r="FN399" s="15"/>
      <c r="FU399" s="15"/>
      <c r="FW399" s="24"/>
      <c r="FX399" s="24"/>
      <c r="FY399" s="24"/>
      <c r="FZ399" s="24"/>
      <c r="GA399" s="24"/>
      <c r="GB399" s="15"/>
      <c r="GC399" s="24"/>
      <c r="GD399" s="24"/>
      <c r="GE399" s="24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24"/>
      <c r="IO399" s="24"/>
      <c r="IP399" s="24"/>
      <c r="IQ399" s="24"/>
      <c r="IR399" s="24"/>
      <c r="IS399" s="24"/>
      <c r="IT399" s="24"/>
      <c r="IU399" s="24"/>
      <c r="IV399" s="24"/>
      <c r="IW399" s="24"/>
      <c r="IX399" s="24"/>
      <c r="IY399" s="24"/>
      <c r="IZ399" s="24"/>
      <c r="JA399" s="24"/>
      <c r="JB399" s="24"/>
      <c r="JC399" s="24"/>
      <c r="JD399" s="24"/>
      <c r="JE399" s="24"/>
      <c r="JF399" s="24"/>
      <c r="JG399" s="24"/>
    </row>
    <row r="400" spans="32:267" x14ac:dyDescent="0.3">
      <c r="AF400" s="28"/>
      <c r="AG400" s="27"/>
      <c r="AI400" s="21"/>
      <c r="AJ400" s="28"/>
      <c r="AK400" s="28"/>
      <c r="AL400" s="28"/>
      <c r="AM400" s="23"/>
      <c r="AQ400" s="19"/>
      <c r="AU400" s="24"/>
      <c r="AV400" s="24"/>
      <c r="AW400" s="24"/>
      <c r="AX400" s="24"/>
      <c r="AY400" s="15"/>
      <c r="BM400" s="15"/>
      <c r="BS400" s="24"/>
      <c r="BT400" s="15"/>
      <c r="BY400" s="24"/>
      <c r="CA400" s="15"/>
      <c r="CD400" s="24"/>
      <c r="CH400" s="15"/>
      <c r="CO400" s="15"/>
      <c r="CQ400" s="24"/>
      <c r="CV400" s="15"/>
      <c r="DC400" s="15"/>
      <c r="DJ400" s="15"/>
      <c r="DQ400" s="15"/>
      <c r="DX400" s="15"/>
      <c r="EE400" s="15"/>
      <c r="EL400" s="15"/>
      <c r="ES400" s="15"/>
      <c r="EZ400" s="15"/>
      <c r="FG400" s="15"/>
      <c r="FN400" s="15"/>
      <c r="FU400" s="15"/>
      <c r="FW400" s="24"/>
      <c r="FX400" s="24"/>
      <c r="FY400" s="24"/>
      <c r="FZ400" s="24"/>
      <c r="GA400" s="24"/>
      <c r="GB400" s="15"/>
      <c r="GC400" s="24"/>
      <c r="GD400" s="24"/>
      <c r="GE400" s="24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24"/>
      <c r="IO400" s="24"/>
      <c r="IP400" s="24"/>
      <c r="IQ400" s="24"/>
      <c r="IR400" s="24"/>
      <c r="IS400" s="24"/>
      <c r="IT400" s="24"/>
      <c r="IU400" s="24"/>
      <c r="IV400" s="24"/>
      <c r="IW400" s="24"/>
      <c r="IX400" s="24"/>
      <c r="IY400" s="24"/>
      <c r="IZ400" s="24"/>
      <c r="JA400" s="24"/>
      <c r="JB400" s="24"/>
      <c r="JC400" s="24"/>
      <c r="JD400" s="24"/>
      <c r="JE400" s="24"/>
      <c r="JF400" s="24"/>
      <c r="JG400" s="24"/>
    </row>
    <row r="401" spans="32:267" x14ac:dyDescent="0.3">
      <c r="AF401" s="28"/>
      <c r="AG401" s="27"/>
      <c r="AI401" s="21"/>
      <c r="AJ401" s="28"/>
      <c r="AK401" s="28"/>
      <c r="AL401" s="28"/>
      <c r="AM401" s="23"/>
      <c r="AQ401" s="19"/>
      <c r="AU401" s="24"/>
      <c r="AV401" s="24"/>
      <c r="AW401" s="24"/>
      <c r="AX401" s="24"/>
      <c r="AY401" s="15"/>
      <c r="BM401" s="15"/>
      <c r="BS401" s="24"/>
      <c r="BT401" s="15"/>
      <c r="BY401" s="24"/>
      <c r="CA401" s="15"/>
      <c r="CD401" s="24"/>
      <c r="CH401" s="15"/>
      <c r="CO401" s="15"/>
      <c r="CQ401" s="24"/>
      <c r="CV401" s="15"/>
      <c r="DC401" s="15"/>
      <c r="DJ401" s="15"/>
      <c r="DQ401" s="15"/>
      <c r="DX401" s="15"/>
      <c r="EE401" s="15"/>
      <c r="EL401" s="15"/>
      <c r="ES401" s="15"/>
      <c r="EZ401" s="15"/>
      <c r="FG401" s="15"/>
      <c r="FN401" s="15"/>
      <c r="FU401" s="15"/>
      <c r="FW401" s="24"/>
      <c r="FX401" s="24"/>
      <c r="FY401" s="24"/>
      <c r="FZ401" s="24"/>
      <c r="GA401" s="24"/>
      <c r="GB401" s="15"/>
      <c r="GC401" s="24"/>
      <c r="GD401" s="24"/>
      <c r="GE401" s="24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24"/>
      <c r="IO401" s="24"/>
      <c r="IP401" s="24"/>
      <c r="IQ401" s="24"/>
      <c r="IR401" s="24"/>
      <c r="IS401" s="24"/>
      <c r="IT401" s="24"/>
      <c r="IU401" s="24"/>
      <c r="IV401" s="24"/>
      <c r="IW401" s="24"/>
      <c r="IX401" s="24"/>
      <c r="IY401" s="24"/>
      <c r="IZ401" s="24"/>
      <c r="JA401" s="24"/>
      <c r="JB401" s="24"/>
      <c r="JC401" s="24"/>
      <c r="JD401" s="24"/>
      <c r="JE401" s="24"/>
      <c r="JF401" s="24"/>
      <c r="JG401" s="24"/>
    </row>
    <row r="402" spans="32:267" x14ac:dyDescent="0.3">
      <c r="AF402" s="28"/>
      <c r="AG402" s="27"/>
      <c r="AI402" s="21"/>
      <c r="AJ402" s="28"/>
      <c r="AK402" s="28"/>
      <c r="AL402" s="28"/>
      <c r="AM402" s="23"/>
      <c r="AQ402" s="19"/>
      <c r="AU402" s="24"/>
      <c r="AV402" s="24"/>
      <c r="AW402" s="24"/>
      <c r="AX402" s="24"/>
      <c r="AY402" s="15"/>
      <c r="BM402" s="15"/>
      <c r="BS402" s="24"/>
      <c r="BT402" s="15"/>
      <c r="BY402" s="24"/>
      <c r="CA402" s="15"/>
      <c r="CD402" s="24"/>
      <c r="CH402" s="15"/>
      <c r="CO402" s="15"/>
      <c r="CQ402" s="24"/>
      <c r="CV402" s="15"/>
      <c r="DC402" s="15"/>
      <c r="DJ402" s="15"/>
      <c r="DQ402" s="15"/>
      <c r="DX402" s="15"/>
      <c r="EE402" s="15"/>
      <c r="EL402" s="15"/>
      <c r="ES402" s="15"/>
      <c r="EZ402" s="15"/>
      <c r="FG402" s="15"/>
      <c r="FN402" s="15"/>
      <c r="FU402" s="15"/>
      <c r="FW402" s="24"/>
      <c r="FX402" s="24"/>
      <c r="FY402" s="24"/>
      <c r="FZ402" s="24"/>
      <c r="GA402" s="24"/>
      <c r="GB402" s="15"/>
      <c r="GC402" s="24"/>
      <c r="GD402" s="24"/>
      <c r="GE402" s="24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24"/>
      <c r="IO402" s="24"/>
      <c r="IP402" s="24"/>
      <c r="IQ402" s="24"/>
      <c r="IR402" s="24"/>
      <c r="IS402" s="24"/>
      <c r="IT402" s="24"/>
      <c r="IU402" s="24"/>
      <c r="IV402" s="24"/>
      <c r="IW402" s="24"/>
      <c r="IX402" s="24"/>
      <c r="IY402" s="24"/>
      <c r="IZ402" s="24"/>
      <c r="JA402" s="24"/>
      <c r="JB402" s="24"/>
      <c r="JC402" s="24"/>
      <c r="JD402" s="24"/>
      <c r="JE402" s="24"/>
      <c r="JF402" s="24"/>
      <c r="JG402" s="24"/>
    </row>
    <row r="403" spans="32:267" x14ac:dyDescent="0.3">
      <c r="AF403" s="28"/>
      <c r="AG403" s="27"/>
      <c r="AI403" s="21"/>
      <c r="AJ403" s="28"/>
      <c r="AK403" s="28"/>
      <c r="AL403" s="28"/>
      <c r="AM403" s="23"/>
      <c r="AQ403" s="19"/>
      <c r="AU403" s="24"/>
      <c r="AV403" s="24"/>
      <c r="AW403" s="24"/>
      <c r="AX403" s="24"/>
      <c r="AY403" s="15"/>
      <c r="BM403" s="15"/>
      <c r="BS403" s="24"/>
      <c r="BT403" s="15"/>
      <c r="BY403" s="24"/>
      <c r="CA403" s="15"/>
      <c r="CD403" s="24"/>
      <c r="CH403" s="15"/>
      <c r="CO403" s="15"/>
      <c r="CQ403" s="24"/>
      <c r="CV403" s="15"/>
      <c r="DC403" s="15"/>
      <c r="DJ403" s="15"/>
      <c r="DQ403" s="15"/>
      <c r="DX403" s="15"/>
      <c r="EE403" s="15"/>
      <c r="EL403" s="15"/>
      <c r="ES403" s="15"/>
      <c r="EZ403" s="15"/>
      <c r="FG403" s="15"/>
      <c r="FN403" s="15"/>
      <c r="FU403" s="15"/>
      <c r="FW403" s="24"/>
      <c r="FX403" s="24"/>
      <c r="FY403" s="24"/>
      <c r="FZ403" s="24"/>
      <c r="GA403" s="24"/>
      <c r="GB403" s="15"/>
      <c r="GC403" s="24"/>
      <c r="GD403" s="24"/>
      <c r="GE403" s="24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24"/>
      <c r="IO403" s="24"/>
      <c r="IP403" s="24"/>
      <c r="IQ403" s="24"/>
      <c r="IR403" s="24"/>
      <c r="IS403" s="24"/>
      <c r="IT403" s="24"/>
      <c r="IU403" s="24"/>
      <c r="IV403" s="24"/>
      <c r="IW403" s="24"/>
      <c r="IX403" s="24"/>
      <c r="IY403" s="24"/>
      <c r="IZ403" s="24"/>
      <c r="JA403" s="24"/>
      <c r="JB403" s="24"/>
      <c r="JC403" s="24"/>
      <c r="JD403" s="24"/>
      <c r="JE403" s="24"/>
      <c r="JF403" s="24"/>
      <c r="JG403" s="24"/>
    </row>
    <row r="404" spans="32:267" x14ac:dyDescent="0.3">
      <c r="AF404" s="28"/>
      <c r="AG404" s="27"/>
      <c r="AI404" s="21"/>
      <c r="AJ404" s="28"/>
      <c r="AK404" s="28"/>
      <c r="AL404" s="28"/>
      <c r="AM404" s="23"/>
      <c r="AQ404" s="19"/>
      <c r="AU404" s="24"/>
      <c r="AV404" s="24"/>
      <c r="AW404" s="24"/>
      <c r="AX404" s="24"/>
      <c r="AY404" s="15"/>
      <c r="BM404" s="15"/>
      <c r="BS404" s="24"/>
      <c r="BT404" s="15"/>
      <c r="BY404" s="24"/>
      <c r="CA404" s="15"/>
      <c r="CD404" s="24"/>
      <c r="CH404" s="15"/>
      <c r="CO404" s="15"/>
      <c r="CQ404" s="24"/>
      <c r="CV404" s="15"/>
      <c r="DC404" s="15"/>
      <c r="DJ404" s="15"/>
      <c r="DQ404" s="15"/>
      <c r="DX404" s="15"/>
      <c r="EE404" s="15"/>
      <c r="EL404" s="15"/>
      <c r="ES404" s="15"/>
      <c r="EZ404" s="15"/>
      <c r="FG404" s="15"/>
      <c r="FN404" s="15"/>
      <c r="FU404" s="15"/>
      <c r="FW404" s="24"/>
      <c r="FX404" s="24"/>
      <c r="FY404" s="24"/>
      <c r="FZ404" s="24"/>
      <c r="GA404" s="24"/>
      <c r="GB404" s="15"/>
      <c r="GC404" s="24"/>
      <c r="GD404" s="24"/>
      <c r="GE404" s="24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24"/>
      <c r="IO404" s="24"/>
      <c r="IP404" s="24"/>
      <c r="IQ404" s="24"/>
      <c r="IR404" s="24"/>
      <c r="IS404" s="24"/>
      <c r="IT404" s="24"/>
      <c r="IU404" s="24"/>
      <c r="IV404" s="24"/>
      <c r="IW404" s="24"/>
      <c r="IX404" s="24"/>
      <c r="IY404" s="24"/>
      <c r="IZ404" s="24"/>
      <c r="JA404" s="24"/>
      <c r="JB404" s="24"/>
      <c r="JC404" s="24"/>
      <c r="JD404" s="24"/>
      <c r="JE404" s="24"/>
      <c r="JF404" s="24"/>
      <c r="JG404" s="24"/>
    </row>
    <row r="405" spans="32:267" x14ac:dyDescent="0.3">
      <c r="AF405" s="28"/>
      <c r="AG405" s="27"/>
      <c r="AI405" s="21"/>
      <c r="AJ405" s="28"/>
      <c r="AK405" s="28"/>
      <c r="AL405" s="28"/>
      <c r="AM405" s="23"/>
      <c r="AQ405" s="19"/>
      <c r="AU405" s="24"/>
      <c r="AV405" s="24"/>
      <c r="AW405" s="24"/>
      <c r="AX405" s="24"/>
      <c r="AY405" s="15"/>
      <c r="BM405" s="15"/>
      <c r="BS405" s="24"/>
      <c r="BT405" s="15"/>
      <c r="BY405" s="24"/>
      <c r="CA405" s="15"/>
      <c r="CD405" s="24"/>
      <c r="CH405" s="15"/>
      <c r="CO405" s="15"/>
      <c r="CQ405" s="24"/>
      <c r="CV405" s="15"/>
      <c r="DC405" s="15"/>
      <c r="DJ405" s="15"/>
      <c r="DQ405" s="15"/>
      <c r="DX405" s="15"/>
      <c r="EE405" s="15"/>
      <c r="EL405" s="15"/>
      <c r="ES405" s="15"/>
      <c r="EZ405" s="15"/>
      <c r="FG405" s="15"/>
      <c r="FN405" s="15"/>
      <c r="FU405" s="15"/>
      <c r="FW405" s="24"/>
      <c r="FX405" s="24"/>
      <c r="FY405" s="24"/>
      <c r="FZ405" s="24"/>
      <c r="GA405" s="24"/>
      <c r="GB405" s="15"/>
      <c r="GC405" s="24"/>
      <c r="GD405" s="24"/>
      <c r="GE405" s="24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24"/>
      <c r="IO405" s="24"/>
      <c r="IP405" s="24"/>
      <c r="IQ405" s="24"/>
      <c r="IR405" s="24"/>
      <c r="IS405" s="24"/>
      <c r="IT405" s="24"/>
      <c r="IU405" s="24"/>
      <c r="IV405" s="24"/>
      <c r="IW405" s="24"/>
      <c r="IX405" s="24"/>
      <c r="IY405" s="24"/>
      <c r="IZ405" s="24"/>
      <c r="JA405" s="24"/>
      <c r="JB405" s="24"/>
      <c r="JC405" s="24"/>
      <c r="JD405" s="24"/>
      <c r="JE405" s="24"/>
      <c r="JF405" s="24"/>
      <c r="JG405" s="24"/>
    </row>
    <row r="406" spans="32:267" x14ac:dyDescent="0.3">
      <c r="AF406" s="28"/>
      <c r="AG406" s="27"/>
      <c r="AI406" s="21"/>
      <c r="AJ406" s="28"/>
      <c r="AK406" s="28"/>
      <c r="AL406" s="28"/>
      <c r="AM406" s="23"/>
      <c r="AQ406" s="19"/>
      <c r="AU406" s="24"/>
      <c r="AV406" s="24"/>
      <c r="AW406" s="24"/>
      <c r="AX406" s="24"/>
      <c r="AY406" s="15"/>
      <c r="BM406" s="15"/>
      <c r="BS406" s="24"/>
      <c r="BT406" s="15"/>
      <c r="BY406" s="24"/>
      <c r="CA406" s="15"/>
      <c r="CD406" s="24"/>
      <c r="CH406" s="15"/>
      <c r="CO406" s="15"/>
      <c r="CQ406" s="24"/>
      <c r="CV406" s="15"/>
      <c r="DC406" s="15"/>
      <c r="DJ406" s="15"/>
      <c r="DQ406" s="15"/>
      <c r="DX406" s="15"/>
      <c r="EE406" s="15"/>
      <c r="EL406" s="15"/>
      <c r="ES406" s="15"/>
      <c r="EZ406" s="15"/>
      <c r="FG406" s="15"/>
      <c r="FN406" s="15"/>
      <c r="FU406" s="15"/>
      <c r="FW406" s="24"/>
      <c r="FX406" s="24"/>
      <c r="FY406" s="24"/>
      <c r="FZ406" s="24"/>
      <c r="GA406" s="24"/>
      <c r="GB406" s="15"/>
      <c r="GC406" s="24"/>
      <c r="GD406" s="24"/>
      <c r="GE406" s="24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24"/>
      <c r="IO406" s="24"/>
      <c r="IP406" s="24"/>
      <c r="IQ406" s="24"/>
      <c r="IR406" s="24"/>
      <c r="IS406" s="24"/>
      <c r="IT406" s="24"/>
      <c r="IU406" s="24"/>
      <c r="IV406" s="24"/>
      <c r="IW406" s="24"/>
      <c r="IX406" s="24"/>
      <c r="IY406" s="24"/>
      <c r="IZ406" s="24"/>
      <c r="JA406" s="24"/>
      <c r="JB406" s="24"/>
      <c r="JC406" s="24"/>
      <c r="JD406" s="24"/>
      <c r="JE406" s="24"/>
      <c r="JF406" s="24"/>
      <c r="JG406" s="24"/>
    </row>
    <row r="407" spans="32:267" x14ac:dyDescent="0.3">
      <c r="AF407" s="28"/>
      <c r="AG407" s="27"/>
      <c r="AI407" s="21"/>
      <c r="AJ407" s="28"/>
      <c r="AK407" s="28"/>
      <c r="AL407" s="28"/>
      <c r="AM407" s="23"/>
      <c r="AQ407" s="19"/>
      <c r="AU407" s="24"/>
      <c r="AV407" s="24"/>
      <c r="AW407" s="24"/>
      <c r="AX407" s="24"/>
      <c r="AY407" s="15"/>
      <c r="BM407" s="15"/>
      <c r="BS407" s="24"/>
      <c r="BT407" s="15"/>
      <c r="BY407" s="24"/>
      <c r="CA407" s="15"/>
      <c r="CD407" s="24"/>
      <c r="CH407" s="15"/>
      <c r="CO407" s="15"/>
      <c r="CQ407" s="24"/>
      <c r="CV407" s="15"/>
      <c r="DC407" s="15"/>
      <c r="DJ407" s="15"/>
      <c r="DQ407" s="15"/>
      <c r="DX407" s="15"/>
      <c r="EE407" s="15"/>
      <c r="EL407" s="15"/>
      <c r="ES407" s="15"/>
      <c r="EZ407" s="15"/>
      <c r="FG407" s="15"/>
      <c r="FN407" s="15"/>
      <c r="FU407" s="15"/>
      <c r="FW407" s="24"/>
      <c r="FX407" s="24"/>
      <c r="FY407" s="24"/>
      <c r="FZ407" s="24"/>
      <c r="GA407" s="24"/>
      <c r="GB407" s="15"/>
      <c r="GC407" s="24"/>
      <c r="GD407" s="24"/>
      <c r="GE407" s="24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24"/>
      <c r="IO407" s="24"/>
      <c r="IP407" s="24"/>
      <c r="IQ407" s="24"/>
      <c r="IR407" s="24"/>
      <c r="IS407" s="24"/>
      <c r="IT407" s="24"/>
      <c r="IU407" s="24"/>
      <c r="IV407" s="24"/>
      <c r="IW407" s="24"/>
      <c r="IX407" s="24"/>
      <c r="IY407" s="24"/>
      <c r="IZ407" s="24"/>
      <c r="JA407" s="24"/>
      <c r="JB407" s="24"/>
      <c r="JC407" s="24"/>
      <c r="JD407" s="24"/>
      <c r="JE407" s="24"/>
      <c r="JF407" s="24"/>
      <c r="JG407" s="24"/>
    </row>
    <row r="408" spans="32:267" x14ac:dyDescent="0.3">
      <c r="AF408" s="28"/>
      <c r="AG408" s="27"/>
      <c r="AI408" s="21"/>
      <c r="AJ408" s="28"/>
      <c r="AK408" s="28"/>
      <c r="AL408" s="28"/>
      <c r="AM408" s="23"/>
      <c r="AQ408" s="19"/>
      <c r="AU408" s="24"/>
      <c r="AV408" s="24"/>
      <c r="AW408" s="24"/>
      <c r="AX408" s="24"/>
      <c r="AY408" s="15"/>
      <c r="BM408" s="15"/>
      <c r="BS408" s="24"/>
      <c r="BT408" s="15"/>
      <c r="BY408" s="24"/>
      <c r="CA408" s="15"/>
      <c r="CD408" s="24"/>
      <c r="CH408" s="15"/>
      <c r="CO408" s="15"/>
      <c r="CQ408" s="24"/>
      <c r="CV408" s="15"/>
      <c r="DC408" s="15"/>
      <c r="DJ408" s="15"/>
      <c r="DQ408" s="15"/>
      <c r="DX408" s="15"/>
      <c r="EE408" s="15"/>
      <c r="EL408" s="15"/>
      <c r="ES408" s="15"/>
      <c r="EZ408" s="15"/>
      <c r="FG408" s="15"/>
      <c r="FN408" s="15"/>
      <c r="FU408" s="15"/>
      <c r="FW408" s="24"/>
      <c r="FX408" s="24"/>
      <c r="FY408" s="24"/>
      <c r="FZ408" s="24"/>
      <c r="GA408" s="24"/>
      <c r="GB408" s="15"/>
      <c r="GC408" s="24"/>
      <c r="GD408" s="24"/>
      <c r="GE408" s="24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24"/>
      <c r="IO408" s="24"/>
      <c r="IP408" s="24"/>
      <c r="IQ408" s="24"/>
      <c r="IR408" s="24"/>
      <c r="IS408" s="24"/>
      <c r="IT408" s="24"/>
      <c r="IU408" s="24"/>
      <c r="IV408" s="24"/>
      <c r="IW408" s="24"/>
      <c r="IX408" s="24"/>
      <c r="IY408" s="24"/>
      <c r="IZ408" s="24"/>
      <c r="JA408" s="24"/>
      <c r="JB408" s="24"/>
      <c r="JC408" s="24"/>
      <c r="JD408" s="24"/>
      <c r="JE408" s="24"/>
      <c r="JF408" s="24"/>
      <c r="JG408" s="24"/>
    </row>
    <row r="409" spans="32:267" x14ac:dyDescent="0.3">
      <c r="AF409" s="28"/>
      <c r="AG409" s="27"/>
      <c r="AI409" s="21"/>
      <c r="AJ409" s="28"/>
      <c r="AK409" s="28"/>
      <c r="AL409" s="28"/>
      <c r="AM409" s="23"/>
      <c r="AQ409" s="19"/>
      <c r="AU409" s="24"/>
      <c r="AV409" s="24"/>
      <c r="AW409" s="24"/>
      <c r="AX409" s="24"/>
      <c r="AY409" s="15"/>
      <c r="BM409" s="15"/>
      <c r="BS409" s="24"/>
      <c r="BT409" s="15"/>
      <c r="BY409" s="24"/>
      <c r="CA409" s="15"/>
      <c r="CD409" s="24"/>
      <c r="CH409" s="15"/>
      <c r="CO409" s="15"/>
      <c r="CQ409" s="24"/>
      <c r="CV409" s="15"/>
      <c r="DC409" s="15"/>
      <c r="DJ409" s="15"/>
      <c r="DQ409" s="15"/>
      <c r="DX409" s="15"/>
      <c r="EE409" s="15"/>
      <c r="EL409" s="15"/>
      <c r="ES409" s="15"/>
      <c r="EZ409" s="15"/>
      <c r="FG409" s="15"/>
      <c r="FN409" s="15"/>
      <c r="FU409" s="15"/>
      <c r="FW409" s="24"/>
      <c r="FX409" s="24"/>
      <c r="FY409" s="24"/>
      <c r="FZ409" s="24"/>
      <c r="GA409" s="24"/>
      <c r="GB409" s="15"/>
      <c r="GC409" s="24"/>
      <c r="GD409" s="24"/>
      <c r="GE409" s="24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24"/>
      <c r="IO409" s="24"/>
      <c r="IP409" s="24"/>
      <c r="IQ409" s="24"/>
      <c r="IR409" s="24"/>
      <c r="IS409" s="24"/>
      <c r="IT409" s="24"/>
      <c r="IU409" s="24"/>
      <c r="IV409" s="24"/>
      <c r="IW409" s="24"/>
      <c r="IX409" s="24"/>
      <c r="IY409" s="24"/>
      <c r="IZ409" s="24"/>
      <c r="JA409" s="24"/>
      <c r="JB409" s="24"/>
      <c r="JC409" s="24"/>
      <c r="JD409" s="24"/>
      <c r="JE409" s="24"/>
      <c r="JF409" s="24"/>
      <c r="JG409" s="24"/>
    </row>
    <row r="410" spans="32:267" x14ac:dyDescent="0.3">
      <c r="AF410" s="28"/>
      <c r="AG410" s="27"/>
      <c r="AI410" s="21"/>
      <c r="AJ410" s="28"/>
      <c r="AK410" s="28"/>
      <c r="AL410" s="28"/>
      <c r="AM410" s="23"/>
      <c r="AQ410" s="19"/>
      <c r="AU410" s="24"/>
      <c r="AV410" s="24"/>
      <c r="AW410" s="24"/>
      <c r="AX410" s="24"/>
      <c r="AY410" s="15"/>
      <c r="BM410" s="15"/>
      <c r="BS410" s="24"/>
      <c r="BT410" s="15"/>
      <c r="BY410" s="24"/>
      <c r="CA410" s="15"/>
      <c r="CD410" s="24"/>
      <c r="CH410" s="15"/>
      <c r="CO410" s="15"/>
      <c r="CQ410" s="24"/>
      <c r="CV410" s="15"/>
      <c r="DC410" s="15"/>
      <c r="DJ410" s="15"/>
      <c r="DQ410" s="15"/>
      <c r="DX410" s="15"/>
      <c r="EE410" s="15"/>
      <c r="EL410" s="15"/>
      <c r="ES410" s="15"/>
      <c r="EZ410" s="15"/>
      <c r="FG410" s="15"/>
      <c r="FN410" s="15"/>
      <c r="FU410" s="15"/>
      <c r="FW410" s="24"/>
      <c r="FX410" s="24"/>
      <c r="FY410" s="24"/>
      <c r="FZ410" s="24"/>
      <c r="GA410" s="24"/>
      <c r="GB410" s="15"/>
      <c r="GC410" s="24"/>
      <c r="GD410" s="24"/>
      <c r="GE410" s="24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24"/>
      <c r="IO410" s="24"/>
      <c r="IP410" s="24"/>
      <c r="IQ410" s="24"/>
      <c r="IR410" s="24"/>
      <c r="IS410" s="24"/>
      <c r="IT410" s="24"/>
      <c r="IU410" s="24"/>
      <c r="IV410" s="24"/>
      <c r="IW410" s="24"/>
      <c r="IX410" s="24"/>
      <c r="IY410" s="24"/>
      <c r="IZ410" s="24"/>
      <c r="JA410" s="24"/>
      <c r="JB410" s="24"/>
      <c r="JC410" s="24"/>
      <c r="JD410" s="24"/>
      <c r="JE410" s="24"/>
      <c r="JF410" s="24"/>
      <c r="JG410" s="24"/>
    </row>
    <row r="411" spans="32:267" x14ac:dyDescent="0.3">
      <c r="AF411" s="28"/>
      <c r="AG411" s="27"/>
      <c r="AI411" s="21"/>
      <c r="AJ411" s="28"/>
      <c r="AK411" s="28"/>
      <c r="AL411" s="28"/>
      <c r="AM411" s="23"/>
      <c r="AQ411" s="19"/>
      <c r="AU411" s="24"/>
      <c r="AV411" s="24"/>
      <c r="AW411" s="24"/>
      <c r="AX411" s="24"/>
      <c r="AY411" s="15"/>
      <c r="BM411" s="15"/>
      <c r="BS411" s="24"/>
      <c r="BT411" s="15"/>
      <c r="BY411" s="24"/>
      <c r="CA411" s="15"/>
      <c r="CD411" s="24"/>
      <c r="CH411" s="15"/>
      <c r="CO411" s="15"/>
      <c r="CQ411" s="24"/>
      <c r="CV411" s="15"/>
      <c r="DC411" s="15"/>
      <c r="DJ411" s="15"/>
      <c r="DQ411" s="15"/>
      <c r="DX411" s="15"/>
      <c r="EE411" s="15"/>
      <c r="EL411" s="15"/>
      <c r="ES411" s="15"/>
      <c r="EZ411" s="15"/>
      <c r="FG411" s="15"/>
      <c r="FN411" s="15"/>
      <c r="FU411" s="15"/>
      <c r="FW411" s="24"/>
      <c r="FX411" s="24"/>
      <c r="FY411" s="24"/>
      <c r="FZ411" s="24"/>
      <c r="GA411" s="24"/>
      <c r="GB411" s="15"/>
      <c r="GC411" s="24"/>
      <c r="GD411" s="24"/>
      <c r="GE411" s="24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24"/>
      <c r="IO411" s="24"/>
      <c r="IP411" s="24"/>
      <c r="IQ411" s="24"/>
      <c r="IR411" s="24"/>
      <c r="IS411" s="24"/>
      <c r="IT411" s="24"/>
      <c r="IU411" s="24"/>
      <c r="IV411" s="24"/>
      <c r="IW411" s="24"/>
      <c r="IX411" s="24"/>
      <c r="IY411" s="24"/>
      <c r="IZ411" s="24"/>
      <c r="JA411" s="24"/>
      <c r="JB411" s="24"/>
      <c r="JC411" s="24"/>
      <c r="JD411" s="24"/>
      <c r="JE411" s="24"/>
      <c r="JF411" s="24"/>
      <c r="JG411" s="24"/>
    </row>
    <row r="412" spans="32:267" x14ac:dyDescent="0.3">
      <c r="AF412" s="28"/>
      <c r="AG412" s="27"/>
      <c r="AI412" s="21"/>
      <c r="AJ412" s="28"/>
      <c r="AK412" s="28"/>
      <c r="AL412" s="28"/>
      <c r="AM412" s="23"/>
      <c r="AQ412" s="19"/>
      <c r="AU412" s="24"/>
      <c r="AV412" s="24"/>
      <c r="AW412" s="24"/>
      <c r="AX412" s="24"/>
      <c r="AY412" s="15"/>
      <c r="BM412" s="15"/>
      <c r="BS412" s="24"/>
      <c r="BT412" s="15"/>
      <c r="BY412" s="24"/>
      <c r="CA412" s="15"/>
      <c r="CD412" s="24"/>
      <c r="CH412" s="15"/>
      <c r="CO412" s="15"/>
      <c r="CQ412" s="24"/>
      <c r="CV412" s="15"/>
      <c r="DC412" s="15"/>
      <c r="DJ412" s="15"/>
      <c r="DQ412" s="15"/>
      <c r="DX412" s="15"/>
      <c r="EE412" s="15"/>
      <c r="EL412" s="15"/>
      <c r="ES412" s="15"/>
      <c r="EZ412" s="15"/>
      <c r="FG412" s="15"/>
      <c r="FN412" s="15"/>
      <c r="FU412" s="15"/>
      <c r="FW412" s="24"/>
      <c r="FX412" s="24"/>
      <c r="FY412" s="24"/>
      <c r="FZ412" s="24"/>
      <c r="GA412" s="24"/>
      <c r="GB412" s="15"/>
      <c r="GC412" s="24"/>
      <c r="GD412" s="24"/>
      <c r="GE412" s="24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24"/>
      <c r="IO412" s="24"/>
      <c r="IP412" s="24"/>
      <c r="IQ412" s="24"/>
      <c r="IR412" s="24"/>
      <c r="IS412" s="24"/>
      <c r="IT412" s="24"/>
      <c r="IU412" s="24"/>
      <c r="IV412" s="24"/>
      <c r="IW412" s="24"/>
      <c r="IX412" s="24"/>
      <c r="IY412" s="24"/>
      <c r="IZ412" s="24"/>
      <c r="JA412" s="24"/>
      <c r="JB412" s="24"/>
      <c r="JC412" s="24"/>
      <c r="JD412" s="24"/>
      <c r="JE412" s="24"/>
      <c r="JF412" s="24"/>
      <c r="JG412" s="24"/>
    </row>
    <row r="413" spans="32:267" x14ac:dyDescent="0.3">
      <c r="AF413" s="28"/>
      <c r="AG413" s="27"/>
      <c r="AI413" s="21"/>
      <c r="AJ413" s="28"/>
      <c r="AK413" s="28"/>
      <c r="AL413" s="28"/>
      <c r="AM413" s="23"/>
      <c r="AQ413" s="19"/>
      <c r="AU413" s="24"/>
      <c r="AV413" s="24"/>
      <c r="AW413" s="24"/>
      <c r="AX413" s="24"/>
      <c r="AY413" s="15"/>
      <c r="BM413" s="15"/>
      <c r="BS413" s="24"/>
      <c r="BT413" s="15"/>
      <c r="BY413" s="24"/>
      <c r="CA413" s="15"/>
      <c r="CD413" s="24"/>
      <c r="CH413" s="15"/>
      <c r="CO413" s="15"/>
      <c r="CQ413" s="24"/>
      <c r="CV413" s="15"/>
      <c r="DC413" s="15"/>
      <c r="DJ413" s="15"/>
      <c r="DQ413" s="15"/>
      <c r="DX413" s="15"/>
      <c r="EE413" s="15"/>
      <c r="EL413" s="15"/>
      <c r="ES413" s="15"/>
      <c r="EZ413" s="15"/>
      <c r="FG413" s="15"/>
      <c r="FN413" s="15"/>
      <c r="FU413" s="15"/>
      <c r="FW413" s="24"/>
      <c r="FX413" s="24"/>
      <c r="FY413" s="24"/>
      <c r="FZ413" s="24"/>
      <c r="GA413" s="24"/>
      <c r="GB413" s="15"/>
      <c r="GC413" s="24"/>
      <c r="GD413" s="24"/>
      <c r="GE413" s="24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24"/>
      <c r="IO413" s="24"/>
      <c r="IP413" s="24"/>
      <c r="IQ413" s="24"/>
      <c r="IR413" s="24"/>
      <c r="IS413" s="24"/>
      <c r="IT413" s="24"/>
      <c r="IU413" s="24"/>
      <c r="IV413" s="24"/>
      <c r="IW413" s="24"/>
      <c r="IX413" s="24"/>
      <c r="IY413" s="24"/>
      <c r="IZ413" s="24"/>
      <c r="JA413" s="24"/>
      <c r="JB413" s="24"/>
      <c r="JC413" s="24"/>
      <c r="JD413" s="24"/>
      <c r="JE413" s="24"/>
      <c r="JF413" s="24"/>
      <c r="JG413" s="24"/>
    </row>
    <row r="414" spans="32:267" x14ac:dyDescent="0.3">
      <c r="AF414" s="28"/>
      <c r="AG414" s="27"/>
      <c r="AI414" s="21"/>
      <c r="AJ414" s="28"/>
      <c r="AK414" s="28"/>
      <c r="AL414" s="28"/>
      <c r="AM414" s="23"/>
      <c r="AQ414" s="19"/>
      <c r="AU414" s="24"/>
      <c r="AV414" s="24"/>
      <c r="AW414" s="24"/>
      <c r="AX414" s="24"/>
      <c r="AY414" s="15"/>
      <c r="BM414" s="15"/>
      <c r="BS414" s="24"/>
      <c r="BT414" s="15"/>
      <c r="BY414" s="24"/>
      <c r="CA414" s="15"/>
      <c r="CD414" s="24"/>
      <c r="CH414" s="15"/>
      <c r="CO414" s="15"/>
      <c r="CQ414" s="24"/>
      <c r="CV414" s="15"/>
      <c r="DC414" s="15"/>
      <c r="DJ414" s="15"/>
      <c r="DQ414" s="15"/>
      <c r="DX414" s="15"/>
      <c r="EE414" s="15"/>
      <c r="EL414" s="15"/>
      <c r="ES414" s="15"/>
      <c r="EZ414" s="15"/>
      <c r="FG414" s="15"/>
      <c r="FN414" s="15"/>
      <c r="FU414" s="15"/>
      <c r="FW414" s="24"/>
      <c r="FX414" s="24"/>
      <c r="FY414" s="24"/>
      <c r="FZ414" s="24"/>
      <c r="GA414" s="24"/>
      <c r="GB414" s="15"/>
      <c r="GC414" s="24"/>
      <c r="GD414" s="24"/>
      <c r="GE414" s="24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24"/>
      <c r="IO414" s="24"/>
      <c r="IP414" s="24"/>
      <c r="IQ414" s="24"/>
      <c r="IR414" s="24"/>
      <c r="IS414" s="24"/>
      <c r="IT414" s="24"/>
      <c r="IU414" s="24"/>
      <c r="IV414" s="24"/>
      <c r="IW414" s="24"/>
      <c r="IX414" s="24"/>
      <c r="IY414" s="24"/>
      <c r="IZ414" s="24"/>
      <c r="JA414" s="24"/>
      <c r="JB414" s="24"/>
      <c r="JC414" s="24"/>
      <c r="JD414" s="24"/>
      <c r="JE414" s="24"/>
      <c r="JF414" s="24"/>
      <c r="JG414" s="24"/>
    </row>
    <row r="415" spans="32:267" x14ac:dyDescent="0.3">
      <c r="AF415" s="28"/>
      <c r="AG415" s="27"/>
      <c r="AI415" s="21"/>
      <c r="AJ415" s="28"/>
      <c r="AK415" s="28"/>
      <c r="AL415" s="28"/>
      <c r="AM415" s="23"/>
      <c r="AQ415" s="19"/>
      <c r="AU415" s="24"/>
      <c r="AV415" s="24"/>
      <c r="AW415" s="24"/>
      <c r="AX415" s="24"/>
      <c r="AY415" s="15"/>
      <c r="BM415" s="15"/>
      <c r="BS415" s="24"/>
      <c r="BT415" s="15"/>
      <c r="BY415" s="24"/>
      <c r="CA415" s="15"/>
      <c r="CD415" s="24"/>
      <c r="CH415" s="15"/>
      <c r="CO415" s="15"/>
      <c r="CQ415" s="24"/>
      <c r="CV415" s="15"/>
      <c r="DC415" s="15"/>
      <c r="DJ415" s="15"/>
      <c r="DQ415" s="15"/>
      <c r="DX415" s="15"/>
      <c r="EE415" s="15"/>
      <c r="EL415" s="15"/>
      <c r="ES415" s="15"/>
      <c r="EZ415" s="15"/>
      <c r="FG415" s="15"/>
      <c r="FN415" s="15"/>
      <c r="FU415" s="15"/>
      <c r="FW415" s="24"/>
      <c r="FX415" s="24"/>
      <c r="FY415" s="24"/>
      <c r="FZ415" s="24"/>
      <c r="GA415" s="24"/>
      <c r="GB415" s="15"/>
      <c r="GC415" s="24"/>
      <c r="GD415" s="24"/>
      <c r="GE415" s="24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24"/>
      <c r="IO415" s="24"/>
      <c r="IP415" s="24"/>
      <c r="IQ415" s="24"/>
      <c r="IR415" s="24"/>
      <c r="IS415" s="24"/>
      <c r="IT415" s="24"/>
      <c r="IU415" s="24"/>
      <c r="IV415" s="24"/>
      <c r="IW415" s="24"/>
      <c r="IX415" s="24"/>
      <c r="IY415" s="24"/>
      <c r="IZ415" s="24"/>
      <c r="JA415" s="24"/>
      <c r="JB415" s="24"/>
      <c r="JC415" s="24"/>
      <c r="JD415" s="24"/>
      <c r="JE415" s="24"/>
      <c r="JF415" s="24"/>
      <c r="JG415" s="24"/>
    </row>
    <row r="416" spans="32:267" x14ac:dyDescent="0.3">
      <c r="AF416" s="28"/>
      <c r="AG416" s="27"/>
      <c r="AI416" s="21"/>
      <c r="AJ416" s="28"/>
      <c r="AK416" s="28"/>
      <c r="AL416" s="28"/>
      <c r="AM416" s="23"/>
      <c r="AQ416" s="19"/>
      <c r="AU416" s="24"/>
      <c r="AV416" s="24"/>
      <c r="AW416" s="24"/>
      <c r="AX416" s="24"/>
      <c r="AY416" s="15"/>
      <c r="BM416" s="15"/>
      <c r="BS416" s="24"/>
      <c r="BT416" s="15"/>
      <c r="BY416" s="24"/>
      <c r="CA416" s="15"/>
      <c r="CD416" s="24"/>
      <c r="CH416" s="15"/>
      <c r="CO416" s="15"/>
      <c r="CQ416" s="24"/>
      <c r="CV416" s="15"/>
      <c r="DC416" s="15"/>
      <c r="DJ416" s="15"/>
      <c r="DQ416" s="15"/>
      <c r="DX416" s="15"/>
      <c r="EE416" s="15"/>
      <c r="EL416" s="15"/>
      <c r="ES416" s="15"/>
      <c r="EZ416" s="15"/>
      <c r="FG416" s="15"/>
      <c r="FN416" s="15"/>
      <c r="FU416" s="15"/>
      <c r="FW416" s="24"/>
      <c r="FX416" s="24"/>
      <c r="FY416" s="24"/>
      <c r="FZ416" s="24"/>
      <c r="GA416" s="24"/>
      <c r="GB416" s="15"/>
      <c r="GC416" s="24"/>
      <c r="GD416" s="24"/>
      <c r="GE416" s="24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24"/>
      <c r="IO416" s="24"/>
      <c r="IP416" s="24"/>
      <c r="IQ416" s="24"/>
      <c r="IR416" s="24"/>
      <c r="IS416" s="24"/>
      <c r="IT416" s="24"/>
      <c r="IU416" s="24"/>
      <c r="IV416" s="24"/>
      <c r="IW416" s="24"/>
      <c r="IX416" s="24"/>
      <c r="IY416" s="24"/>
      <c r="IZ416" s="24"/>
      <c r="JA416" s="24"/>
      <c r="JB416" s="24"/>
      <c r="JC416" s="24"/>
      <c r="JD416" s="24"/>
      <c r="JE416" s="24"/>
      <c r="JF416" s="24"/>
      <c r="JG416" s="24"/>
    </row>
    <row r="417" spans="32:267" x14ac:dyDescent="0.3">
      <c r="AF417" s="28"/>
      <c r="AG417" s="27"/>
      <c r="AI417" s="21"/>
      <c r="AJ417" s="28"/>
      <c r="AK417" s="28"/>
      <c r="AL417" s="28"/>
      <c r="AM417" s="23"/>
      <c r="AQ417" s="19"/>
      <c r="AU417" s="24"/>
      <c r="AV417" s="24"/>
      <c r="AW417" s="24"/>
      <c r="AX417" s="24"/>
      <c r="AY417" s="15"/>
      <c r="BM417" s="15"/>
      <c r="BS417" s="24"/>
      <c r="BT417" s="15"/>
      <c r="BY417" s="24"/>
      <c r="CA417" s="15"/>
      <c r="CD417" s="24"/>
      <c r="CH417" s="15"/>
      <c r="CO417" s="15"/>
      <c r="CQ417" s="24"/>
      <c r="CV417" s="15"/>
      <c r="DC417" s="15"/>
      <c r="DJ417" s="15"/>
      <c r="DQ417" s="15"/>
      <c r="DX417" s="15"/>
      <c r="EE417" s="15"/>
      <c r="EL417" s="15"/>
      <c r="ES417" s="15"/>
      <c r="EZ417" s="15"/>
      <c r="FG417" s="15"/>
      <c r="FN417" s="15"/>
      <c r="FU417" s="15"/>
      <c r="FW417" s="24"/>
      <c r="FX417" s="24"/>
      <c r="FY417" s="24"/>
      <c r="FZ417" s="24"/>
      <c r="GA417" s="24"/>
      <c r="GB417" s="15"/>
      <c r="GC417" s="24"/>
      <c r="GD417" s="24"/>
      <c r="GE417" s="24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24"/>
      <c r="IO417" s="24"/>
      <c r="IP417" s="24"/>
      <c r="IQ417" s="24"/>
      <c r="IR417" s="24"/>
      <c r="IS417" s="24"/>
      <c r="IT417" s="24"/>
      <c r="IU417" s="24"/>
      <c r="IV417" s="24"/>
      <c r="IW417" s="24"/>
      <c r="IX417" s="24"/>
      <c r="IY417" s="24"/>
      <c r="IZ417" s="24"/>
      <c r="JA417" s="24"/>
      <c r="JB417" s="24"/>
      <c r="JC417" s="24"/>
      <c r="JD417" s="24"/>
      <c r="JE417" s="24"/>
      <c r="JF417" s="24"/>
      <c r="JG417" s="24"/>
    </row>
    <row r="418" spans="32:267" x14ac:dyDescent="0.3">
      <c r="AF418" s="28"/>
      <c r="AG418" s="27"/>
      <c r="AI418" s="21"/>
      <c r="AJ418" s="28"/>
      <c r="AK418" s="28"/>
      <c r="AL418" s="28"/>
      <c r="AM418" s="23"/>
      <c r="AQ418" s="19"/>
      <c r="AU418" s="24"/>
      <c r="AV418" s="24"/>
      <c r="AW418" s="24"/>
      <c r="AX418" s="24"/>
      <c r="AY418" s="15"/>
      <c r="BM418" s="15"/>
      <c r="BS418" s="24"/>
      <c r="BT418" s="15"/>
      <c r="BY418" s="24"/>
      <c r="CA418" s="15"/>
      <c r="CD418" s="24"/>
      <c r="CH418" s="15"/>
      <c r="CO418" s="15"/>
      <c r="CQ418" s="24"/>
      <c r="CV418" s="15"/>
      <c r="DC418" s="15"/>
      <c r="DJ418" s="15"/>
      <c r="DQ418" s="15"/>
      <c r="DX418" s="15"/>
      <c r="EE418" s="15"/>
      <c r="EL418" s="15"/>
      <c r="ES418" s="15"/>
      <c r="EZ418" s="15"/>
      <c r="FG418" s="15"/>
      <c r="FN418" s="15"/>
      <c r="FU418" s="15"/>
      <c r="FW418" s="24"/>
      <c r="FX418" s="24"/>
      <c r="FY418" s="24"/>
      <c r="FZ418" s="24"/>
      <c r="GA418" s="24"/>
      <c r="GB418" s="15"/>
      <c r="GC418" s="24"/>
      <c r="GD418" s="24"/>
      <c r="GE418" s="24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24"/>
      <c r="IO418" s="24"/>
      <c r="IP418" s="24"/>
      <c r="IQ418" s="24"/>
      <c r="IR418" s="24"/>
      <c r="IS418" s="24"/>
      <c r="IT418" s="24"/>
      <c r="IU418" s="24"/>
      <c r="IV418" s="24"/>
      <c r="IW418" s="24"/>
      <c r="IX418" s="24"/>
      <c r="IY418" s="24"/>
      <c r="IZ418" s="24"/>
      <c r="JA418" s="24"/>
      <c r="JB418" s="24"/>
      <c r="JC418" s="24"/>
      <c r="JD418" s="24"/>
      <c r="JE418" s="24"/>
      <c r="JF418" s="24"/>
      <c r="JG418" s="24"/>
    </row>
    <row r="419" spans="32:267" x14ac:dyDescent="0.3">
      <c r="AF419" s="28"/>
      <c r="AG419" s="27"/>
      <c r="AI419" s="21"/>
      <c r="AJ419" s="28"/>
      <c r="AK419" s="28"/>
      <c r="AL419" s="28"/>
      <c r="AM419" s="23"/>
      <c r="AQ419" s="19"/>
      <c r="AU419" s="24"/>
      <c r="AV419" s="24"/>
      <c r="AW419" s="24"/>
      <c r="AX419" s="24"/>
      <c r="AY419" s="15"/>
      <c r="BM419" s="15"/>
      <c r="BS419" s="24"/>
      <c r="BT419" s="15"/>
      <c r="BY419" s="24"/>
      <c r="CA419" s="15"/>
      <c r="CD419" s="24"/>
      <c r="CH419" s="15"/>
      <c r="CO419" s="15"/>
      <c r="CQ419" s="24"/>
      <c r="CV419" s="15"/>
      <c r="DC419" s="15"/>
      <c r="DJ419" s="15"/>
      <c r="DQ419" s="15"/>
      <c r="DX419" s="15"/>
      <c r="EE419" s="15"/>
      <c r="EL419" s="15"/>
      <c r="ES419" s="15"/>
      <c r="EZ419" s="15"/>
      <c r="FG419" s="15"/>
      <c r="FN419" s="15"/>
      <c r="FU419" s="15"/>
      <c r="FW419" s="24"/>
      <c r="FX419" s="24"/>
      <c r="FY419" s="24"/>
      <c r="FZ419" s="24"/>
      <c r="GA419" s="24"/>
      <c r="GB419" s="15"/>
      <c r="GC419" s="24"/>
      <c r="GD419" s="24"/>
      <c r="GE419" s="24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24"/>
      <c r="IO419" s="24"/>
      <c r="IP419" s="24"/>
      <c r="IQ419" s="24"/>
      <c r="IR419" s="24"/>
      <c r="IS419" s="24"/>
      <c r="IT419" s="24"/>
      <c r="IU419" s="24"/>
      <c r="IV419" s="24"/>
      <c r="IW419" s="24"/>
      <c r="IX419" s="24"/>
      <c r="IY419" s="24"/>
      <c r="IZ419" s="24"/>
      <c r="JA419" s="24"/>
      <c r="JB419" s="24"/>
      <c r="JC419" s="24"/>
      <c r="JD419" s="24"/>
      <c r="JE419" s="24"/>
      <c r="JF419" s="24"/>
      <c r="JG419" s="24"/>
    </row>
    <row r="420" spans="32:267" x14ac:dyDescent="0.3">
      <c r="AF420" s="28"/>
      <c r="AG420" s="27"/>
      <c r="AI420" s="21"/>
      <c r="AJ420" s="28"/>
      <c r="AK420" s="28"/>
      <c r="AL420" s="28"/>
      <c r="AM420" s="23"/>
      <c r="AQ420" s="19"/>
      <c r="AU420" s="24"/>
      <c r="AV420" s="24"/>
      <c r="AW420" s="24"/>
      <c r="AX420" s="24"/>
      <c r="AY420" s="15"/>
      <c r="BM420" s="15"/>
      <c r="BS420" s="24"/>
      <c r="BT420" s="15"/>
      <c r="BY420" s="24"/>
      <c r="CA420" s="15"/>
      <c r="CD420" s="24"/>
      <c r="CH420" s="15"/>
      <c r="CO420" s="15"/>
      <c r="CQ420" s="24"/>
      <c r="CV420" s="15"/>
      <c r="DC420" s="15"/>
      <c r="DJ420" s="15"/>
      <c r="DQ420" s="15"/>
      <c r="DX420" s="15"/>
      <c r="EE420" s="15"/>
      <c r="EL420" s="15"/>
      <c r="ES420" s="15"/>
      <c r="EZ420" s="15"/>
      <c r="FG420" s="15"/>
      <c r="FN420" s="15"/>
      <c r="FU420" s="15"/>
      <c r="FW420" s="24"/>
      <c r="FX420" s="24"/>
      <c r="FY420" s="24"/>
      <c r="FZ420" s="24"/>
      <c r="GA420" s="24"/>
      <c r="GB420" s="15"/>
      <c r="GC420" s="24"/>
      <c r="GD420" s="24"/>
      <c r="GE420" s="24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24"/>
      <c r="IO420" s="24"/>
      <c r="IP420" s="24"/>
      <c r="IQ420" s="24"/>
      <c r="IR420" s="24"/>
      <c r="IS420" s="24"/>
      <c r="IT420" s="24"/>
      <c r="IU420" s="24"/>
      <c r="IV420" s="24"/>
      <c r="IW420" s="24"/>
      <c r="IX420" s="24"/>
      <c r="IY420" s="24"/>
      <c r="IZ420" s="24"/>
      <c r="JA420" s="24"/>
      <c r="JB420" s="24"/>
      <c r="JC420" s="24"/>
      <c r="JD420" s="24"/>
      <c r="JE420" s="24"/>
      <c r="JF420" s="24"/>
      <c r="JG420" s="24"/>
    </row>
    <row r="421" spans="32:267" x14ac:dyDescent="0.3">
      <c r="AF421" s="28"/>
      <c r="AG421" s="27"/>
      <c r="AI421" s="21"/>
      <c r="AJ421" s="28"/>
      <c r="AK421" s="28"/>
      <c r="AL421" s="28"/>
      <c r="AM421" s="23"/>
      <c r="AQ421" s="19"/>
      <c r="AU421" s="24"/>
      <c r="AV421" s="24"/>
      <c r="AW421" s="24"/>
      <c r="AX421" s="24"/>
      <c r="AY421" s="15"/>
      <c r="BM421" s="15"/>
      <c r="BS421" s="24"/>
      <c r="BT421" s="15"/>
      <c r="BY421" s="24"/>
      <c r="CA421" s="15"/>
      <c r="CD421" s="24"/>
      <c r="CH421" s="15"/>
      <c r="CO421" s="15"/>
      <c r="CQ421" s="24"/>
      <c r="CV421" s="15"/>
      <c r="DC421" s="15"/>
      <c r="DJ421" s="15"/>
      <c r="DQ421" s="15"/>
      <c r="DX421" s="15"/>
      <c r="EE421" s="15"/>
      <c r="EL421" s="15"/>
      <c r="ES421" s="15"/>
      <c r="EZ421" s="15"/>
      <c r="FG421" s="15"/>
      <c r="FN421" s="15"/>
      <c r="FU421" s="15"/>
      <c r="FW421" s="24"/>
      <c r="FX421" s="24"/>
      <c r="FY421" s="24"/>
      <c r="FZ421" s="24"/>
      <c r="GA421" s="24"/>
      <c r="GB421" s="15"/>
      <c r="GC421" s="24"/>
      <c r="GD421" s="24"/>
      <c r="GE421" s="24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24"/>
      <c r="IO421" s="24"/>
      <c r="IP421" s="24"/>
      <c r="IQ421" s="24"/>
      <c r="IR421" s="24"/>
      <c r="IS421" s="24"/>
      <c r="IT421" s="24"/>
      <c r="IU421" s="24"/>
      <c r="IV421" s="24"/>
      <c r="IW421" s="24"/>
      <c r="IX421" s="24"/>
      <c r="IY421" s="24"/>
      <c r="IZ421" s="24"/>
      <c r="JA421" s="24"/>
      <c r="JB421" s="24"/>
      <c r="JC421" s="24"/>
      <c r="JD421" s="24"/>
      <c r="JE421" s="24"/>
      <c r="JF421" s="24"/>
      <c r="JG421" s="24"/>
    </row>
    <row r="422" spans="32:267" x14ac:dyDescent="0.3">
      <c r="AF422" s="28"/>
      <c r="AG422" s="27"/>
      <c r="AI422" s="21"/>
      <c r="AJ422" s="28"/>
      <c r="AK422" s="28"/>
      <c r="AL422" s="28"/>
      <c r="AM422" s="23"/>
      <c r="AQ422" s="19"/>
      <c r="AU422" s="24"/>
      <c r="AV422" s="24"/>
      <c r="AW422" s="24"/>
      <c r="AX422" s="24"/>
      <c r="AY422" s="15"/>
      <c r="BM422" s="15"/>
      <c r="BS422" s="24"/>
      <c r="BT422" s="15"/>
      <c r="BY422" s="24"/>
      <c r="CA422" s="15"/>
      <c r="CD422" s="24"/>
      <c r="CH422" s="15"/>
      <c r="CO422" s="15"/>
      <c r="CQ422" s="24"/>
      <c r="CV422" s="15"/>
      <c r="DC422" s="15"/>
      <c r="DJ422" s="15"/>
      <c r="DQ422" s="15"/>
      <c r="DX422" s="15"/>
      <c r="EE422" s="15"/>
      <c r="EL422" s="15"/>
      <c r="ES422" s="15"/>
      <c r="EZ422" s="15"/>
      <c r="FG422" s="15"/>
      <c r="FN422" s="15"/>
      <c r="FU422" s="15"/>
      <c r="FW422" s="24"/>
      <c r="FX422" s="24"/>
      <c r="FY422" s="24"/>
      <c r="FZ422" s="24"/>
      <c r="GA422" s="24"/>
      <c r="GB422" s="15"/>
      <c r="GC422" s="24"/>
      <c r="GD422" s="24"/>
      <c r="GE422" s="24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24"/>
      <c r="IO422" s="24"/>
      <c r="IP422" s="24"/>
      <c r="IQ422" s="24"/>
      <c r="IR422" s="24"/>
      <c r="IS422" s="24"/>
      <c r="IT422" s="24"/>
      <c r="IU422" s="24"/>
      <c r="IV422" s="24"/>
      <c r="IW422" s="24"/>
      <c r="IX422" s="24"/>
      <c r="IY422" s="24"/>
      <c r="IZ422" s="24"/>
      <c r="JA422" s="24"/>
      <c r="JB422" s="24"/>
      <c r="JC422" s="24"/>
      <c r="JD422" s="24"/>
      <c r="JE422" s="24"/>
      <c r="JF422" s="24"/>
      <c r="JG422" s="24"/>
    </row>
    <row r="423" spans="32:267" x14ac:dyDescent="0.3">
      <c r="AF423" s="28"/>
      <c r="AG423" s="27"/>
      <c r="AI423" s="21"/>
      <c r="AJ423" s="28"/>
      <c r="AK423" s="28"/>
      <c r="AL423" s="28"/>
      <c r="AM423" s="23"/>
      <c r="AQ423" s="19"/>
      <c r="AU423" s="24"/>
      <c r="AV423" s="24"/>
      <c r="AW423" s="24"/>
      <c r="AX423" s="24"/>
      <c r="AY423" s="15"/>
      <c r="BM423" s="15"/>
      <c r="BS423" s="24"/>
      <c r="BT423" s="15"/>
      <c r="BY423" s="24"/>
      <c r="CA423" s="15"/>
      <c r="CD423" s="24"/>
      <c r="CH423" s="15"/>
      <c r="CO423" s="15"/>
      <c r="CQ423" s="24"/>
      <c r="CV423" s="15"/>
      <c r="DC423" s="15"/>
      <c r="DJ423" s="15"/>
      <c r="DQ423" s="15"/>
      <c r="DX423" s="15"/>
      <c r="EE423" s="15"/>
      <c r="EL423" s="15"/>
      <c r="ES423" s="15"/>
      <c r="EZ423" s="15"/>
      <c r="FG423" s="15"/>
      <c r="FN423" s="15"/>
      <c r="FU423" s="15"/>
      <c r="FW423" s="24"/>
      <c r="FX423" s="24"/>
      <c r="FY423" s="24"/>
      <c r="FZ423" s="24"/>
      <c r="GA423" s="24"/>
      <c r="GB423" s="15"/>
      <c r="GC423" s="24"/>
      <c r="GD423" s="24"/>
      <c r="GE423" s="24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24"/>
      <c r="IO423" s="24"/>
      <c r="IP423" s="24"/>
      <c r="IQ423" s="24"/>
      <c r="IR423" s="24"/>
      <c r="IS423" s="24"/>
      <c r="IT423" s="24"/>
      <c r="IU423" s="24"/>
      <c r="IV423" s="24"/>
      <c r="IW423" s="24"/>
      <c r="IX423" s="24"/>
      <c r="IY423" s="24"/>
      <c r="IZ423" s="24"/>
      <c r="JA423" s="24"/>
      <c r="JB423" s="24"/>
      <c r="JC423" s="24"/>
      <c r="JD423" s="24"/>
      <c r="JE423" s="24"/>
      <c r="JF423" s="24"/>
      <c r="JG423" s="24"/>
    </row>
    <row r="424" spans="32:267" x14ac:dyDescent="0.3">
      <c r="AF424" s="28"/>
      <c r="AG424" s="27"/>
      <c r="AI424" s="21"/>
      <c r="AJ424" s="28"/>
      <c r="AK424" s="28"/>
      <c r="AL424" s="28"/>
      <c r="AM424" s="23"/>
      <c r="AQ424" s="19"/>
      <c r="AU424" s="24"/>
      <c r="AV424" s="24"/>
      <c r="AW424" s="24"/>
      <c r="AX424" s="24"/>
      <c r="AY424" s="15"/>
      <c r="BM424" s="15"/>
      <c r="BS424" s="24"/>
      <c r="BT424" s="15"/>
      <c r="BY424" s="24"/>
      <c r="CA424" s="15"/>
      <c r="CD424" s="24"/>
      <c r="CH424" s="15"/>
      <c r="CO424" s="15"/>
      <c r="CQ424" s="24"/>
      <c r="CV424" s="15"/>
      <c r="DC424" s="15"/>
      <c r="DJ424" s="15"/>
      <c r="DQ424" s="15"/>
      <c r="DX424" s="15"/>
      <c r="EE424" s="15"/>
      <c r="EL424" s="15"/>
      <c r="ES424" s="15"/>
      <c r="EZ424" s="15"/>
      <c r="FG424" s="15"/>
      <c r="FN424" s="15"/>
      <c r="FU424" s="15"/>
      <c r="FW424" s="24"/>
      <c r="FX424" s="24"/>
      <c r="FY424" s="24"/>
      <c r="FZ424" s="24"/>
      <c r="GA424" s="24"/>
      <c r="GB424" s="15"/>
      <c r="GC424" s="24"/>
      <c r="GD424" s="24"/>
      <c r="GE424" s="24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24"/>
      <c r="IO424" s="24"/>
      <c r="IP424" s="24"/>
      <c r="IQ424" s="24"/>
      <c r="IR424" s="24"/>
      <c r="IS424" s="24"/>
      <c r="IT424" s="24"/>
      <c r="IU424" s="24"/>
      <c r="IV424" s="24"/>
      <c r="IW424" s="24"/>
      <c r="IX424" s="24"/>
      <c r="IY424" s="24"/>
      <c r="IZ424" s="24"/>
      <c r="JA424" s="24"/>
      <c r="JB424" s="24"/>
      <c r="JC424" s="24"/>
      <c r="JD424" s="24"/>
      <c r="JE424" s="24"/>
      <c r="JF424" s="24"/>
      <c r="JG424" s="24"/>
    </row>
    <row r="425" spans="32:267" x14ac:dyDescent="0.3">
      <c r="AF425" s="28"/>
      <c r="AG425" s="27"/>
      <c r="AI425" s="21"/>
      <c r="AJ425" s="28"/>
      <c r="AK425" s="28"/>
      <c r="AL425" s="28"/>
      <c r="AM425" s="23"/>
      <c r="AQ425" s="19"/>
      <c r="AU425" s="24"/>
      <c r="AV425" s="24"/>
      <c r="AW425" s="24"/>
      <c r="AX425" s="24"/>
      <c r="AY425" s="15"/>
      <c r="BM425" s="15"/>
      <c r="BS425" s="24"/>
      <c r="BT425" s="15"/>
      <c r="BY425" s="24"/>
      <c r="CA425" s="15"/>
      <c r="CD425" s="24"/>
      <c r="CH425" s="15"/>
      <c r="CO425" s="15"/>
      <c r="CQ425" s="24"/>
      <c r="CV425" s="15"/>
      <c r="DC425" s="15"/>
      <c r="DJ425" s="15"/>
      <c r="DQ425" s="15"/>
      <c r="DX425" s="15"/>
      <c r="EE425" s="15"/>
      <c r="EL425" s="15"/>
      <c r="ES425" s="15"/>
      <c r="EZ425" s="15"/>
      <c r="FG425" s="15"/>
      <c r="FN425" s="15"/>
      <c r="FU425" s="15"/>
      <c r="FW425" s="24"/>
      <c r="FX425" s="24"/>
      <c r="FY425" s="24"/>
      <c r="FZ425" s="24"/>
      <c r="GA425" s="24"/>
      <c r="GB425" s="15"/>
      <c r="GC425" s="24"/>
      <c r="GD425" s="24"/>
      <c r="GE425" s="24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24"/>
      <c r="IO425" s="24"/>
      <c r="IP425" s="24"/>
      <c r="IQ425" s="24"/>
      <c r="IR425" s="24"/>
      <c r="IS425" s="24"/>
      <c r="IT425" s="24"/>
      <c r="IU425" s="24"/>
      <c r="IV425" s="24"/>
      <c r="IW425" s="24"/>
      <c r="IX425" s="24"/>
      <c r="IY425" s="24"/>
      <c r="IZ425" s="24"/>
      <c r="JA425" s="24"/>
      <c r="JB425" s="24"/>
      <c r="JC425" s="24"/>
      <c r="JD425" s="24"/>
      <c r="JE425" s="24"/>
      <c r="JF425" s="24"/>
      <c r="JG425" s="24"/>
    </row>
    <row r="426" spans="32:267" x14ac:dyDescent="0.3">
      <c r="AF426" s="28"/>
      <c r="AG426" s="27"/>
      <c r="AI426" s="21"/>
      <c r="AJ426" s="28"/>
      <c r="AK426" s="28"/>
      <c r="AL426" s="28"/>
      <c r="AM426" s="23"/>
      <c r="AQ426" s="19"/>
      <c r="AU426" s="24"/>
      <c r="AV426" s="24"/>
      <c r="AW426" s="24"/>
      <c r="AX426" s="24"/>
      <c r="AY426" s="15"/>
      <c r="BM426" s="15"/>
      <c r="BS426" s="24"/>
      <c r="BT426" s="15"/>
      <c r="BY426" s="24"/>
      <c r="CA426" s="15"/>
      <c r="CD426" s="24"/>
      <c r="CH426" s="15"/>
      <c r="CO426" s="15"/>
      <c r="CQ426" s="24"/>
      <c r="CV426" s="15"/>
      <c r="DC426" s="15"/>
      <c r="DJ426" s="15"/>
      <c r="DQ426" s="15"/>
      <c r="DX426" s="15"/>
      <c r="EE426" s="15"/>
      <c r="EL426" s="15"/>
      <c r="ES426" s="15"/>
      <c r="EZ426" s="15"/>
      <c r="FG426" s="15"/>
      <c r="FN426" s="15"/>
      <c r="FU426" s="15"/>
      <c r="FW426" s="24"/>
      <c r="FX426" s="24"/>
      <c r="FY426" s="24"/>
      <c r="FZ426" s="24"/>
      <c r="GA426" s="24"/>
      <c r="GB426" s="15"/>
      <c r="GC426" s="24"/>
      <c r="GD426" s="24"/>
      <c r="GE426" s="24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24"/>
      <c r="IO426" s="24"/>
      <c r="IP426" s="24"/>
      <c r="IQ426" s="24"/>
      <c r="IR426" s="24"/>
      <c r="IS426" s="24"/>
      <c r="IT426" s="24"/>
      <c r="IU426" s="24"/>
      <c r="IV426" s="24"/>
      <c r="IW426" s="24"/>
      <c r="IX426" s="24"/>
      <c r="IY426" s="24"/>
      <c r="IZ426" s="24"/>
      <c r="JA426" s="24"/>
      <c r="JB426" s="24"/>
      <c r="JC426" s="24"/>
      <c r="JD426" s="24"/>
      <c r="JE426" s="24"/>
      <c r="JF426" s="24"/>
      <c r="JG426" s="24"/>
    </row>
    <row r="427" spans="32:267" x14ac:dyDescent="0.3">
      <c r="AF427" s="28"/>
      <c r="AG427" s="27"/>
      <c r="AI427" s="21"/>
      <c r="AJ427" s="28"/>
      <c r="AK427" s="28"/>
      <c r="AL427" s="28"/>
      <c r="AM427" s="23"/>
      <c r="AQ427" s="19"/>
      <c r="AU427" s="24"/>
      <c r="AV427" s="24"/>
      <c r="AW427" s="24"/>
      <c r="AX427" s="24"/>
      <c r="AY427" s="15"/>
      <c r="BM427" s="15"/>
      <c r="BS427" s="24"/>
      <c r="BT427" s="15"/>
      <c r="BY427" s="24"/>
      <c r="CA427" s="15"/>
      <c r="CD427" s="24"/>
      <c r="CH427" s="15"/>
      <c r="CO427" s="15"/>
      <c r="CQ427" s="24"/>
      <c r="CV427" s="15"/>
      <c r="DC427" s="15"/>
      <c r="DJ427" s="15"/>
      <c r="DQ427" s="15"/>
      <c r="DX427" s="15"/>
      <c r="EE427" s="15"/>
      <c r="EL427" s="15"/>
      <c r="ES427" s="15"/>
      <c r="EZ427" s="15"/>
      <c r="FG427" s="15"/>
      <c r="FN427" s="15"/>
      <c r="FU427" s="15"/>
      <c r="FW427" s="24"/>
      <c r="FX427" s="24"/>
      <c r="FY427" s="24"/>
      <c r="FZ427" s="24"/>
      <c r="GA427" s="24"/>
      <c r="GB427" s="15"/>
      <c r="GC427" s="24"/>
      <c r="GD427" s="24"/>
      <c r="GE427" s="24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24"/>
      <c r="IO427" s="24"/>
      <c r="IP427" s="24"/>
      <c r="IQ427" s="24"/>
      <c r="IR427" s="24"/>
      <c r="IS427" s="24"/>
      <c r="IT427" s="24"/>
      <c r="IU427" s="24"/>
      <c r="IV427" s="24"/>
      <c r="IW427" s="24"/>
      <c r="IX427" s="24"/>
      <c r="IY427" s="24"/>
      <c r="IZ427" s="24"/>
      <c r="JA427" s="24"/>
      <c r="JB427" s="24"/>
      <c r="JC427" s="24"/>
      <c r="JD427" s="24"/>
      <c r="JE427" s="24"/>
      <c r="JF427" s="24"/>
      <c r="JG427" s="24"/>
    </row>
    <row r="428" spans="32:267" x14ac:dyDescent="0.3">
      <c r="AF428" s="28"/>
      <c r="AG428" s="27"/>
      <c r="AI428" s="21"/>
      <c r="AJ428" s="28"/>
      <c r="AK428" s="28"/>
      <c r="AL428" s="28"/>
      <c r="AM428" s="23"/>
      <c r="AQ428" s="19"/>
      <c r="AU428" s="24"/>
      <c r="AV428" s="24"/>
      <c r="AW428" s="24"/>
      <c r="AX428" s="24"/>
      <c r="AY428" s="15"/>
      <c r="BM428" s="15"/>
      <c r="BS428" s="24"/>
      <c r="BT428" s="15"/>
      <c r="BY428" s="24"/>
      <c r="CA428" s="15"/>
      <c r="CD428" s="24"/>
      <c r="CH428" s="15"/>
      <c r="CO428" s="15"/>
      <c r="CQ428" s="24"/>
      <c r="CV428" s="15"/>
      <c r="DC428" s="15"/>
      <c r="DJ428" s="15"/>
      <c r="DQ428" s="15"/>
      <c r="DX428" s="15"/>
      <c r="EE428" s="15"/>
      <c r="EL428" s="15"/>
      <c r="ES428" s="15"/>
      <c r="EZ428" s="15"/>
      <c r="FG428" s="15"/>
      <c r="FN428" s="15"/>
      <c r="FU428" s="15"/>
      <c r="FW428" s="24"/>
      <c r="FX428" s="24"/>
      <c r="FY428" s="24"/>
      <c r="FZ428" s="24"/>
      <c r="GA428" s="24"/>
      <c r="GB428" s="15"/>
      <c r="GC428" s="24"/>
      <c r="GD428" s="24"/>
      <c r="GE428" s="24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24"/>
      <c r="IO428" s="24"/>
      <c r="IP428" s="24"/>
      <c r="IQ428" s="24"/>
      <c r="IR428" s="24"/>
      <c r="IS428" s="24"/>
      <c r="IT428" s="24"/>
      <c r="IU428" s="24"/>
      <c r="IV428" s="24"/>
      <c r="IW428" s="24"/>
      <c r="IX428" s="24"/>
      <c r="IY428" s="24"/>
      <c r="IZ428" s="24"/>
      <c r="JA428" s="24"/>
      <c r="JB428" s="24"/>
      <c r="JC428" s="24"/>
      <c r="JD428" s="24"/>
      <c r="JE428" s="24"/>
      <c r="JF428" s="24"/>
      <c r="JG428" s="24"/>
    </row>
    <row r="429" spans="32:267" x14ac:dyDescent="0.3">
      <c r="AF429" s="28"/>
      <c r="AG429" s="27"/>
      <c r="AI429" s="21"/>
      <c r="AJ429" s="28"/>
      <c r="AK429" s="28"/>
      <c r="AL429" s="28"/>
      <c r="AM429" s="23"/>
      <c r="AQ429" s="19"/>
      <c r="AU429" s="24"/>
      <c r="AV429" s="24"/>
      <c r="AW429" s="24"/>
      <c r="AX429" s="24"/>
      <c r="AY429" s="15"/>
      <c r="BM429" s="15"/>
      <c r="BS429" s="24"/>
      <c r="BT429" s="15"/>
      <c r="BY429" s="24"/>
      <c r="CA429" s="15"/>
      <c r="CD429" s="24"/>
      <c r="CH429" s="15"/>
      <c r="CO429" s="15"/>
      <c r="CQ429" s="24"/>
      <c r="CV429" s="15"/>
      <c r="DC429" s="15"/>
      <c r="DJ429" s="15"/>
      <c r="DQ429" s="15"/>
      <c r="DX429" s="15"/>
      <c r="EE429" s="15"/>
      <c r="EL429" s="15"/>
      <c r="ES429" s="15"/>
      <c r="EZ429" s="15"/>
      <c r="FG429" s="15"/>
      <c r="FN429" s="15"/>
      <c r="FU429" s="15"/>
      <c r="FW429" s="24"/>
      <c r="FX429" s="24"/>
      <c r="FY429" s="24"/>
      <c r="FZ429" s="24"/>
      <c r="GA429" s="24"/>
      <c r="GB429" s="15"/>
      <c r="GC429" s="24"/>
      <c r="GD429" s="24"/>
      <c r="GE429" s="24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24"/>
      <c r="IO429" s="24"/>
      <c r="IP429" s="24"/>
      <c r="IQ429" s="24"/>
      <c r="IR429" s="24"/>
      <c r="IS429" s="24"/>
      <c r="IT429" s="24"/>
      <c r="IU429" s="24"/>
      <c r="IV429" s="24"/>
      <c r="IW429" s="24"/>
      <c r="IX429" s="24"/>
      <c r="IY429" s="24"/>
      <c r="IZ429" s="24"/>
      <c r="JA429" s="24"/>
      <c r="JB429" s="24"/>
      <c r="JC429" s="24"/>
      <c r="JD429" s="24"/>
      <c r="JE429" s="24"/>
      <c r="JF429" s="24"/>
      <c r="JG429" s="24"/>
    </row>
    <row r="430" spans="32:267" x14ac:dyDescent="0.3">
      <c r="AF430" s="28"/>
      <c r="AG430" s="27"/>
      <c r="AI430" s="21"/>
      <c r="AJ430" s="28"/>
      <c r="AK430" s="28"/>
      <c r="AL430" s="28"/>
      <c r="AM430" s="23"/>
      <c r="AQ430" s="19"/>
      <c r="AU430" s="24"/>
      <c r="AV430" s="24"/>
      <c r="AW430" s="24"/>
      <c r="AX430" s="24"/>
      <c r="AY430" s="15"/>
      <c r="BM430" s="15"/>
      <c r="BS430" s="24"/>
      <c r="BT430" s="15"/>
      <c r="BY430" s="24"/>
      <c r="CA430" s="15"/>
      <c r="CD430" s="24"/>
      <c r="CH430" s="15"/>
      <c r="CO430" s="15"/>
      <c r="CQ430" s="24"/>
      <c r="CV430" s="15"/>
      <c r="DC430" s="15"/>
      <c r="DJ430" s="15"/>
      <c r="DQ430" s="15"/>
      <c r="DX430" s="15"/>
      <c r="EE430" s="15"/>
      <c r="EL430" s="15"/>
      <c r="ES430" s="15"/>
      <c r="EZ430" s="15"/>
      <c r="FG430" s="15"/>
      <c r="FN430" s="15"/>
      <c r="FU430" s="15"/>
      <c r="FW430" s="24"/>
      <c r="FX430" s="24"/>
      <c r="FY430" s="24"/>
      <c r="FZ430" s="24"/>
      <c r="GA430" s="24"/>
      <c r="GB430" s="15"/>
      <c r="GC430" s="24"/>
      <c r="GD430" s="24"/>
      <c r="GE430" s="24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24"/>
      <c r="IO430" s="24"/>
      <c r="IP430" s="24"/>
      <c r="IQ430" s="24"/>
      <c r="IR430" s="24"/>
      <c r="IS430" s="24"/>
      <c r="IT430" s="24"/>
      <c r="IU430" s="24"/>
      <c r="IV430" s="24"/>
      <c r="IW430" s="24"/>
      <c r="IX430" s="24"/>
      <c r="IY430" s="24"/>
      <c r="IZ430" s="24"/>
      <c r="JA430" s="24"/>
      <c r="JB430" s="24"/>
      <c r="JC430" s="24"/>
      <c r="JD430" s="24"/>
      <c r="JE430" s="24"/>
      <c r="JF430" s="24"/>
      <c r="JG430" s="24"/>
    </row>
    <row r="431" spans="32:267" x14ac:dyDescent="0.3">
      <c r="AF431" s="28"/>
      <c r="AG431" s="27"/>
      <c r="AI431" s="21"/>
      <c r="AJ431" s="28"/>
      <c r="AK431" s="28"/>
      <c r="AL431" s="28"/>
      <c r="AM431" s="23"/>
      <c r="AQ431" s="19"/>
      <c r="AU431" s="24"/>
      <c r="AV431" s="24"/>
      <c r="AW431" s="24"/>
      <c r="AX431" s="24"/>
      <c r="AY431" s="15"/>
      <c r="BM431" s="15"/>
      <c r="BS431" s="24"/>
      <c r="BT431" s="15"/>
      <c r="BY431" s="24"/>
      <c r="CA431" s="15"/>
      <c r="CD431" s="24"/>
      <c r="CH431" s="15"/>
      <c r="CO431" s="15"/>
      <c r="CQ431" s="24"/>
      <c r="CV431" s="15"/>
      <c r="DC431" s="15"/>
      <c r="DJ431" s="15"/>
      <c r="DQ431" s="15"/>
      <c r="DX431" s="15"/>
      <c r="EE431" s="15"/>
      <c r="EL431" s="15"/>
      <c r="ES431" s="15"/>
      <c r="EZ431" s="15"/>
      <c r="FG431" s="15"/>
      <c r="FN431" s="15"/>
      <c r="FU431" s="15"/>
      <c r="FW431" s="24"/>
      <c r="FX431" s="24"/>
      <c r="FY431" s="24"/>
      <c r="FZ431" s="24"/>
      <c r="GA431" s="24"/>
      <c r="GB431" s="15"/>
      <c r="GC431" s="24"/>
      <c r="GD431" s="24"/>
      <c r="GE431" s="24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24"/>
      <c r="IO431" s="24"/>
      <c r="IP431" s="24"/>
      <c r="IQ431" s="24"/>
      <c r="IR431" s="24"/>
      <c r="IS431" s="24"/>
      <c r="IT431" s="24"/>
      <c r="IU431" s="24"/>
      <c r="IV431" s="24"/>
      <c r="IW431" s="24"/>
      <c r="IX431" s="24"/>
      <c r="IY431" s="24"/>
      <c r="IZ431" s="24"/>
      <c r="JA431" s="24"/>
      <c r="JB431" s="24"/>
      <c r="JC431" s="24"/>
      <c r="JD431" s="24"/>
      <c r="JE431" s="24"/>
      <c r="JF431" s="24"/>
      <c r="JG431" s="24"/>
    </row>
    <row r="432" spans="32:267" x14ac:dyDescent="0.3">
      <c r="AF432" s="28"/>
      <c r="AG432" s="27"/>
      <c r="AI432" s="21"/>
      <c r="AJ432" s="28"/>
      <c r="AK432" s="28"/>
      <c r="AL432" s="28"/>
      <c r="AM432" s="23"/>
      <c r="AQ432" s="19"/>
      <c r="AU432" s="24"/>
      <c r="AV432" s="24"/>
      <c r="AW432" s="24"/>
      <c r="AX432" s="24"/>
      <c r="AY432" s="15"/>
      <c r="BM432" s="15"/>
      <c r="BS432" s="24"/>
      <c r="BT432" s="15"/>
      <c r="BY432" s="24"/>
      <c r="CA432" s="15"/>
      <c r="CD432" s="24"/>
      <c r="CH432" s="15"/>
      <c r="CO432" s="15"/>
      <c r="CQ432" s="24"/>
      <c r="CV432" s="15"/>
      <c r="DC432" s="15"/>
      <c r="DJ432" s="15"/>
      <c r="DQ432" s="15"/>
      <c r="DX432" s="15"/>
      <c r="EE432" s="15"/>
      <c r="EL432" s="15"/>
      <c r="ES432" s="15"/>
      <c r="EZ432" s="15"/>
      <c r="FG432" s="15"/>
      <c r="FN432" s="15"/>
      <c r="FU432" s="15"/>
      <c r="FW432" s="24"/>
      <c r="FX432" s="24"/>
      <c r="FY432" s="24"/>
      <c r="FZ432" s="24"/>
      <c r="GA432" s="24"/>
      <c r="GB432" s="15"/>
      <c r="GC432" s="24"/>
      <c r="GD432" s="24"/>
      <c r="GE432" s="24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24"/>
      <c r="IO432" s="24"/>
      <c r="IP432" s="24"/>
      <c r="IQ432" s="24"/>
      <c r="IR432" s="24"/>
      <c r="IS432" s="24"/>
      <c r="IT432" s="24"/>
      <c r="IU432" s="24"/>
      <c r="IV432" s="24"/>
      <c r="IW432" s="24"/>
      <c r="IX432" s="24"/>
      <c r="IY432" s="24"/>
      <c r="IZ432" s="24"/>
      <c r="JA432" s="24"/>
      <c r="JB432" s="24"/>
      <c r="JC432" s="24"/>
      <c r="JD432" s="24"/>
      <c r="JE432" s="24"/>
      <c r="JF432" s="24"/>
      <c r="JG432" s="24"/>
    </row>
    <row r="433" spans="32:267" x14ac:dyDescent="0.3">
      <c r="AF433" s="28"/>
      <c r="AG433" s="27"/>
      <c r="AI433" s="21"/>
      <c r="AJ433" s="28"/>
      <c r="AK433" s="28"/>
      <c r="AL433" s="28"/>
      <c r="AM433" s="23"/>
      <c r="AQ433" s="19"/>
      <c r="AU433" s="24"/>
      <c r="AV433" s="24"/>
      <c r="AW433" s="24"/>
      <c r="AX433" s="24"/>
      <c r="AY433" s="15"/>
      <c r="BM433" s="15"/>
      <c r="BS433" s="24"/>
      <c r="BT433" s="15"/>
      <c r="BY433" s="24"/>
      <c r="CA433" s="15"/>
      <c r="CD433" s="24"/>
      <c r="CH433" s="15"/>
      <c r="CO433" s="15"/>
      <c r="CQ433" s="24"/>
      <c r="CV433" s="15"/>
      <c r="DC433" s="15"/>
      <c r="DJ433" s="15"/>
      <c r="DQ433" s="15"/>
      <c r="DX433" s="15"/>
      <c r="EE433" s="15"/>
      <c r="EL433" s="15"/>
      <c r="ES433" s="15"/>
      <c r="EZ433" s="15"/>
      <c r="FG433" s="15"/>
      <c r="FN433" s="15"/>
      <c r="FU433" s="15"/>
      <c r="FW433" s="24"/>
      <c r="FX433" s="24"/>
      <c r="FY433" s="24"/>
      <c r="FZ433" s="24"/>
      <c r="GA433" s="24"/>
      <c r="GB433" s="15"/>
      <c r="GC433" s="24"/>
      <c r="GD433" s="24"/>
      <c r="GE433" s="24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24"/>
      <c r="IO433" s="24"/>
      <c r="IP433" s="24"/>
      <c r="IQ433" s="24"/>
      <c r="IR433" s="24"/>
      <c r="IS433" s="24"/>
      <c r="IT433" s="24"/>
      <c r="IU433" s="24"/>
      <c r="IV433" s="24"/>
      <c r="IW433" s="24"/>
      <c r="IX433" s="24"/>
      <c r="IY433" s="24"/>
      <c r="IZ433" s="24"/>
      <c r="JA433" s="24"/>
      <c r="JB433" s="24"/>
      <c r="JC433" s="24"/>
      <c r="JD433" s="24"/>
      <c r="JE433" s="24"/>
      <c r="JF433" s="24"/>
      <c r="JG433" s="24"/>
    </row>
    <row r="434" spans="32:267" x14ac:dyDescent="0.3">
      <c r="AF434" s="28"/>
      <c r="AG434" s="27"/>
      <c r="AI434" s="21"/>
      <c r="AJ434" s="28"/>
      <c r="AK434" s="28"/>
      <c r="AL434" s="28"/>
      <c r="AM434" s="23"/>
      <c r="AQ434" s="19"/>
      <c r="AU434" s="24"/>
      <c r="AV434" s="24"/>
      <c r="AW434" s="24"/>
      <c r="AX434" s="24"/>
      <c r="AY434" s="15"/>
      <c r="BM434" s="15"/>
      <c r="BS434" s="24"/>
      <c r="BT434" s="15"/>
      <c r="BY434" s="24"/>
      <c r="CA434" s="15"/>
      <c r="CD434" s="24"/>
      <c r="CH434" s="15"/>
      <c r="CO434" s="15"/>
      <c r="CQ434" s="24"/>
      <c r="CV434" s="15"/>
      <c r="DC434" s="15"/>
      <c r="DJ434" s="15"/>
      <c r="DQ434" s="15"/>
      <c r="DX434" s="15"/>
      <c r="EE434" s="15"/>
      <c r="EL434" s="15"/>
      <c r="ES434" s="15"/>
      <c r="EZ434" s="15"/>
      <c r="FG434" s="15"/>
      <c r="FN434" s="15"/>
      <c r="FU434" s="15"/>
      <c r="FW434" s="24"/>
      <c r="FX434" s="24"/>
      <c r="FY434" s="24"/>
      <c r="FZ434" s="24"/>
      <c r="GA434" s="24"/>
      <c r="GB434" s="15"/>
      <c r="GC434" s="24"/>
      <c r="GD434" s="24"/>
      <c r="GE434" s="24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24"/>
      <c r="IO434" s="24"/>
      <c r="IP434" s="24"/>
      <c r="IQ434" s="24"/>
      <c r="IR434" s="24"/>
      <c r="IS434" s="24"/>
      <c r="IT434" s="24"/>
      <c r="IU434" s="24"/>
      <c r="IV434" s="24"/>
      <c r="IW434" s="24"/>
      <c r="IX434" s="24"/>
      <c r="IY434" s="24"/>
      <c r="IZ434" s="24"/>
      <c r="JA434" s="24"/>
      <c r="JB434" s="24"/>
      <c r="JC434" s="24"/>
      <c r="JD434" s="24"/>
      <c r="JE434" s="24"/>
      <c r="JF434" s="24"/>
      <c r="JG434" s="24"/>
    </row>
    <row r="435" spans="32:267" x14ac:dyDescent="0.3">
      <c r="AF435" s="28"/>
      <c r="AG435" s="27"/>
      <c r="AI435" s="21"/>
      <c r="AJ435" s="28"/>
      <c r="AK435" s="28"/>
      <c r="AL435" s="28"/>
      <c r="AM435" s="23"/>
      <c r="AQ435" s="19"/>
      <c r="AU435" s="24"/>
      <c r="AV435" s="24"/>
      <c r="AW435" s="24"/>
      <c r="AX435" s="24"/>
      <c r="AY435" s="15"/>
      <c r="BM435" s="15"/>
      <c r="BS435" s="24"/>
      <c r="BT435" s="15"/>
      <c r="BY435" s="24"/>
      <c r="CA435" s="15"/>
      <c r="CD435" s="24"/>
      <c r="CH435" s="15"/>
      <c r="CO435" s="15"/>
      <c r="CQ435" s="24"/>
      <c r="CV435" s="15"/>
      <c r="DC435" s="15"/>
      <c r="DJ435" s="15"/>
      <c r="DQ435" s="15"/>
      <c r="DX435" s="15"/>
      <c r="EE435" s="15"/>
      <c r="EL435" s="15"/>
      <c r="ES435" s="15"/>
      <c r="EZ435" s="15"/>
      <c r="FG435" s="15"/>
      <c r="FN435" s="15"/>
      <c r="FU435" s="15"/>
      <c r="FW435" s="24"/>
      <c r="FX435" s="24"/>
      <c r="FY435" s="24"/>
      <c r="FZ435" s="24"/>
      <c r="GA435" s="24"/>
      <c r="GB435" s="15"/>
      <c r="GC435" s="24"/>
      <c r="GD435" s="24"/>
      <c r="GE435" s="24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24"/>
      <c r="IO435" s="24"/>
      <c r="IP435" s="24"/>
      <c r="IQ435" s="24"/>
      <c r="IR435" s="24"/>
      <c r="IS435" s="24"/>
      <c r="IT435" s="24"/>
      <c r="IU435" s="24"/>
      <c r="IV435" s="24"/>
      <c r="IW435" s="24"/>
      <c r="IX435" s="24"/>
      <c r="IY435" s="24"/>
      <c r="IZ435" s="24"/>
      <c r="JA435" s="24"/>
      <c r="JB435" s="24"/>
      <c r="JC435" s="24"/>
      <c r="JD435" s="24"/>
      <c r="JE435" s="24"/>
      <c r="JF435" s="24"/>
      <c r="JG435" s="24"/>
    </row>
    <row r="436" spans="32:267" x14ac:dyDescent="0.3">
      <c r="AF436" s="28"/>
      <c r="AG436" s="27"/>
      <c r="AI436" s="21"/>
      <c r="AJ436" s="28"/>
      <c r="AK436" s="28"/>
      <c r="AL436" s="28"/>
      <c r="AM436" s="23"/>
      <c r="AQ436" s="19"/>
      <c r="AU436" s="24"/>
      <c r="AV436" s="24"/>
      <c r="AW436" s="24"/>
      <c r="AX436" s="24"/>
      <c r="AY436" s="15"/>
      <c r="BM436" s="15"/>
      <c r="BS436" s="24"/>
      <c r="BT436" s="15"/>
      <c r="BY436" s="24"/>
      <c r="CA436" s="15"/>
      <c r="CD436" s="24"/>
      <c r="CH436" s="15"/>
      <c r="CO436" s="15"/>
      <c r="CQ436" s="24"/>
      <c r="CV436" s="15"/>
      <c r="DC436" s="15"/>
      <c r="DJ436" s="15"/>
      <c r="DQ436" s="15"/>
      <c r="DX436" s="15"/>
      <c r="EE436" s="15"/>
      <c r="EL436" s="15"/>
      <c r="ES436" s="15"/>
      <c r="EZ436" s="15"/>
      <c r="FG436" s="15"/>
      <c r="FN436" s="15"/>
      <c r="FU436" s="15"/>
      <c r="FW436" s="24"/>
      <c r="FX436" s="24"/>
      <c r="FY436" s="24"/>
      <c r="FZ436" s="24"/>
      <c r="GA436" s="24"/>
      <c r="GB436" s="15"/>
      <c r="GC436" s="24"/>
      <c r="GD436" s="24"/>
      <c r="GE436" s="24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24"/>
      <c r="IO436" s="24"/>
      <c r="IP436" s="24"/>
      <c r="IQ436" s="24"/>
      <c r="IR436" s="24"/>
      <c r="IS436" s="24"/>
      <c r="IT436" s="24"/>
      <c r="IU436" s="24"/>
      <c r="IV436" s="24"/>
      <c r="IW436" s="24"/>
      <c r="IX436" s="24"/>
      <c r="IY436" s="24"/>
      <c r="IZ436" s="24"/>
      <c r="JA436" s="24"/>
      <c r="JB436" s="24"/>
      <c r="JC436" s="24"/>
      <c r="JD436" s="24"/>
      <c r="JE436" s="24"/>
      <c r="JF436" s="24"/>
      <c r="JG436" s="24"/>
    </row>
    <row r="437" spans="32:267" x14ac:dyDescent="0.3">
      <c r="AF437" s="28"/>
      <c r="AG437" s="27"/>
      <c r="AI437" s="21"/>
      <c r="AJ437" s="28"/>
      <c r="AK437" s="28"/>
      <c r="AL437" s="28"/>
      <c r="AM437" s="23"/>
      <c r="AQ437" s="19"/>
      <c r="AU437" s="24"/>
      <c r="AV437" s="24"/>
      <c r="AW437" s="24"/>
      <c r="AX437" s="24"/>
      <c r="AY437" s="15"/>
      <c r="BM437" s="15"/>
      <c r="BS437" s="24"/>
      <c r="BT437" s="15"/>
      <c r="BY437" s="24"/>
      <c r="CA437" s="15"/>
      <c r="CD437" s="24"/>
      <c r="CH437" s="15"/>
      <c r="CO437" s="15"/>
      <c r="CQ437" s="24"/>
      <c r="CV437" s="15"/>
      <c r="DC437" s="15"/>
      <c r="DJ437" s="15"/>
      <c r="DQ437" s="15"/>
      <c r="DX437" s="15"/>
      <c r="EE437" s="15"/>
      <c r="EL437" s="15"/>
      <c r="ES437" s="15"/>
      <c r="EZ437" s="15"/>
      <c r="FG437" s="15"/>
      <c r="FN437" s="15"/>
      <c r="FU437" s="15"/>
      <c r="FW437" s="24"/>
      <c r="FX437" s="24"/>
      <c r="FY437" s="24"/>
      <c r="FZ437" s="24"/>
      <c r="GA437" s="24"/>
      <c r="GB437" s="15"/>
      <c r="GC437" s="24"/>
      <c r="GD437" s="24"/>
      <c r="GE437" s="24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24"/>
      <c r="IO437" s="24"/>
      <c r="IP437" s="24"/>
      <c r="IQ437" s="24"/>
      <c r="IR437" s="24"/>
      <c r="IS437" s="24"/>
      <c r="IT437" s="24"/>
      <c r="IU437" s="24"/>
      <c r="IV437" s="24"/>
      <c r="IW437" s="24"/>
      <c r="IX437" s="24"/>
      <c r="IY437" s="24"/>
      <c r="IZ437" s="24"/>
      <c r="JA437" s="24"/>
      <c r="JB437" s="24"/>
      <c r="JC437" s="24"/>
      <c r="JD437" s="24"/>
      <c r="JE437" s="24"/>
      <c r="JF437" s="24"/>
      <c r="JG437" s="24"/>
    </row>
    <row r="438" spans="32:267" x14ac:dyDescent="0.3">
      <c r="AF438" s="28"/>
      <c r="AG438" s="27"/>
      <c r="AI438" s="21"/>
      <c r="AJ438" s="28"/>
      <c r="AK438" s="28"/>
      <c r="AL438" s="28"/>
      <c r="AM438" s="23"/>
      <c r="AQ438" s="19"/>
      <c r="AU438" s="24"/>
      <c r="AV438" s="24"/>
      <c r="AW438" s="24"/>
      <c r="AX438" s="24"/>
      <c r="AY438" s="15"/>
      <c r="BM438" s="15"/>
      <c r="BS438" s="24"/>
      <c r="BT438" s="15"/>
      <c r="BY438" s="24"/>
      <c r="CA438" s="15"/>
      <c r="CD438" s="24"/>
      <c r="CH438" s="15"/>
      <c r="CO438" s="15"/>
      <c r="CQ438" s="24"/>
      <c r="CV438" s="15"/>
      <c r="DC438" s="15"/>
      <c r="DJ438" s="15"/>
      <c r="DQ438" s="15"/>
      <c r="DX438" s="15"/>
      <c r="EE438" s="15"/>
      <c r="EL438" s="15"/>
      <c r="ES438" s="15"/>
      <c r="EZ438" s="15"/>
      <c r="FG438" s="15"/>
      <c r="FN438" s="15"/>
      <c r="FU438" s="15"/>
      <c r="FW438" s="24"/>
      <c r="FX438" s="24"/>
      <c r="FY438" s="24"/>
      <c r="FZ438" s="24"/>
      <c r="GA438" s="24"/>
      <c r="GB438" s="15"/>
      <c r="GC438" s="24"/>
      <c r="GD438" s="24"/>
      <c r="GE438" s="24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24"/>
      <c r="IO438" s="24"/>
      <c r="IP438" s="24"/>
      <c r="IQ438" s="24"/>
      <c r="IR438" s="24"/>
      <c r="IS438" s="24"/>
      <c r="IT438" s="24"/>
      <c r="IU438" s="24"/>
      <c r="IV438" s="24"/>
      <c r="IW438" s="24"/>
      <c r="IX438" s="24"/>
      <c r="IY438" s="24"/>
      <c r="IZ438" s="24"/>
      <c r="JA438" s="24"/>
      <c r="JB438" s="24"/>
      <c r="JC438" s="24"/>
      <c r="JD438" s="24"/>
      <c r="JE438" s="24"/>
      <c r="JF438" s="24"/>
      <c r="JG438" s="24"/>
    </row>
    <row r="439" spans="32:267" x14ac:dyDescent="0.3">
      <c r="AF439" s="28"/>
      <c r="AG439" s="27"/>
      <c r="AI439" s="21"/>
      <c r="AJ439" s="28"/>
      <c r="AK439" s="28"/>
      <c r="AL439" s="28"/>
      <c r="AM439" s="23"/>
      <c r="AQ439" s="19"/>
      <c r="AU439" s="24"/>
      <c r="AV439" s="24"/>
      <c r="AW439" s="24"/>
      <c r="AX439" s="24"/>
      <c r="AY439" s="15"/>
      <c r="BM439" s="15"/>
      <c r="BS439" s="24"/>
      <c r="BT439" s="15"/>
      <c r="BY439" s="24"/>
      <c r="CA439" s="15"/>
      <c r="CD439" s="24"/>
      <c r="CH439" s="15"/>
      <c r="CO439" s="15"/>
      <c r="CQ439" s="24"/>
      <c r="CV439" s="15"/>
      <c r="DC439" s="15"/>
      <c r="DJ439" s="15"/>
      <c r="DQ439" s="15"/>
      <c r="DX439" s="15"/>
      <c r="EE439" s="15"/>
      <c r="EL439" s="15"/>
      <c r="ES439" s="15"/>
      <c r="EZ439" s="15"/>
      <c r="FG439" s="15"/>
      <c r="FN439" s="15"/>
      <c r="FU439" s="15"/>
      <c r="FW439" s="24"/>
      <c r="FX439" s="24"/>
      <c r="FY439" s="24"/>
      <c r="FZ439" s="24"/>
      <c r="GA439" s="24"/>
      <c r="GB439" s="15"/>
      <c r="GC439" s="24"/>
      <c r="GD439" s="24"/>
      <c r="GE439" s="24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24"/>
      <c r="IO439" s="24"/>
      <c r="IP439" s="24"/>
      <c r="IQ439" s="24"/>
      <c r="IR439" s="24"/>
      <c r="IS439" s="24"/>
      <c r="IT439" s="24"/>
      <c r="IU439" s="24"/>
      <c r="IV439" s="24"/>
      <c r="IW439" s="24"/>
      <c r="IX439" s="24"/>
      <c r="IY439" s="24"/>
      <c r="IZ439" s="24"/>
      <c r="JA439" s="24"/>
      <c r="JB439" s="24"/>
      <c r="JC439" s="24"/>
      <c r="JD439" s="24"/>
      <c r="JE439" s="24"/>
      <c r="JF439" s="24"/>
      <c r="JG439" s="24"/>
    </row>
    <row r="440" spans="32:267" x14ac:dyDescent="0.3">
      <c r="AF440" s="28"/>
      <c r="AG440" s="27"/>
      <c r="AI440" s="21"/>
      <c r="AJ440" s="28"/>
      <c r="AK440" s="28"/>
      <c r="AL440" s="28"/>
      <c r="AM440" s="23"/>
      <c r="AQ440" s="19"/>
      <c r="AU440" s="24"/>
      <c r="AV440" s="24"/>
      <c r="AW440" s="24"/>
      <c r="AX440" s="24"/>
      <c r="AY440" s="15"/>
      <c r="BM440" s="15"/>
      <c r="BS440" s="24"/>
      <c r="BT440" s="15"/>
      <c r="BY440" s="24"/>
      <c r="CA440" s="15"/>
      <c r="CD440" s="24"/>
      <c r="CH440" s="15"/>
      <c r="CO440" s="15"/>
      <c r="CQ440" s="24"/>
      <c r="CV440" s="15"/>
      <c r="DC440" s="15"/>
      <c r="DJ440" s="15"/>
      <c r="DQ440" s="15"/>
      <c r="DX440" s="15"/>
      <c r="EE440" s="15"/>
      <c r="EL440" s="15"/>
      <c r="ES440" s="15"/>
      <c r="EZ440" s="15"/>
      <c r="FG440" s="15"/>
      <c r="FN440" s="15"/>
      <c r="FU440" s="15"/>
      <c r="FW440" s="24"/>
      <c r="FX440" s="24"/>
      <c r="FY440" s="24"/>
      <c r="FZ440" s="24"/>
      <c r="GA440" s="24"/>
      <c r="GB440" s="15"/>
      <c r="GC440" s="24"/>
      <c r="GD440" s="24"/>
      <c r="GE440" s="24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24"/>
      <c r="IO440" s="24"/>
      <c r="IP440" s="24"/>
      <c r="IQ440" s="24"/>
      <c r="IR440" s="24"/>
      <c r="IS440" s="24"/>
      <c r="IT440" s="24"/>
      <c r="IU440" s="24"/>
      <c r="IV440" s="24"/>
      <c r="IW440" s="24"/>
      <c r="IX440" s="24"/>
      <c r="IY440" s="24"/>
      <c r="IZ440" s="24"/>
      <c r="JA440" s="24"/>
      <c r="JB440" s="24"/>
      <c r="JC440" s="24"/>
      <c r="JD440" s="24"/>
      <c r="JE440" s="24"/>
      <c r="JF440" s="24"/>
      <c r="JG440" s="24"/>
    </row>
    <row r="441" spans="32:267" x14ac:dyDescent="0.3">
      <c r="AF441" s="28"/>
      <c r="AG441" s="27"/>
      <c r="AI441" s="21"/>
      <c r="AJ441" s="28"/>
      <c r="AK441" s="28"/>
      <c r="AL441" s="28"/>
      <c r="AM441" s="23"/>
      <c r="AQ441" s="19"/>
      <c r="AU441" s="24"/>
      <c r="AV441" s="24"/>
      <c r="AW441" s="24"/>
      <c r="AX441" s="24"/>
      <c r="AY441" s="15"/>
      <c r="BM441" s="15"/>
      <c r="BS441" s="24"/>
      <c r="BT441" s="15"/>
      <c r="BY441" s="24"/>
      <c r="CA441" s="15"/>
      <c r="CD441" s="24"/>
      <c r="CH441" s="15"/>
      <c r="CO441" s="15"/>
      <c r="CQ441" s="24"/>
      <c r="CV441" s="15"/>
      <c r="DC441" s="15"/>
      <c r="DJ441" s="15"/>
      <c r="DQ441" s="15"/>
      <c r="DX441" s="15"/>
      <c r="EE441" s="15"/>
      <c r="EL441" s="15"/>
      <c r="ES441" s="15"/>
      <c r="EZ441" s="15"/>
      <c r="FG441" s="15"/>
      <c r="FN441" s="15"/>
      <c r="FU441" s="15"/>
      <c r="FW441" s="24"/>
      <c r="FX441" s="24"/>
      <c r="FY441" s="24"/>
      <c r="FZ441" s="24"/>
      <c r="GA441" s="24"/>
      <c r="GB441" s="15"/>
      <c r="GC441" s="24"/>
      <c r="GD441" s="24"/>
      <c r="GE441" s="24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24"/>
      <c r="IO441" s="24"/>
      <c r="IP441" s="24"/>
      <c r="IQ441" s="24"/>
      <c r="IR441" s="24"/>
      <c r="IS441" s="24"/>
      <c r="IT441" s="24"/>
      <c r="IU441" s="24"/>
      <c r="IV441" s="24"/>
      <c r="IW441" s="24"/>
      <c r="IX441" s="24"/>
      <c r="IY441" s="24"/>
      <c r="IZ441" s="24"/>
      <c r="JA441" s="24"/>
      <c r="JB441" s="24"/>
      <c r="JC441" s="24"/>
      <c r="JD441" s="24"/>
      <c r="JE441" s="24"/>
      <c r="JF441" s="24"/>
      <c r="JG441" s="24"/>
    </row>
    <row r="442" spans="32:267" x14ac:dyDescent="0.3">
      <c r="AF442" s="28"/>
      <c r="AG442" s="27"/>
      <c r="AI442" s="21"/>
      <c r="AJ442" s="28"/>
      <c r="AK442" s="28"/>
      <c r="AL442" s="28"/>
      <c r="AM442" s="23"/>
      <c r="AQ442" s="19"/>
      <c r="AU442" s="24"/>
      <c r="AV442" s="24"/>
      <c r="AW442" s="24"/>
      <c r="AX442" s="24"/>
      <c r="AY442" s="15"/>
      <c r="BM442" s="15"/>
      <c r="BS442" s="24"/>
      <c r="BT442" s="15"/>
      <c r="BY442" s="24"/>
      <c r="CA442" s="15"/>
      <c r="CD442" s="24"/>
      <c r="CH442" s="15"/>
      <c r="CO442" s="15"/>
      <c r="CQ442" s="24"/>
      <c r="CV442" s="15"/>
      <c r="DC442" s="15"/>
      <c r="DJ442" s="15"/>
      <c r="DQ442" s="15"/>
      <c r="DX442" s="15"/>
      <c r="EE442" s="15"/>
      <c r="EL442" s="15"/>
      <c r="ES442" s="15"/>
      <c r="EZ442" s="15"/>
      <c r="FG442" s="15"/>
      <c r="FN442" s="15"/>
      <c r="FU442" s="15"/>
      <c r="FW442" s="24"/>
      <c r="FX442" s="24"/>
      <c r="FY442" s="24"/>
      <c r="FZ442" s="24"/>
      <c r="GA442" s="24"/>
      <c r="GB442" s="15"/>
      <c r="GC442" s="24"/>
      <c r="GD442" s="24"/>
      <c r="GE442" s="24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24"/>
      <c r="IO442" s="24"/>
      <c r="IP442" s="24"/>
      <c r="IQ442" s="24"/>
      <c r="IR442" s="24"/>
      <c r="IS442" s="24"/>
      <c r="IT442" s="24"/>
      <c r="IU442" s="24"/>
      <c r="IV442" s="24"/>
      <c r="IW442" s="24"/>
      <c r="IX442" s="24"/>
      <c r="IY442" s="24"/>
      <c r="IZ442" s="24"/>
      <c r="JA442" s="24"/>
      <c r="JB442" s="24"/>
      <c r="JC442" s="24"/>
      <c r="JD442" s="24"/>
      <c r="JE442" s="24"/>
      <c r="JF442" s="24"/>
      <c r="JG442" s="24"/>
    </row>
    <row r="443" spans="32:267" x14ac:dyDescent="0.3">
      <c r="AF443" s="28"/>
      <c r="AG443" s="27"/>
      <c r="AI443" s="21"/>
      <c r="AJ443" s="28"/>
      <c r="AK443" s="28"/>
      <c r="AL443" s="28"/>
      <c r="AM443" s="23"/>
      <c r="AQ443" s="19"/>
      <c r="AU443" s="24"/>
      <c r="AV443" s="24"/>
      <c r="AW443" s="24"/>
      <c r="AX443" s="24"/>
      <c r="AY443" s="15"/>
      <c r="BM443" s="15"/>
      <c r="BS443" s="24"/>
      <c r="BT443" s="15"/>
      <c r="BY443" s="24"/>
      <c r="CA443" s="15"/>
      <c r="CD443" s="24"/>
      <c r="CH443" s="15"/>
      <c r="CO443" s="15"/>
      <c r="CQ443" s="24"/>
      <c r="CV443" s="15"/>
      <c r="DC443" s="15"/>
      <c r="DJ443" s="15"/>
      <c r="DQ443" s="15"/>
      <c r="DX443" s="15"/>
      <c r="EE443" s="15"/>
      <c r="EL443" s="15"/>
      <c r="ES443" s="15"/>
      <c r="EZ443" s="15"/>
      <c r="FG443" s="15"/>
      <c r="FN443" s="15"/>
      <c r="FU443" s="15"/>
      <c r="FW443" s="24"/>
      <c r="FX443" s="24"/>
      <c r="FY443" s="24"/>
      <c r="FZ443" s="24"/>
      <c r="GA443" s="24"/>
      <c r="GB443" s="15"/>
      <c r="GC443" s="24"/>
      <c r="GD443" s="24"/>
      <c r="GE443" s="24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24"/>
      <c r="IO443" s="24"/>
      <c r="IP443" s="24"/>
      <c r="IQ443" s="24"/>
      <c r="IR443" s="24"/>
      <c r="IS443" s="24"/>
      <c r="IT443" s="24"/>
      <c r="IU443" s="24"/>
      <c r="IV443" s="24"/>
      <c r="IW443" s="24"/>
      <c r="IX443" s="24"/>
      <c r="IY443" s="24"/>
      <c r="IZ443" s="24"/>
      <c r="JA443" s="24"/>
      <c r="JB443" s="24"/>
      <c r="JC443" s="24"/>
      <c r="JD443" s="24"/>
      <c r="JE443" s="24"/>
      <c r="JF443" s="24"/>
      <c r="JG443" s="24"/>
    </row>
    <row r="444" spans="32:267" x14ac:dyDescent="0.3">
      <c r="AF444" s="28"/>
      <c r="AG444" s="27"/>
      <c r="AI444" s="21"/>
      <c r="AJ444" s="28"/>
      <c r="AK444" s="28"/>
      <c r="AL444" s="28"/>
      <c r="AM444" s="23"/>
      <c r="AQ444" s="19"/>
      <c r="AU444" s="24"/>
      <c r="AV444" s="24"/>
      <c r="AW444" s="24"/>
      <c r="AX444" s="24"/>
      <c r="AY444" s="15"/>
      <c r="BM444" s="15"/>
      <c r="BS444" s="24"/>
      <c r="BT444" s="15"/>
      <c r="BY444" s="24"/>
      <c r="CA444" s="15"/>
      <c r="CD444" s="24"/>
      <c r="CH444" s="15"/>
      <c r="CO444" s="15"/>
      <c r="CQ444" s="24"/>
      <c r="CV444" s="15"/>
      <c r="DC444" s="15"/>
      <c r="DJ444" s="15"/>
      <c r="DQ444" s="15"/>
      <c r="DX444" s="15"/>
      <c r="EE444" s="15"/>
      <c r="EL444" s="15"/>
      <c r="ES444" s="15"/>
      <c r="EZ444" s="15"/>
      <c r="FG444" s="15"/>
      <c r="FN444" s="15"/>
      <c r="FU444" s="15"/>
      <c r="FW444" s="24"/>
      <c r="FX444" s="24"/>
      <c r="FY444" s="24"/>
      <c r="FZ444" s="24"/>
      <c r="GA444" s="24"/>
      <c r="GB444" s="15"/>
      <c r="GC444" s="24"/>
      <c r="GD444" s="24"/>
      <c r="GE444" s="24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24"/>
      <c r="IO444" s="24"/>
      <c r="IP444" s="24"/>
      <c r="IQ444" s="24"/>
      <c r="IR444" s="24"/>
      <c r="IS444" s="24"/>
      <c r="IT444" s="24"/>
      <c r="IU444" s="24"/>
      <c r="IV444" s="24"/>
      <c r="IW444" s="24"/>
      <c r="IX444" s="24"/>
      <c r="IY444" s="24"/>
      <c r="IZ444" s="24"/>
      <c r="JA444" s="24"/>
      <c r="JB444" s="24"/>
      <c r="JC444" s="24"/>
      <c r="JD444" s="24"/>
      <c r="JE444" s="24"/>
      <c r="JF444" s="24"/>
      <c r="JG444" s="24"/>
    </row>
    <row r="445" spans="32:267" x14ac:dyDescent="0.3">
      <c r="AF445" s="28"/>
      <c r="AG445" s="27"/>
      <c r="AI445" s="21"/>
      <c r="AJ445" s="28"/>
      <c r="AK445" s="28"/>
      <c r="AL445" s="28"/>
      <c r="AM445" s="23"/>
      <c r="AQ445" s="19"/>
      <c r="AU445" s="24"/>
      <c r="AV445" s="24"/>
      <c r="AW445" s="24"/>
      <c r="AX445" s="24"/>
      <c r="AY445" s="15"/>
      <c r="BM445" s="15"/>
      <c r="BS445" s="24"/>
      <c r="BT445" s="15"/>
      <c r="BY445" s="24"/>
      <c r="CA445" s="15"/>
      <c r="CD445" s="24"/>
      <c r="CH445" s="15"/>
      <c r="CO445" s="15"/>
      <c r="CQ445" s="24"/>
      <c r="CV445" s="15"/>
      <c r="DC445" s="15"/>
      <c r="DJ445" s="15"/>
      <c r="DQ445" s="15"/>
      <c r="DX445" s="15"/>
      <c r="EE445" s="15"/>
      <c r="EL445" s="15"/>
      <c r="ES445" s="15"/>
      <c r="EZ445" s="15"/>
      <c r="FG445" s="15"/>
      <c r="FN445" s="15"/>
      <c r="FU445" s="15"/>
      <c r="FW445" s="24"/>
      <c r="FX445" s="24"/>
      <c r="FY445" s="24"/>
      <c r="FZ445" s="24"/>
      <c r="GA445" s="24"/>
      <c r="GB445" s="15"/>
      <c r="GC445" s="24"/>
      <c r="GD445" s="24"/>
      <c r="GE445" s="24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24"/>
      <c r="IO445" s="24"/>
      <c r="IP445" s="24"/>
      <c r="IQ445" s="24"/>
      <c r="IR445" s="24"/>
      <c r="IS445" s="24"/>
      <c r="IT445" s="24"/>
      <c r="IU445" s="24"/>
      <c r="IV445" s="24"/>
      <c r="IW445" s="24"/>
      <c r="IX445" s="24"/>
      <c r="IY445" s="24"/>
      <c r="IZ445" s="24"/>
      <c r="JA445" s="24"/>
      <c r="JB445" s="24"/>
      <c r="JC445" s="24"/>
      <c r="JD445" s="24"/>
      <c r="JE445" s="24"/>
      <c r="JF445" s="24"/>
      <c r="JG445" s="24"/>
    </row>
    <row r="446" spans="32:267" x14ac:dyDescent="0.3">
      <c r="AF446" s="28"/>
      <c r="AG446" s="27"/>
      <c r="AI446" s="21"/>
      <c r="AJ446" s="28"/>
      <c r="AK446" s="28"/>
      <c r="AL446" s="28"/>
      <c r="AM446" s="23"/>
      <c r="AQ446" s="19"/>
      <c r="AU446" s="24"/>
      <c r="AV446" s="24"/>
      <c r="AW446" s="24"/>
      <c r="AX446" s="24"/>
      <c r="AY446" s="15"/>
      <c r="BM446" s="15"/>
      <c r="BS446" s="24"/>
      <c r="BT446" s="15"/>
      <c r="BY446" s="24"/>
      <c r="CA446" s="15"/>
      <c r="CD446" s="24"/>
      <c r="CH446" s="15"/>
      <c r="CO446" s="15"/>
      <c r="CQ446" s="24"/>
      <c r="CV446" s="15"/>
      <c r="DC446" s="15"/>
      <c r="DJ446" s="15"/>
      <c r="DQ446" s="15"/>
      <c r="DX446" s="15"/>
      <c r="EE446" s="15"/>
      <c r="EL446" s="15"/>
      <c r="ES446" s="15"/>
      <c r="EZ446" s="15"/>
      <c r="FG446" s="15"/>
      <c r="FN446" s="15"/>
      <c r="FU446" s="15"/>
      <c r="FW446" s="24"/>
      <c r="FX446" s="24"/>
      <c r="FY446" s="24"/>
      <c r="FZ446" s="24"/>
      <c r="GA446" s="24"/>
      <c r="GB446" s="15"/>
      <c r="GC446" s="24"/>
      <c r="GD446" s="24"/>
      <c r="GE446" s="24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24"/>
      <c r="IO446" s="24"/>
      <c r="IP446" s="24"/>
      <c r="IQ446" s="24"/>
      <c r="IR446" s="24"/>
      <c r="IS446" s="24"/>
      <c r="IT446" s="24"/>
      <c r="IU446" s="24"/>
      <c r="IV446" s="24"/>
      <c r="IW446" s="24"/>
      <c r="IX446" s="24"/>
      <c r="IY446" s="24"/>
      <c r="IZ446" s="24"/>
      <c r="JA446" s="24"/>
      <c r="JB446" s="24"/>
      <c r="JC446" s="24"/>
      <c r="JD446" s="24"/>
      <c r="JE446" s="24"/>
      <c r="JF446" s="24"/>
      <c r="JG446" s="24"/>
    </row>
    <row r="447" spans="32:267" x14ac:dyDescent="0.3">
      <c r="AF447" s="28"/>
      <c r="AG447" s="27"/>
      <c r="AI447" s="21"/>
      <c r="AJ447" s="28"/>
      <c r="AK447" s="28"/>
      <c r="AL447" s="28"/>
      <c r="AM447" s="23"/>
      <c r="AQ447" s="19"/>
      <c r="AU447" s="24"/>
      <c r="AV447" s="24"/>
      <c r="AW447" s="24"/>
      <c r="AX447" s="24"/>
      <c r="AY447" s="15"/>
      <c r="BM447" s="15"/>
      <c r="BS447" s="24"/>
      <c r="BT447" s="15"/>
      <c r="BY447" s="24"/>
      <c r="CA447" s="15"/>
      <c r="CD447" s="24"/>
      <c r="CH447" s="15"/>
      <c r="CO447" s="15"/>
      <c r="CQ447" s="24"/>
      <c r="CV447" s="15"/>
      <c r="DC447" s="15"/>
      <c r="DJ447" s="15"/>
      <c r="DQ447" s="15"/>
      <c r="DX447" s="15"/>
      <c r="EE447" s="15"/>
      <c r="EL447" s="15"/>
      <c r="ES447" s="15"/>
      <c r="EZ447" s="15"/>
      <c r="FG447" s="15"/>
      <c r="FN447" s="15"/>
      <c r="FU447" s="15"/>
      <c r="FW447" s="24"/>
      <c r="FX447" s="24"/>
      <c r="FY447" s="24"/>
      <c r="FZ447" s="24"/>
      <c r="GA447" s="24"/>
      <c r="GB447" s="15"/>
      <c r="GC447" s="24"/>
      <c r="GD447" s="24"/>
      <c r="GE447" s="24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24"/>
      <c r="IO447" s="24"/>
      <c r="IP447" s="24"/>
      <c r="IQ447" s="24"/>
      <c r="IR447" s="24"/>
      <c r="IS447" s="24"/>
      <c r="IT447" s="24"/>
      <c r="IU447" s="24"/>
      <c r="IV447" s="24"/>
      <c r="IW447" s="24"/>
      <c r="IX447" s="24"/>
      <c r="IY447" s="24"/>
      <c r="IZ447" s="24"/>
      <c r="JA447" s="24"/>
      <c r="JB447" s="24"/>
      <c r="JC447" s="24"/>
      <c r="JD447" s="24"/>
      <c r="JE447" s="24"/>
      <c r="JF447" s="24"/>
      <c r="JG447" s="24"/>
    </row>
    <row r="448" spans="32:267" x14ac:dyDescent="0.3">
      <c r="AF448" s="28"/>
      <c r="AG448" s="27"/>
      <c r="AI448" s="21"/>
      <c r="AJ448" s="28"/>
      <c r="AK448" s="28"/>
      <c r="AL448" s="28"/>
      <c r="AM448" s="23"/>
      <c r="AQ448" s="19"/>
      <c r="AU448" s="24"/>
      <c r="AV448" s="24"/>
      <c r="AW448" s="24"/>
      <c r="AX448" s="24"/>
      <c r="AY448" s="15"/>
      <c r="BM448" s="15"/>
      <c r="BS448" s="24"/>
      <c r="BT448" s="15"/>
      <c r="BY448" s="24"/>
      <c r="CA448" s="15"/>
      <c r="CD448" s="24"/>
      <c r="CH448" s="15"/>
      <c r="CO448" s="15"/>
      <c r="CQ448" s="24"/>
      <c r="CV448" s="15"/>
      <c r="DC448" s="15"/>
      <c r="DJ448" s="15"/>
      <c r="DQ448" s="15"/>
      <c r="DX448" s="15"/>
      <c r="EE448" s="15"/>
      <c r="EL448" s="15"/>
      <c r="ES448" s="15"/>
      <c r="EZ448" s="15"/>
      <c r="FG448" s="15"/>
      <c r="FN448" s="15"/>
      <c r="FU448" s="15"/>
      <c r="FW448" s="24"/>
      <c r="FX448" s="24"/>
      <c r="FY448" s="24"/>
      <c r="FZ448" s="24"/>
      <c r="GA448" s="24"/>
      <c r="GB448" s="15"/>
      <c r="GC448" s="24"/>
      <c r="GD448" s="24"/>
      <c r="GE448" s="24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24"/>
      <c r="IO448" s="24"/>
      <c r="IP448" s="24"/>
      <c r="IQ448" s="24"/>
      <c r="IR448" s="24"/>
      <c r="IS448" s="24"/>
      <c r="IT448" s="24"/>
      <c r="IU448" s="24"/>
      <c r="IV448" s="24"/>
      <c r="IW448" s="24"/>
      <c r="IX448" s="24"/>
      <c r="IY448" s="24"/>
      <c r="IZ448" s="24"/>
      <c r="JA448" s="24"/>
      <c r="JB448" s="24"/>
      <c r="JC448" s="24"/>
      <c r="JD448" s="24"/>
      <c r="JE448" s="24"/>
      <c r="JF448" s="24"/>
      <c r="JG448" s="24"/>
    </row>
    <row r="449" spans="32:267" x14ac:dyDescent="0.3">
      <c r="AF449" s="28"/>
      <c r="AG449" s="27"/>
      <c r="AI449" s="21"/>
      <c r="AJ449" s="28"/>
      <c r="AK449" s="28"/>
      <c r="AL449" s="28"/>
      <c r="AM449" s="23"/>
      <c r="AQ449" s="19"/>
      <c r="AU449" s="24"/>
      <c r="AV449" s="24"/>
      <c r="AW449" s="24"/>
      <c r="AX449" s="24"/>
      <c r="AY449" s="15"/>
      <c r="BM449" s="15"/>
      <c r="BS449" s="24"/>
      <c r="BT449" s="15"/>
      <c r="BY449" s="24"/>
      <c r="CA449" s="15"/>
      <c r="CD449" s="24"/>
      <c r="CH449" s="15"/>
      <c r="CO449" s="15"/>
      <c r="CQ449" s="24"/>
      <c r="CV449" s="15"/>
      <c r="DC449" s="15"/>
      <c r="DJ449" s="15"/>
      <c r="DQ449" s="15"/>
      <c r="DX449" s="15"/>
      <c r="EE449" s="15"/>
      <c r="EL449" s="15"/>
      <c r="ES449" s="15"/>
      <c r="EZ449" s="15"/>
      <c r="FG449" s="15"/>
      <c r="FN449" s="15"/>
      <c r="FU449" s="15"/>
      <c r="FW449" s="24"/>
      <c r="FX449" s="24"/>
      <c r="FY449" s="24"/>
      <c r="FZ449" s="24"/>
      <c r="GA449" s="24"/>
      <c r="GB449" s="15"/>
      <c r="GC449" s="24"/>
      <c r="GD449" s="24"/>
      <c r="GE449" s="24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24"/>
      <c r="IO449" s="24"/>
      <c r="IP449" s="24"/>
      <c r="IQ449" s="24"/>
      <c r="IR449" s="24"/>
      <c r="IS449" s="24"/>
      <c r="IT449" s="24"/>
      <c r="IU449" s="24"/>
      <c r="IV449" s="24"/>
      <c r="IW449" s="24"/>
      <c r="IX449" s="24"/>
      <c r="IY449" s="24"/>
      <c r="IZ449" s="24"/>
      <c r="JA449" s="24"/>
      <c r="JB449" s="24"/>
      <c r="JC449" s="24"/>
      <c r="JD449" s="24"/>
      <c r="JE449" s="24"/>
      <c r="JF449" s="24"/>
      <c r="JG449" s="24"/>
    </row>
    <row r="450" spans="32:267" x14ac:dyDescent="0.3">
      <c r="AF450" s="28"/>
      <c r="AG450" s="27"/>
      <c r="AI450" s="21"/>
      <c r="AJ450" s="28"/>
      <c r="AK450" s="28"/>
      <c r="AL450" s="28"/>
      <c r="AM450" s="23"/>
      <c r="AQ450" s="19"/>
      <c r="AU450" s="24"/>
      <c r="AV450" s="24"/>
      <c r="AW450" s="24"/>
      <c r="AX450" s="24"/>
      <c r="AY450" s="15"/>
      <c r="BM450" s="15"/>
      <c r="BS450" s="24"/>
      <c r="BT450" s="15"/>
      <c r="BY450" s="24"/>
      <c r="CA450" s="15"/>
      <c r="CD450" s="24"/>
      <c r="CH450" s="15"/>
      <c r="CO450" s="15"/>
      <c r="CQ450" s="24"/>
      <c r="CV450" s="15"/>
      <c r="DC450" s="15"/>
      <c r="DJ450" s="15"/>
      <c r="DQ450" s="15"/>
      <c r="DX450" s="15"/>
      <c r="EE450" s="15"/>
      <c r="EL450" s="15"/>
      <c r="ES450" s="15"/>
      <c r="EZ450" s="15"/>
      <c r="FG450" s="15"/>
      <c r="FN450" s="15"/>
      <c r="FU450" s="15"/>
      <c r="FW450" s="24"/>
      <c r="FX450" s="24"/>
      <c r="FY450" s="24"/>
      <c r="FZ450" s="24"/>
      <c r="GA450" s="24"/>
      <c r="GB450" s="15"/>
      <c r="GC450" s="24"/>
      <c r="GD450" s="24"/>
      <c r="GE450" s="24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24"/>
      <c r="IO450" s="24"/>
      <c r="IP450" s="24"/>
      <c r="IQ450" s="24"/>
      <c r="IR450" s="24"/>
      <c r="IS450" s="24"/>
      <c r="IT450" s="24"/>
      <c r="IU450" s="24"/>
      <c r="IV450" s="24"/>
      <c r="IW450" s="24"/>
      <c r="IX450" s="24"/>
      <c r="IY450" s="24"/>
      <c r="IZ450" s="24"/>
      <c r="JA450" s="24"/>
      <c r="JB450" s="24"/>
      <c r="JC450" s="24"/>
      <c r="JD450" s="24"/>
      <c r="JE450" s="24"/>
      <c r="JF450" s="24"/>
      <c r="JG450" s="24"/>
    </row>
    <row r="451" spans="32:267" x14ac:dyDescent="0.3">
      <c r="AF451" s="28"/>
      <c r="AG451" s="27"/>
      <c r="AI451" s="21"/>
      <c r="AJ451" s="28"/>
      <c r="AK451" s="28"/>
      <c r="AL451" s="28"/>
      <c r="AM451" s="23"/>
      <c r="AQ451" s="19"/>
      <c r="AU451" s="24"/>
      <c r="AV451" s="24"/>
      <c r="AW451" s="24"/>
      <c r="AX451" s="24"/>
      <c r="AY451" s="15"/>
      <c r="BM451" s="15"/>
      <c r="BS451" s="24"/>
      <c r="BT451" s="15"/>
      <c r="BY451" s="24"/>
      <c r="CA451" s="15"/>
      <c r="CD451" s="24"/>
      <c r="CH451" s="15"/>
      <c r="CO451" s="15"/>
      <c r="CQ451" s="24"/>
      <c r="CV451" s="15"/>
      <c r="DC451" s="15"/>
      <c r="DJ451" s="15"/>
      <c r="DQ451" s="15"/>
      <c r="DX451" s="15"/>
      <c r="EE451" s="15"/>
      <c r="EL451" s="15"/>
      <c r="ES451" s="15"/>
      <c r="EZ451" s="15"/>
      <c r="FG451" s="15"/>
      <c r="FN451" s="15"/>
      <c r="FU451" s="15"/>
      <c r="FW451" s="24"/>
      <c r="FX451" s="24"/>
      <c r="FY451" s="24"/>
      <c r="FZ451" s="24"/>
      <c r="GA451" s="24"/>
      <c r="GB451" s="15"/>
      <c r="GC451" s="24"/>
      <c r="GD451" s="24"/>
      <c r="GE451" s="24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24"/>
      <c r="IO451" s="24"/>
      <c r="IP451" s="24"/>
      <c r="IQ451" s="24"/>
      <c r="IR451" s="24"/>
      <c r="IS451" s="24"/>
      <c r="IT451" s="24"/>
      <c r="IU451" s="24"/>
      <c r="IV451" s="24"/>
      <c r="IW451" s="24"/>
      <c r="IX451" s="24"/>
      <c r="IY451" s="24"/>
      <c r="IZ451" s="24"/>
      <c r="JA451" s="24"/>
      <c r="JB451" s="24"/>
      <c r="JC451" s="24"/>
      <c r="JD451" s="24"/>
      <c r="JE451" s="24"/>
      <c r="JF451" s="24"/>
      <c r="JG451" s="24"/>
    </row>
    <row r="452" spans="32:267" x14ac:dyDescent="0.3">
      <c r="AF452" s="26"/>
      <c r="AG452" s="25"/>
      <c r="AH452" s="26"/>
      <c r="AI452" s="21"/>
      <c r="AJ452" s="26"/>
      <c r="AK452" s="26"/>
      <c r="AL452" s="26"/>
      <c r="AM452" s="23"/>
      <c r="AQ452" s="19"/>
      <c r="AU452" s="24"/>
      <c r="AV452" s="24"/>
      <c r="AW452" s="24"/>
      <c r="AX452" s="24"/>
      <c r="AY452" s="15"/>
      <c r="BM452" s="15"/>
      <c r="BS452" s="24"/>
      <c r="BT452" s="15"/>
      <c r="BY452" s="24"/>
      <c r="CA452" s="15"/>
      <c r="CD452" s="24"/>
      <c r="CH452" s="15"/>
      <c r="CO452" s="15"/>
      <c r="CQ452" s="24"/>
      <c r="CV452" s="15"/>
      <c r="DC452" s="15"/>
      <c r="DJ452" s="15"/>
      <c r="DQ452" s="15"/>
      <c r="DX452" s="15"/>
      <c r="EE452" s="15"/>
      <c r="EL452" s="15"/>
      <c r="ES452" s="15"/>
      <c r="EZ452" s="15"/>
      <c r="FG452" s="15"/>
      <c r="FN452" s="15"/>
      <c r="FU452" s="15"/>
      <c r="FW452" s="24"/>
      <c r="FX452" s="24"/>
      <c r="FY452" s="24"/>
      <c r="FZ452" s="24"/>
      <c r="GA452" s="24"/>
      <c r="GB452" s="15"/>
      <c r="GC452" s="24"/>
      <c r="GD452" s="24"/>
      <c r="GE452" s="24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24"/>
      <c r="IO452" s="24"/>
      <c r="IP452" s="24"/>
      <c r="IQ452" s="24"/>
      <c r="IR452" s="24"/>
      <c r="IS452" s="24"/>
      <c r="IT452" s="24"/>
      <c r="IU452" s="24"/>
      <c r="IV452" s="24"/>
      <c r="IW452" s="24"/>
      <c r="IX452" s="24"/>
      <c r="IY452" s="24"/>
      <c r="IZ452" s="24"/>
      <c r="JA452" s="24"/>
      <c r="JB452" s="24"/>
      <c r="JC452" s="24"/>
      <c r="JD452" s="24"/>
      <c r="JE452" s="24"/>
      <c r="JF452" s="24"/>
      <c r="JG452" s="24"/>
    </row>
    <row r="453" spans="32:267" x14ac:dyDescent="0.3">
      <c r="AF453" s="26"/>
      <c r="AG453" s="25"/>
      <c r="AH453" s="26"/>
      <c r="AI453" s="21"/>
      <c r="AJ453" s="26"/>
      <c r="AK453" s="26"/>
      <c r="AL453" s="26"/>
      <c r="AM453" s="23"/>
      <c r="AQ453" s="19"/>
      <c r="AU453" s="24"/>
      <c r="AV453" s="24"/>
      <c r="AW453" s="24"/>
      <c r="AX453" s="24"/>
      <c r="AY453" s="15"/>
      <c r="BM453" s="15"/>
      <c r="BS453" s="24"/>
      <c r="BT453" s="15"/>
      <c r="BY453" s="24"/>
      <c r="CA453" s="15"/>
      <c r="CD453" s="24"/>
      <c r="CH453" s="15"/>
      <c r="CO453" s="15"/>
      <c r="CQ453" s="24"/>
      <c r="CV453" s="15"/>
      <c r="DC453" s="15"/>
      <c r="DJ453" s="15"/>
      <c r="DQ453" s="15"/>
      <c r="DX453" s="15"/>
      <c r="EE453" s="15"/>
      <c r="EL453" s="15"/>
      <c r="ES453" s="15"/>
      <c r="EZ453" s="15"/>
      <c r="FG453" s="15"/>
      <c r="FN453" s="15"/>
      <c r="FU453" s="15"/>
      <c r="FW453" s="24"/>
      <c r="FX453" s="24"/>
      <c r="FY453" s="24"/>
      <c r="FZ453" s="24"/>
      <c r="GA453" s="24"/>
      <c r="GB453" s="15"/>
      <c r="GC453" s="24"/>
      <c r="GD453" s="24"/>
      <c r="GE453" s="24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24"/>
      <c r="IO453" s="24"/>
      <c r="IP453" s="24"/>
      <c r="IQ453" s="24"/>
      <c r="IR453" s="24"/>
      <c r="IS453" s="24"/>
      <c r="IT453" s="24"/>
      <c r="IU453" s="24"/>
      <c r="IV453" s="24"/>
      <c r="IW453" s="24"/>
      <c r="IX453" s="24"/>
      <c r="IY453" s="24"/>
      <c r="IZ453" s="24"/>
      <c r="JA453" s="24"/>
      <c r="JB453" s="24"/>
      <c r="JC453" s="24"/>
      <c r="JD453" s="24"/>
      <c r="JE453" s="24"/>
      <c r="JF453" s="24"/>
      <c r="JG453" s="24"/>
    </row>
    <row r="454" spans="32:267" x14ac:dyDescent="0.3">
      <c r="AF454" s="26"/>
      <c r="AG454" s="25"/>
      <c r="AH454" s="26"/>
      <c r="AI454" s="21"/>
      <c r="AJ454" s="26"/>
      <c r="AK454" s="26"/>
      <c r="AL454" s="26"/>
      <c r="AM454" s="23"/>
      <c r="AQ454" s="19"/>
      <c r="AU454" s="24"/>
      <c r="AV454" s="24"/>
      <c r="AW454" s="24"/>
      <c r="AX454" s="24"/>
      <c r="AY454" s="15"/>
      <c r="BM454" s="15"/>
      <c r="BS454" s="24"/>
      <c r="BT454" s="15"/>
      <c r="BY454" s="24"/>
      <c r="CA454" s="15"/>
      <c r="CD454" s="24"/>
      <c r="CH454" s="15"/>
      <c r="CO454" s="15"/>
      <c r="CQ454" s="24"/>
      <c r="CV454" s="15"/>
      <c r="DC454" s="15"/>
      <c r="DJ454" s="15"/>
      <c r="DQ454" s="15"/>
      <c r="DX454" s="15"/>
      <c r="EE454" s="15"/>
      <c r="EL454" s="15"/>
      <c r="ES454" s="15"/>
      <c r="EZ454" s="15"/>
      <c r="FG454" s="15"/>
      <c r="FN454" s="15"/>
      <c r="FU454" s="15"/>
      <c r="FW454" s="24"/>
      <c r="FX454" s="24"/>
      <c r="FY454" s="24"/>
      <c r="FZ454" s="24"/>
      <c r="GA454" s="24"/>
      <c r="GB454" s="15"/>
      <c r="GC454" s="24"/>
      <c r="GD454" s="24"/>
      <c r="GE454" s="24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24"/>
      <c r="IO454" s="24"/>
      <c r="IP454" s="24"/>
      <c r="IQ454" s="24"/>
      <c r="IR454" s="24"/>
      <c r="IS454" s="24"/>
      <c r="IT454" s="24"/>
      <c r="IU454" s="24"/>
      <c r="IV454" s="24"/>
      <c r="IW454" s="24"/>
      <c r="IX454" s="24"/>
      <c r="IY454" s="24"/>
      <c r="IZ454" s="24"/>
      <c r="JA454" s="24"/>
      <c r="JB454" s="24"/>
      <c r="JC454" s="24"/>
      <c r="JD454" s="24"/>
      <c r="JE454" s="24"/>
      <c r="JF454" s="24"/>
      <c r="JG454" s="24"/>
    </row>
    <row r="455" spans="32:267" x14ac:dyDescent="0.3">
      <c r="AF455" s="26"/>
      <c r="AG455" s="25"/>
      <c r="AH455" s="26"/>
      <c r="AI455" s="21"/>
      <c r="AJ455" s="26"/>
      <c r="AK455" s="26"/>
      <c r="AL455" s="26"/>
      <c r="AM455" s="23"/>
      <c r="AQ455" s="19"/>
      <c r="AU455" s="24"/>
      <c r="AV455" s="24"/>
      <c r="AW455" s="24"/>
      <c r="AX455" s="24"/>
      <c r="AY455" s="15"/>
      <c r="BM455" s="15"/>
      <c r="BS455" s="24"/>
      <c r="BT455" s="15"/>
      <c r="BY455" s="24"/>
      <c r="CA455" s="15"/>
      <c r="CD455" s="24"/>
      <c r="CH455" s="15"/>
      <c r="CO455" s="15"/>
      <c r="CQ455" s="24"/>
      <c r="CV455" s="15"/>
      <c r="DC455" s="15"/>
      <c r="DJ455" s="15"/>
      <c r="DQ455" s="15"/>
      <c r="DX455" s="15"/>
      <c r="EE455" s="15"/>
      <c r="EL455" s="15"/>
      <c r="ES455" s="15"/>
      <c r="EZ455" s="15"/>
      <c r="FG455" s="15"/>
      <c r="FN455" s="15"/>
      <c r="FU455" s="15"/>
      <c r="FW455" s="24"/>
      <c r="FX455" s="24"/>
      <c r="FY455" s="24"/>
      <c r="FZ455" s="24"/>
      <c r="GA455" s="24"/>
      <c r="GB455" s="15"/>
      <c r="GC455" s="24"/>
      <c r="GD455" s="24"/>
      <c r="GE455" s="24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24"/>
      <c r="IO455" s="24"/>
      <c r="IP455" s="24"/>
      <c r="IQ455" s="24"/>
      <c r="IR455" s="24"/>
      <c r="IS455" s="24"/>
      <c r="IT455" s="24"/>
      <c r="IU455" s="24"/>
      <c r="IV455" s="24"/>
      <c r="IW455" s="24"/>
      <c r="IX455" s="24"/>
      <c r="IY455" s="24"/>
      <c r="IZ455" s="24"/>
      <c r="JA455" s="24"/>
      <c r="JB455" s="24"/>
      <c r="JC455" s="24"/>
      <c r="JD455" s="24"/>
      <c r="JE455" s="24"/>
      <c r="JF455" s="24"/>
      <c r="JG455" s="24"/>
    </row>
    <row r="456" spans="32:267" x14ac:dyDescent="0.3">
      <c r="AF456" s="26"/>
      <c r="AG456" s="25"/>
      <c r="AH456" s="26"/>
      <c r="AI456" s="21"/>
      <c r="AJ456" s="26"/>
      <c r="AK456" s="26"/>
      <c r="AL456" s="26"/>
      <c r="AM456" s="23"/>
      <c r="AQ456" s="19"/>
      <c r="AU456" s="24"/>
      <c r="AV456" s="24"/>
      <c r="AW456" s="24"/>
      <c r="AX456" s="24"/>
      <c r="AY456" s="15"/>
      <c r="BM456" s="15"/>
      <c r="BS456" s="24"/>
      <c r="BT456" s="15"/>
      <c r="BY456" s="24"/>
      <c r="CA456" s="15"/>
      <c r="CD456" s="24"/>
      <c r="CH456" s="15"/>
      <c r="CO456" s="15"/>
      <c r="CQ456" s="24"/>
      <c r="CV456" s="15"/>
      <c r="DC456" s="15"/>
      <c r="DJ456" s="15"/>
      <c r="DQ456" s="15"/>
      <c r="DX456" s="15"/>
      <c r="EE456" s="15"/>
      <c r="EL456" s="15"/>
      <c r="ES456" s="15"/>
      <c r="EZ456" s="15"/>
      <c r="FG456" s="15"/>
      <c r="FN456" s="15"/>
      <c r="FU456" s="15"/>
      <c r="FW456" s="24"/>
      <c r="FX456" s="24"/>
      <c r="FY456" s="24"/>
      <c r="FZ456" s="24"/>
      <c r="GA456" s="24"/>
      <c r="GB456" s="15"/>
      <c r="GC456" s="24"/>
      <c r="GD456" s="24"/>
      <c r="GE456" s="24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24"/>
      <c r="IO456" s="24"/>
      <c r="IP456" s="24"/>
      <c r="IQ456" s="24"/>
      <c r="IR456" s="24"/>
      <c r="IS456" s="24"/>
      <c r="IT456" s="24"/>
      <c r="IU456" s="24"/>
      <c r="IV456" s="24"/>
      <c r="IW456" s="24"/>
      <c r="IX456" s="24"/>
      <c r="IY456" s="24"/>
      <c r="IZ456" s="24"/>
      <c r="JA456" s="24"/>
      <c r="JB456" s="24"/>
      <c r="JC456" s="24"/>
      <c r="JD456" s="24"/>
      <c r="JE456" s="24"/>
      <c r="JF456" s="24"/>
      <c r="JG456" s="24"/>
    </row>
    <row r="457" spans="32:267" x14ac:dyDescent="0.3">
      <c r="AF457" s="26"/>
      <c r="AG457" s="25"/>
      <c r="AH457" s="26"/>
      <c r="AI457" s="21"/>
      <c r="AJ457" s="26"/>
      <c r="AK457" s="26"/>
      <c r="AL457" s="26"/>
      <c r="AM457" s="23"/>
      <c r="AQ457" s="19"/>
      <c r="AU457" s="24"/>
      <c r="AV457" s="24"/>
      <c r="AW457" s="24"/>
      <c r="AX457" s="24"/>
      <c r="AY457" s="15"/>
      <c r="BM457" s="15"/>
      <c r="BS457" s="24"/>
      <c r="BT457" s="15"/>
      <c r="BY457" s="24"/>
      <c r="CA457" s="15"/>
      <c r="CD457" s="24"/>
      <c r="CH457" s="15"/>
      <c r="CO457" s="15"/>
      <c r="CQ457" s="24"/>
      <c r="CV457" s="15"/>
      <c r="DC457" s="15"/>
      <c r="DJ457" s="15"/>
      <c r="DQ457" s="15"/>
      <c r="DX457" s="15"/>
      <c r="EE457" s="15"/>
      <c r="EL457" s="15"/>
      <c r="ES457" s="15"/>
      <c r="EZ457" s="15"/>
      <c r="FG457" s="15"/>
      <c r="FN457" s="15"/>
      <c r="FU457" s="15"/>
      <c r="FW457" s="24"/>
      <c r="FX457" s="24"/>
      <c r="FY457" s="24"/>
      <c r="FZ457" s="24"/>
      <c r="GA457" s="24"/>
      <c r="GB457" s="15"/>
      <c r="GC457" s="24"/>
      <c r="GD457" s="24"/>
      <c r="GE457" s="24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24"/>
      <c r="IO457" s="24"/>
      <c r="IP457" s="24"/>
      <c r="IQ457" s="24"/>
      <c r="IR457" s="24"/>
      <c r="IS457" s="24"/>
      <c r="IT457" s="24"/>
      <c r="IU457" s="24"/>
      <c r="IV457" s="24"/>
      <c r="IW457" s="24"/>
      <c r="IX457" s="24"/>
      <c r="IY457" s="24"/>
      <c r="IZ457" s="24"/>
      <c r="JA457" s="24"/>
      <c r="JB457" s="24"/>
      <c r="JC457" s="24"/>
      <c r="JD457" s="24"/>
      <c r="JE457" s="24"/>
      <c r="JF457" s="24"/>
      <c r="JG457" s="24"/>
    </row>
    <row r="458" spans="32:267" x14ac:dyDescent="0.3">
      <c r="AF458" s="26"/>
      <c r="AG458" s="25"/>
      <c r="AH458" s="26"/>
      <c r="AI458" s="21"/>
      <c r="AJ458" s="26"/>
      <c r="AK458" s="26"/>
      <c r="AL458" s="26"/>
      <c r="AM458" s="23"/>
      <c r="AQ458" s="19"/>
      <c r="AU458" s="24"/>
      <c r="AV458" s="24"/>
      <c r="AW458" s="24"/>
      <c r="AX458" s="24"/>
      <c r="AY458" s="15"/>
      <c r="BM458" s="15"/>
      <c r="BS458" s="24"/>
      <c r="BT458" s="15"/>
      <c r="BY458" s="24"/>
      <c r="CA458" s="15"/>
      <c r="CD458" s="24"/>
      <c r="CH458" s="15"/>
      <c r="CO458" s="15"/>
      <c r="CQ458" s="24"/>
      <c r="CV458" s="15"/>
      <c r="DC458" s="15"/>
      <c r="DJ458" s="15"/>
      <c r="DQ458" s="15"/>
      <c r="DX458" s="15"/>
      <c r="EE458" s="15"/>
      <c r="EL458" s="15"/>
      <c r="ES458" s="15"/>
      <c r="EZ458" s="15"/>
      <c r="FG458" s="15"/>
      <c r="FN458" s="15"/>
      <c r="FU458" s="15"/>
      <c r="FW458" s="24"/>
      <c r="FX458" s="24"/>
      <c r="FY458" s="24"/>
      <c r="FZ458" s="24"/>
      <c r="GA458" s="24"/>
      <c r="GB458" s="15"/>
      <c r="GC458" s="24"/>
      <c r="GD458" s="24"/>
      <c r="GE458" s="24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24"/>
      <c r="IO458" s="24"/>
      <c r="IP458" s="24"/>
      <c r="IQ458" s="24"/>
      <c r="IR458" s="24"/>
      <c r="IS458" s="24"/>
      <c r="IT458" s="24"/>
      <c r="IU458" s="24"/>
      <c r="IV458" s="24"/>
      <c r="IW458" s="24"/>
      <c r="IX458" s="24"/>
      <c r="IY458" s="24"/>
      <c r="IZ458" s="24"/>
      <c r="JA458" s="24"/>
      <c r="JB458" s="24"/>
      <c r="JC458" s="24"/>
      <c r="JD458" s="24"/>
      <c r="JE458" s="24"/>
      <c r="JF458" s="24"/>
      <c r="JG458" s="24"/>
    </row>
    <row r="459" spans="32:267" x14ac:dyDescent="0.3">
      <c r="AF459" s="26"/>
      <c r="AG459" s="25"/>
      <c r="AH459" s="26"/>
      <c r="AI459" s="21"/>
      <c r="AJ459" s="26"/>
      <c r="AK459" s="26"/>
      <c r="AL459" s="26"/>
      <c r="AM459" s="23"/>
      <c r="AQ459" s="19"/>
      <c r="AU459" s="24"/>
      <c r="AV459" s="24"/>
      <c r="AW459" s="24"/>
      <c r="AX459" s="24"/>
      <c r="AY459" s="15"/>
      <c r="BM459" s="15"/>
      <c r="BS459" s="24"/>
      <c r="BT459" s="15"/>
      <c r="BY459" s="24"/>
      <c r="CA459" s="15"/>
      <c r="CD459" s="24"/>
      <c r="CH459" s="15"/>
      <c r="CO459" s="15"/>
      <c r="CQ459" s="24"/>
      <c r="CV459" s="15"/>
      <c r="DC459" s="15"/>
      <c r="DJ459" s="15"/>
      <c r="DQ459" s="15"/>
      <c r="DX459" s="15"/>
      <c r="EE459" s="15"/>
      <c r="EL459" s="15"/>
      <c r="ES459" s="15"/>
      <c r="EZ459" s="15"/>
      <c r="FG459" s="15"/>
      <c r="FN459" s="15"/>
      <c r="FU459" s="15"/>
      <c r="FW459" s="24"/>
      <c r="FX459" s="24"/>
      <c r="FY459" s="24"/>
      <c r="FZ459" s="24"/>
      <c r="GA459" s="24"/>
      <c r="GB459" s="15"/>
      <c r="GC459" s="24"/>
      <c r="GD459" s="24"/>
      <c r="GE459" s="24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24"/>
      <c r="IO459" s="24"/>
      <c r="IP459" s="24"/>
      <c r="IQ459" s="24"/>
      <c r="IR459" s="24"/>
      <c r="IS459" s="24"/>
      <c r="IT459" s="24"/>
      <c r="IU459" s="24"/>
      <c r="IV459" s="24"/>
      <c r="IW459" s="24"/>
      <c r="IX459" s="24"/>
      <c r="IY459" s="24"/>
      <c r="IZ459" s="24"/>
      <c r="JA459" s="24"/>
      <c r="JB459" s="24"/>
      <c r="JC459" s="24"/>
      <c r="JD459" s="24"/>
      <c r="JE459" s="24"/>
      <c r="JF459" s="24"/>
      <c r="JG459" s="24"/>
    </row>
    <row r="460" spans="32:267" x14ac:dyDescent="0.3">
      <c r="AF460" s="26"/>
      <c r="AG460" s="25"/>
      <c r="AH460" s="26"/>
      <c r="AI460" s="21"/>
      <c r="AJ460" s="26"/>
      <c r="AK460" s="26"/>
      <c r="AL460" s="26"/>
      <c r="AM460" s="23"/>
      <c r="AQ460" s="19"/>
      <c r="AU460" s="24"/>
      <c r="AV460" s="24"/>
      <c r="AW460" s="24"/>
      <c r="AX460" s="24"/>
      <c r="AY460" s="15"/>
      <c r="BM460" s="15"/>
      <c r="BS460" s="24"/>
      <c r="BT460" s="15"/>
      <c r="BY460" s="24"/>
      <c r="CA460" s="15"/>
      <c r="CD460" s="24"/>
      <c r="CH460" s="15"/>
      <c r="CO460" s="15"/>
      <c r="CQ460" s="24"/>
      <c r="CV460" s="15"/>
      <c r="DC460" s="15"/>
      <c r="DJ460" s="15"/>
      <c r="DQ460" s="15"/>
      <c r="DX460" s="15"/>
      <c r="EE460" s="15"/>
      <c r="EL460" s="15"/>
      <c r="ES460" s="15"/>
      <c r="EZ460" s="15"/>
      <c r="FG460" s="15"/>
      <c r="FN460" s="15"/>
      <c r="FU460" s="15"/>
      <c r="FW460" s="24"/>
      <c r="FX460" s="24"/>
      <c r="FY460" s="24"/>
      <c r="FZ460" s="24"/>
      <c r="GA460" s="24"/>
      <c r="GB460" s="15"/>
      <c r="GC460" s="24"/>
      <c r="GD460" s="24"/>
      <c r="GE460" s="24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24"/>
      <c r="IO460" s="24"/>
      <c r="IP460" s="24"/>
      <c r="IQ460" s="24"/>
      <c r="IR460" s="24"/>
      <c r="IS460" s="24"/>
      <c r="IT460" s="24"/>
      <c r="IU460" s="24"/>
      <c r="IV460" s="24"/>
      <c r="IW460" s="24"/>
      <c r="IX460" s="24"/>
      <c r="IY460" s="24"/>
      <c r="IZ460" s="24"/>
      <c r="JA460" s="24"/>
      <c r="JB460" s="24"/>
      <c r="JC460" s="24"/>
      <c r="JD460" s="24"/>
      <c r="JE460" s="24"/>
      <c r="JF460" s="24"/>
      <c r="JG460" s="24"/>
    </row>
    <row r="461" spans="32:267" x14ac:dyDescent="0.3">
      <c r="AF461" s="26"/>
      <c r="AG461" s="25"/>
      <c r="AH461" s="26"/>
      <c r="AI461" s="21"/>
      <c r="AJ461" s="26"/>
      <c r="AK461" s="26"/>
      <c r="AL461" s="26"/>
      <c r="AM461" s="23"/>
      <c r="AQ461" s="19"/>
      <c r="AU461" s="24"/>
      <c r="AV461" s="24"/>
      <c r="AW461" s="24"/>
      <c r="AX461" s="24"/>
      <c r="AY461" s="15"/>
      <c r="BM461" s="15"/>
      <c r="BS461" s="24"/>
      <c r="BT461" s="15"/>
      <c r="BY461" s="24"/>
      <c r="CA461" s="15"/>
      <c r="CD461" s="24"/>
      <c r="CH461" s="15"/>
      <c r="CO461" s="15"/>
      <c r="CQ461" s="24"/>
      <c r="CV461" s="15"/>
      <c r="DC461" s="15"/>
      <c r="DJ461" s="15"/>
      <c r="DQ461" s="15"/>
      <c r="DX461" s="15"/>
      <c r="EE461" s="15"/>
      <c r="EL461" s="15"/>
      <c r="ES461" s="15"/>
      <c r="EZ461" s="15"/>
      <c r="FG461" s="15"/>
      <c r="FN461" s="15"/>
      <c r="FU461" s="15"/>
      <c r="FW461" s="24"/>
      <c r="FX461" s="24"/>
      <c r="FY461" s="24"/>
      <c r="FZ461" s="24"/>
      <c r="GA461" s="24"/>
      <c r="GB461" s="15"/>
      <c r="GC461" s="24"/>
      <c r="GD461" s="24"/>
      <c r="GE461" s="24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24"/>
      <c r="IO461" s="24"/>
      <c r="IP461" s="24"/>
      <c r="IQ461" s="24"/>
      <c r="IR461" s="24"/>
      <c r="IS461" s="24"/>
      <c r="IT461" s="24"/>
      <c r="IU461" s="24"/>
      <c r="IV461" s="24"/>
      <c r="IW461" s="24"/>
      <c r="IX461" s="24"/>
      <c r="IY461" s="24"/>
      <c r="IZ461" s="24"/>
      <c r="JA461" s="24"/>
      <c r="JB461" s="24"/>
      <c r="JC461" s="24"/>
      <c r="JD461" s="24"/>
      <c r="JE461" s="24"/>
      <c r="JF461" s="24"/>
      <c r="JG461" s="24"/>
    </row>
    <row r="462" spans="32:267" x14ac:dyDescent="0.3">
      <c r="AF462" s="26"/>
      <c r="AG462" s="25"/>
      <c r="AH462" s="26"/>
      <c r="AI462" s="21"/>
      <c r="AJ462" s="26"/>
      <c r="AK462" s="26"/>
      <c r="AL462" s="26"/>
      <c r="AM462" s="23"/>
      <c r="AQ462" s="19"/>
      <c r="AU462" s="24"/>
      <c r="AV462" s="24"/>
      <c r="AW462" s="24"/>
      <c r="AX462" s="24"/>
      <c r="AY462" s="15"/>
      <c r="BM462" s="15"/>
      <c r="BS462" s="24"/>
      <c r="BT462" s="15"/>
      <c r="BY462" s="24"/>
      <c r="CA462" s="15"/>
      <c r="CD462" s="24"/>
      <c r="CH462" s="15"/>
      <c r="CO462" s="15"/>
      <c r="CQ462" s="24"/>
      <c r="CV462" s="15"/>
      <c r="DC462" s="15"/>
      <c r="DJ462" s="15"/>
      <c r="DQ462" s="15"/>
      <c r="DX462" s="15"/>
      <c r="EE462" s="15"/>
      <c r="EL462" s="15"/>
      <c r="ES462" s="15"/>
      <c r="EZ462" s="15"/>
      <c r="FG462" s="15"/>
      <c r="FN462" s="15"/>
      <c r="FU462" s="15"/>
      <c r="FW462" s="24"/>
      <c r="FX462" s="24"/>
      <c r="FY462" s="24"/>
      <c r="FZ462" s="24"/>
      <c r="GA462" s="24"/>
      <c r="GB462" s="15"/>
      <c r="GC462" s="24"/>
      <c r="GD462" s="24"/>
      <c r="GE462" s="24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24"/>
      <c r="IO462" s="24"/>
      <c r="IP462" s="24"/>
      <c r="IQ462" s="24"/>
      <c r="IR462" s="24"/>
      <c r="IS462" s="24"/>
      <c r="IT462" s="24"/>
      <c r="IU462" s="24"/>
      <c r="IV462" s="24"/>
      <c r="IW462" s="24"/>
      <c r="IX462" s="24"/>
      <c r="IY462" s="24"/>
      <c r="IZ462" s="24"/>
      <c r="JA462" s="24"/>
      <c r="JB462" s="24"/>
      <c r="JC462" s="24"/>
      <c r="JD462" s="24"/>
      <c r="JE462" s="24"/>
      <c r="JF462" s="24"/>
      <c r="JG462" s="24"/>
    </row>
    <row r="463" spans="32:267" x14ac:dyDescent="0.3">
      <c r="AF463" s="26"/>
      <c r="AG463" s="25"/>
      <c r="AH463" s="26"/>
      <c r="AI463" s="21"/>
      <c r="AJ463" s="26"/>
      <c r="AK463" s="26"/>
      <c r="AL463" s="26"/>
      <c r="AM463" s="23"/>
      <c r="AQ463" s="19"/>
      <c r="AU463" s="24"/>
      <c r="AV463" s="24"/>
      <c r="AW463" s="24"/>
      <c r="AX463" s="24"/>
      <c r="AY463" s="15"/>
      <c r="BM463" s="15"/>
      <c r="BS463" s="24"/>
      <c r="BT463" s="15"/>
      <c r="BY463" s="24"/>
      <c r="CA463" s="15"/>
      <c r="CD463" s="24"/>
      <c r="CH463" s="15"/>
      <c r="CO463" s="15"/>
      <c r="CQ463" s="24"/>
      <c r="CV463" s="15"/>
      <c r="DC463" s="15"/>
      <c r="DJ463" s="15"/>
      <c r="DQ463" s="15"/>
      <c r="DX463" s="15"/>
      <c r="EE463" s="15"/>
      <c r="EL463" s="15"/>
      <c r="ES463" s="15"/>
      <c r="EZ463" s="15"/>
      <c r="FG463" s="15"/>
      <c r="FN463" s="15"/>
      <c r="FU463" s="15"/>
      <c r="FW463" s="24"/>
      <c r="FX463" s="24"/>
      <c r="FY463" s="24"/>
      <c r="FZ463" s="24"/>
      <c r="GA463" s="24"/>
      <c r="GB463" s="15"/>
      <c r="GC463" s="24"/>
      <c r="GD463" s="24"/>
      <c r="GE463" s="24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24"/>
      <c r="IO463" s="24"/>
      <c r="IP463" s="24"/>
      <c r="IQ463" s="24"/>
      <c r="IR463" s="24"/>
      <c r="IS463" s="24"/>
      <c r="IT463" s="24"/>
      <c r="IU463" s="24"/>
      <c r="IV463" s="24"/>
      <c r="IW463" s="24"/>
      <c r="IX463" s="24"/>
      <c r="IY463" s="24"/>
      <c r="IZ463" s="24"/>
      <c r="JA463" s="24"/>
      <c r="JB463" s="24"/>
      <c r="JC463" s="24"/>
      <c r="JD463" s="24"/>
      <c r="JE463" s="24"/>
      <c r="JF463" s="24"/>
      <c r="JG463" s="24"/>
    </row>
    <row r="464" spans="32:267" x14ac:dyDescent="0.3">
      <c r="AF464" s="26"/>
      <c r="AG464" s="25"/>
      <c r="AH464" s="26"/>
      <c r="AI464" s="21"/>
      <c r="AJ464" s="26"/>
      <c r="AK464" s="26"/>
      <c r="AL464" s="26"/>
      <c r="AM464" s="23"/>
      <c r="AQ464" s="19"/>
      <c r="AU464" s="24"/>
      <c r="AV464" s="24"/>
      <c r="AW464" s="24"/>
      <c r="AX464" s="24"/>
      <c r="AY464" s="15"/>
      <c r="BM464" s="15"/>
      <c r="BS464" s="24"/>
      <c r="BT464" s="15"/>
      <c r="BY464" s="24"/>
      <c r="CA464" s="15"/>
      <c r="CD464" s="24"/>
      <c r="CH464" s="15"/>
      <c r="CO464" s="15"/>
      <c r="CQ464" s="24"/>
      <c r="CV464" s="15"/>
      <c r="DC464" s="15"/>
      <c r="DJ464" s="15"/>
      <c r="DQ464" s="15"/>
      <c r="DX464" s="15"/>
      <c r="EE464" s="15"/>
      <c r="EL464" s="15"/>
      <c r="ES464" s="15"/>
      <c r="EZ464" s="15"/>
      <c r="FG464" s="15"/>
      <c r="FN464" s="15"/>
      <c r="FU464" s="15"/>
      <c r="FW464" s="24"/>
      <c r="FX464" s="24"/>
      <c r="FY464" s="24"/>
      <c r="FZ464" s="24"/>
      <c r="GA464" s="24"/>
      <c r="GB464" s="15"/>
      <c r="GC464" s="24"/>
      <c r="GD464" s="24"/>
      <c r="GE464" s="24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24"/>
      <c r="IO464" s="24"/>
      <c r="IP464" s="24"/>
      <c r="IQ464" s="24"/>
      <c r="IR464" s="24"/>
      <c r="IS464" s="24"/>
      <c r="IT464" s="24"/>
      <c r="IU464" s="24"/>
      <c r="IV464" s="24"/>
      <c r="IW464" s="24"/>
      <c r="IX464" s="24"/>
      <c r="IY464" s="24"/>
      <c r="IZ464" s="24"/>
      <c r="JA464" s="24"/>
      <c r="JB464" s="24"/>
      <c r="JC464" s="24"/>
      <c r="JD464" s="24"/>
      <c r="JE464" s="24"/>
      <c r="JF464" s="24"/>
      <c r="JG464" s="24"/>
    </row>
    <row r="465" spans="32:267" x14ac:dyDescent="0.3">
      <c r="AF465" s="26"/>
      <c r="AG465" s="25"/>
      <c r="AH465" s="26"/>
      <c r="AI465" s="21"/>
      <c r="AJ465" s="26"/>
      <c r="AK465" s="26"/>
      <c r="AL465" s="26"/>
      <c r="AM465" s="23"/>
      <c r="AQ465" s="19"/>
      <c r="AU465" s="24"/>
      <c r="AV465" s="24"/>
      <c r="AW465" s="24"/>
      <c r="AX465" s="24"/>
      <c r="AY465" s="15"/>
      <c r="BM465" s="15"/>
      <c r="BS465" s="24"/>
      <c r="BT465" s="15"/>
      <c r="BY465" s="24"/>
      <c r="CA465" s="15"/>
      <c r="CD465" s="24"/>
      <c r="CH465" s="15"/>
      <c r="CO465" s="15"/>
      <c r="CQ465" s="24"/>
      <c r="CV465" s="15"/>
      <c r="DC465" s="15"/>
      <c r="DJ465" s="15"/>
      <c r="DQ465" s="15"/>
      <c r="DX465" s="15"/>
      <c r="EE465" s="15"/>
      <c r="EL465" s="15"/>
      <c r="ES465" s="15"/>
      <c r="EZ465" s="15"/>
      <c r="FG465" s="15"/>
      <c r="FN465" s="15"/>
      <c r="FU465" s="15"/>
      <c r="FW465" s="24"/>
      <c r="FX465" s="24"/>
      <c r="FY465" s="24"/>
      <c r="FZ465" s="24"/>
      <c r="GA465" s="24"/>
      <c r="GB465" s="15"/>
      <c r="GC465" s="24"/>
      <c r="GD465" s="24"/>
      <c r="GE465" s="24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24"/>
      <c r="IO465" s="24"/>
      <c r="IP465" s="24"/>
      <c r="IQ465" s="24"/>
      <c r="IR465" s="24"/>
      <c r="IS465" s="24"/>
      <c r="IT465" s="24"/>
      <c r="IU465" s="24"/>
      <c r="IV465" s="24"/>
      <c r="IW465" s="24"/>
      <c r="IX465" s="24"/>
      <c r="IY465" s="24"/>
      <c r="IZ465" s="24"/>
      <c r="JA465" s="24"/>
      <c r="JB465" s="24"/>
      <c r="JC465" s="24"/>
      <c r="JD465" s="24"/>
      <c r="JE465" s="24"/>
      <c r="JF465" s="24"/>
      <c r="JG465" s="24"/>
    </row>
    <row r="466" spans="32:267" x14ac:dyDescent="0.3">
      <c r="AF466" s="26"/>
      <c r="AG466" s="25"/>
      <c r="AH466" s="26"/>
      <c r="AI466" s="21"/>
      <c r="AJ466" s="26"/>
      <c r="AK466" s="26"/>
      <c r="AL466" s="26"/>
      <c r="AM466" s="23"/>
      <c r="AQ466" s="19"/>
      <c r="AU466" s="24"/>
      <c r="AV466" s="24"/>
      <c r="AW466" s="24"/>
      <c r="AX466" s="24"/>
      <c r="AY466" s="15"/>
      <c r="BM466" s="15"/>
      <c r="BS466" s="24"/>
      <c r="BT466" s="15"/>
      <c r="BY466" s="24"/>
      <c r="CA466" s="15"/>
      <c r="CD466" s="24"/>
      <c r="CH466" s="15"/>
      <c r="CO466" s="15"/>
      <c r="CQ466" s="24"/>
      <c r="CV466" s="15"/>
      <c r="DC466" s="15"/>
      <c r="DJ466" s="15"/>
      <c r="DQ466" s="15"/>
      <c r="DX466" s="15"/>
      <c r="EE466" s="15"/>
      <c r="EL466" s="15"/>
      <c r="ES466" s="15"/>
      <c r="EZ466" s="15"/>
      <c r="FG466" s="15"/>
      <c r="FN466" s="15"/>
      <c r="FU466" s="15"/>
      <c r="FW466" s="24"/>
      <c r="FX466" s="24"/>
      <c r="FY466" s="24"/>
      <c r="FZ466" s="24"/>
      <c r="GA466" s="24"/>
      <c r="GB466" s="15"/>
      <c r="GC466" s="24"/>
      <c r="GD466" s="24"/>
      <c r="GE466" s="24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24"/>
      <c r="IO466" s="24"/>
      <c r="IP466" s="24"/>
      <c r="IQ466" s="24"/>
      <c r="IR466" s="24"/>
      <c r="IS466" s="24"/>
      <c r="IT466" s="24"/>
      <c r="IU466" s="24"/>
      <c r="IV466" s="24"/>
      <c r="IW466" s="24"/>
      <c r="IX466" s="24"/>
      <c r="IY466" s="24"/>
      <c r="IZ466" s="24"/>
      <c r="JA466" s="24"/>
      <c r="JB466" s="24"/>
      <c r="JC466" s="24"/>
      <c r="JD466" s="24"/>
      <c r="JE466" s="24"/>
      <c r="JF466" s="24"/>
      <c r="JG466" s="24"/>
    </row>
    <row r="467" spans="32:267" x14ac:dyDescent="0.3">
      <c r="AF467" s="26"/>
      <c r="AG467" s="25"/>
      <c r="AH467" s="26"/>
      <c r="AI467" s="21"/>
      <c r="AJ467" s="26"/>
      <c r="AK467" s="26"/>
      <c r="AL467" s="26"/>
      <c r="AM467" s="23"/>
      <c r="AQ467" s="19"/>
      <c r="AU467" s="24"/>
      <c r="AV467" s="24"/>
      <c r="AW467" s="24"/>
      <c r="AX467" s="24"/>
      <c r="AY467" s="15"/>
      <c r="BM467" s="15"/>
      <c r="BS467" s="24"/>
      <c r="BT467" s="15"/>
      <c r="BY467" s="24"/>
      <c r="CA467" s="15"/>
      <c r="CD467" s="24"/>
      <c r="CH467" s="15"/>
      <c r="CO467" s="15"/>
      <c r="CQ467" s="24"/>
      <c r="CV467" s="15"/>
      <c r="DC467" s="15"/>
      <c r="DJ467" s="15"/>
      <c r="DQ467" s="15"/>
      <c r="DX467" s="15"/>
      <c r="EE467" s="15"/>
      <c r="EL467" s="15"/>
      <c r="ES467" s="15"/>
      <c r="EZ467" s="15"/>
      <c r="FG467" s="15"/>
      <c r="FN467" s="15"/>
      <c r="FU467" s="15"/>
      <c r="FW467" s="24"/>
      <c r="FX467" s="24"/>
      <c r="FY467" s="24"/>
      <c r="FZ467" s="24"/>
      <c r="GA467" s="24"/>
      <c r="GB467" s="15"/>
      <c r="GC467" s="24"/>
      <c r="GD467" s="24"/>
      <c r="GE467" s="24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24"/>
      <c r="IO467" s="24"/>
      <c r="IP467" s="24"/>
      <c r="IQ467" s="24"/>
      <c r="IR467" s="24"/>
      <c r="IS467" s="24"/>
      <c r="IT467" s="24"/>
      <c r="IU467" s="24"/>
      <c r="IV467" s="24"/>
      <c r="IW467" s="24"/>
      <c r="IX467" s="24"/>
      <c r="IY467" s="24"/>
      <c r="IZ467" s="24"/>
      <c r="JA467" s="24"/>
      <c r="JB467" s="24"/>
      <c r="JC467" s="24"/>
      <c r="JD467" s="24"/>
      <c r="JE467" s="24"/>
      <c r="JF467" s="24"/>
      <c r="JG467" s="24"/>
    </row>
    <row r="468" spans="32:267" x14ac:dyDescent="0.3">
      <c r="AF468" s="26"/>
      <c r="AG468" s="25"/>
      <c r="AH468" s="26"/>
      <c r="AI468" s="21"/>
      <c r="AJ468" s="26"/>
      <c r="AK468" s="26"/>
      <c r="AL468" s="26"/>
      <c r="AM468" s="23"/>
      <c r="AQ468" s="19"/>
      <c r="AU468" s="24"/>
      <c r="AV468" s="24"/>
      <c r="AW468" s="24"/>
      <c r="AX468" s="24"/>
      <c r="AY468" s="15"/>
      <c r="BM468" s="15"/>
      <c r="BS468" s="24"/>
      <c r="BT468" s="15"/>
      <c r="BY468" s="24"/>
      <c r="CA468" s="15"/>
      <c r="CD468" s="24"/>
      <c r="CH468" s="15"/>
      <c r="CO468" s="15"/>
      <c r="CQ468" s="24"/>
      <c r="CV468" s="15"/>
      <c r="DC468" s="15"/>
      <c r="DJ468" s="15"/>
      <c r="DQ468" s="15"/>
      <c r="DX468" s="15"/>
      <c r="EE468" s="15"/>
      <c r="EL468" s="15"/>
      <c r="ES468" s="15"/>
      <c r="EZ468" s="15"/>
      <c r="FG468" s="15"/>
      <c r="FN468" s="15"/>
      <c r="FU468" s="15"/>
      <c r="FW468" s="24"/>
      <c r="FX468" s="24"/>
      <c r="FY468" s="24"/>
      <c r="FZ468" s="24"/>
      <c r="GA468" s="24"/>
      <c r="GB468" s="15"/>
      <c r="GC468" s="24"/>
      <c r="GD468" s="24"/>
      <c r="GE468" s="24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24"/>
      <c r="IO468" s="24"/>
      <c r="IP468" s="24"/>
      <c r="IQ468" s="24"/>
      <c r="IR468" s="24"/>
      <c r="IS468" s="24"/>
      <c r="IT468" s="24"/>
      <c r="IU468" s="24"/>
      <c r="IV468" s="24"/>
      <c r="IW468" s="24"/>
      <c r="IX468" s="24"/>
      <c r="IY468" s="24"/>
      <c r="IZ468" s="24"/>
      <c r="JA468" s="24"/>
      <c r="JB468" s="24"/>
      <c r="JC468" s="24"/>
      <c r="JD468" s="24"/>
      <c r="JE468" s="24"/>
      <c r="JF468" s="24"/>
      <c r="JG468" s="24"/>
    </row>
    <row r="469" spans="32:267" x14ac:dyDescent="0.3">
      <c r="AF469" s="26"/>
      <c r="AG469" s="25"/>
      <c r="AH469" s="26"/>
      <c r="AI469" s="21"/>
      <c r="AJ469" s="26"/>
      <c r="AK469" s="26"/>
      <c r="AL469" s="26"/>
      <c r="AM469" s="23"/>
      <c r="AQ469" s="19"/>
      <c r="AU469" s="24"/>
      <c r="AV469" s="24"/>
      <c r="AW469" s="24"/>
      <c r="AX469" s="24"/>
      <c r="AY469" s="15"/>
      <c r="BM469" s="15"/>
      <c r="BS469" s="24"/>
      <c r="BT469" s="15"/>
      <c r="BY469" s="24"/>
      <c r="CA469" s="15"/>
      <c r="CD469" s="24"/>
      <c r="CH469" s="15"/>
      <c r="CO469" s="15"/>
      <c r="CQ469" s="24"/>
      <c r="CV469" s="15"/>
      <c r="DC469" s="15"/>
      <c r="DJ469" s="15"/>
      <c r="DQ469" s="15"/>
      <c r="DX469" s="15"/>
      <c r="EE469" s="15"/>
      <c r="EL469" s="15"/>
      <c r="ES469" s="15"/>
      <c r="EZ469" s="15"/>
      <c r="FG469" s="15"/>
      <c r="FN469" s="15"/>
      <c r="FU469" s="15"/>
      <c r="FW469" s="24"/>
      <c r="FX469" s="24"/>
      <c r="FY469" s="24"/>
      <c r="FZ469" s="24"/>
      <c r="GA469" s="24"/>
      <c r="GB469" s="15"/>
      <c r="GC469" s="24"/>
      <c r="GD469" s="24"/>
      <c r="GE469" s="24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24"/>
      <c r="IO469" s="24"/>
      <c r="IP469" s="24"/>
      <c r="IQ469" s="24"/>
      <c r="IR469" s="24"/>
      <c r="IS469" s="24"/>
      <c r="IT469" s="24"/>
      <c r="IU469" s="24"/>
      <c r="IV469" s="24"/>
      <c r="IW469" s="24"/>
      <c r="IX469" s="24"/>
      <c r="IY469" s="24"/>
      <c r="IZ469" s="24"/>
      <c r="JA469" s="24"/>
      <c r="JB469" s="24"/>
      <c r="JC469" s="24"/>
      <c r="JD469" s="24"/>
      <c r="JE469" s="24"/>
      <c r="JF469" s="24"/>
      <c r="JG469" s="24"/>
    </row>
    <row r="470" spans="32:267" x14ac:dyDescent="0.3">
      <c r="AF470" s="26"/>
      <c r="AG470" s="25"/>
      <c r="AH470" s="26"/>
      <c r="AI470" s="21"/>
      <c r="AJ470" s="26"/>
      <c r="AK470" s="26"/>
      <c r="AL470" s="26"/>
      <c r="AM470" s="23"/>
      <c r="AQ470" s="19"/>
      <c r="AU470" s="24"/>
      <c r="AV470" s="24"/>
      <c r="AW470" s="24"/>
      <c r="AX470" s="24"/>
      <c r="AY470" s="15"/>
      <c r="BM470" s="15"/>
      <c r="BS470" s="24"/>
      <c r="BT470" s="15"/>
      <c r="BY470" s="24"/>
      <c r="CA470" s="15"/>
      <c r="CD470" s="24"/>
      <c r="CH470" s="15"/>
      <c r="CO470" s="15"/>
      <c r="CQ470" s="24"/>
      <c r="CV470" s="15"/>
      <c r="DC470" s="15"/>
      <c r="DJ470" s="15"/>
      <c r="DQ470" s="15"/>
      <c r="DX470" s="15"/>
      <c r="EE470" s="15"/>
      <c r="EL470" s="15"/>
      <c r="ES470" s="15"/>
      <c r="EZ470" s="15"/>
      <c r="FG470" s="15"/>
      <c r="FN470" s="15"/>
      <c r="FU470" s="15"/>
      <c r="FW470" s="24"/>
      <c r="FX470" s="24"/>
      <c r="FY470" s="24"/>
      <c r="FZ470" s="24"/>
      <c r="GA470" s="24"/>
      <c r="GB470" s="15"/>
      <c r="GC470" s="24"/>
      <c r="GD470" s="24"/>
      <c r="GE470" s="24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24"/>
      <c r="IO470" s="24"/>
      <c r="IP470" s="24"/>
      <c r="IQ470" s="24"/>
      <c r="IR470" s="24"/>
      <c r="IS470" s="24"/>
      <c r="IT470" s="24"/>
      <c r="IU470" s="24"/>
      <c r="IV470" s="24"/>
      <c r="IW470" s="24"/>
      <c r="IX470" s="24"/>
      <c r="IY470" s="24"/>
      <c r="IZ470" s="24"/>
      <c r="JA470" s="24"/>
      <c r="JB470" s="24"/>
      <c r="JC470" s="24"/>
      <c r="JD470" s="24"/>
      <c r="JE470" s="24"/>
      <c r="JF470" s="24"/>
      <c r="JG470" s="24"/>
    </row>
    <row r="471" spans="32:267" x14ac:dyDescent="0.3">
      <c r="AF471" s="26"/>
      <c r="AG471" s="25"/>
      <c r="AH471" s="26"/>
      <c r="AI471" s="21"/>
      <c r="AJ471" s="26"/>
      <c r="AK471" s="26"/>
      <c r="AL471" s="26"/>
      <c r="AM471" s="23"/>
      <c r="AQ471" s="19"/>
      <c r="AU471" s="24"/>
      <c r="AV471" s="24"/>
      <c r="AW471" s="24"/>
      <c r="AX471" s="24"/>
      <c r="AY471" s="15"/>
      <c r="BM471" s="15"/>
      <c r="BS471" s="24"/>
      <c r="BT471" s="15"/>
      <c r="BY471" s="24"/>
      <c r="CA471" s="15"/>
      <c r="CD471" s="24"/>
      <c r="CH471" s="15"/>
      <c r="CO471" s="15"/>
      <c r="CQ471" s="24"/>
      <c r="CV471" s="15"/>
      <c r="DC471" s="15"/>
      <c r="DJ471" s="15"/>
      <c r="DQ471" s="15"/>
      <c r="DX471" s="15"/>
      <c r="EE471" s="15"/>
      <c r="EL471" s="15"/>
      <c r="ES471" s="15"/>
      <c r="EZ471" s="15"/>
      <c r="FG471" s="15"/>
      <c r="FN471" s="15"/>
      <c r="FU471" s="15"/>
      <c r="FW471" s="24"/>
      <c r="FX471" s="24"/>
      <c r="FY471" s="24"/>
      <c r="FZ471" s="24"/>
      <c r="GA471" s="24"/>
      <c r="GB471" s="15"/>
      <c r="GC471" s="24"/>
      <c r="GD471" s="24"/>
      <c r="GE471" s="24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24"/>
      <c r="IO471" s="24"/>
      <c r="IP471" s="24"/>
      <c r="IQ471" s="24"/>
      <c r="IR471" s="24"/>
      <c r="IS471" s="24"/>
      <c r="IT471" s="24"/>
      <c r="IU471" s="24"/>
      <c r="IV471" s="24"/>
      <c r="IW471" s="24"/>
      <c r="IX471" s="24"/>
      <c r="IY471" s="24"/>
      <c r="IZ471" s="24"/>
      <c r="JA471" s="24"/>
      <c r="JB471" s="24"/>
      <c r="JC471" s="24"/>
      <c r="JD471" s="24"/>
      <c r="JE471" s="24"/>
      <c r="JF471" s="24"/>
      <c r="JG471" s="24"/>
    </row>
    <row r="472" spans="32:267" x14ac:dyDescent="0.3">
      <c r="AF472" s="26"/>
      <c r="AG472" s="25"/>
      <c r="AH472" s="26"/>
      <c r="AI472" s="21"/>
      <c r="AJ472" s="26"/>
      <c r="AK472" s="26"/>
      <c r="AL472" s="26"/>
      <c r="AM472" s="23"/>
      <c r="AQ472" s="19"/>
      <c r="AU472" s="24"/>
      <c r="AV472" s="24"/>
      <c r="AW472" s="24"/>
      <c r="AX472" s="24"/>
      <c r="AY472" s="15"/>
      <c r="BM472" s="15"/>
      <c r="BS472" s="24"/>
      <c r="BT472" s="15"/>
      <c r="BY472" s="24"/>
      <c r="CA472" s="15"/>
      <c r="CD472" s="24"/>
      <c r="CH472" s="15"/>
      <c r="CO472" s="15"/>
      <c r="CQ472" s="24"/>
      <c r="CV472" s="15"/>
      <c r="DC472" s="15"/>
      <c r="DJ472" s="15"/>
      <c r="DQ472" s="15"/>
      <c r="DX472" s="15"/>
      <c r="EE472" s="15"/>
      <c r="EL472" s="15"/>
      <c r="ES472" s="15"/>
      <c r="EZ472" s="15"/>
      <c r="FG472" s="15"/>
      <c r="FN472" s="15"/>
      <c r="FU472" s="15"/>
      <c r="FW472" s="24"/>
      <c r="FX472" s="24"/>
      <c r="FY472" s="24"/>
      <c r="FZ472" s="24"/>
      <c r="GA472" s="24"/>
      <c r="GB472" s="15"/>
      <c r="GC472" s="24"/>
      <c r="GD472" s="24"/>
      <c r="GE472" s="24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24"/>
      <c r="IO472" s="24"/>
      <c r="IP472" s="24"/>
      <c r="IQ472" s="24"/>
      <c r="IR472" s="24"/>
      <c r="IS472" s="24"/>
      <c r="IT472" s="24"/>
      <c r="IU472" s="24"/>
      <c r="IV472" s="24"/>
      <c r="IW472" s="24"/>
      <c r="IX472" s="24"/>
      <c r="IY472" s="24"/>
      <c r="IZ472" s="24"/>
      <c r="JA472" s="24"/>
      <c r="JB472" s="24"/>
      <c r="JC472" s="24"/>
      <c r="JD472" s="24"/>
      <c r="JE472" s="24"/>
      <c r="JF472" s="24"/>
      <c r="JG472" s="24"/>
    </row>
    <row r="473" spans="32:267" x14ac:dyDescent="0.3">
      <c r="AF473" s="26"/>
      <c r="AG473" s="25"/>
      <c r="AH473" s="26"/>
      <c r="AI473" s="21"/>
      <c r="AJ473" s="26"/>
      <c r="AK473" s="26"/>
      <c r="AL473" s="26"/>
      <c r="AM473" s="23"/>
      <c r="AQ473" s="19"/>
      <c r="AU473" s="24"/>
      <c r="AV473" s="24"/>
      <c r="AW473" s="24"/>
      <c r="AX473" s="24"/>
      <c r="AY473" s="15"/>
      <c r="BM473" s="15"/>
      <c r="BS473" s="24"/>
      <c r="BT473" s="15"/>
      <c r="BY473" s="24"/>
      <c r="CA473" s="15"/>
      <c r="CD473" s="24"/>
      <c r="CH473" s="15"/>
      <c r="CO473" s="15"/>
      <c r="CQ473" s="24"/>
      <c r="CV473" s="15"/>
      <c r="DC473" s="15"/>
      <c r="DJ473" s="15"/>
      <c r="DQ473" s="15"/>
      <c r="DX473" s="15"/>
      <c r="EE473" s="15"/>
      <c r="EL473" s="15"/>
      <c r="ES473" s="15"/>
      <c r="EZ473" s="15"/>
      <c r="FG473" s="15"/>
      <c r="FN473" s="15"/>
      <c r="FU473" s="15"/>
      <c r="FW473" s="24"/>
      <c r="FX473" s="24"/>
      <c r="FY473" s="24"/>
      <c r="FZ473" s="24"/>
      <c r="GA473" s="24"/>
      <c r="GB473" s="15"/>
      <c r="GC473" s="24"/>
      <c r="GD473" s="24"/>
      <c r="GE473" s="24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24"/>
      <c r="IO473" s="24"/>
      <c r="IP473" s="24"/>
      <c r="IQ473" s="24"/>
      <c r="IR473" s="24"/>
      <c r="IS473" s="24"/>
      <c r="IT473" s="24"/>
      <c r="IU473" s="24"/>
      <c r="IV473" s="24"/>
      <c r="IW473" s="24"/>
      <c r="IX473" s="24"/>
      <c r="IY473" s="24"/>
      <c r="IZ473" s="24"/>
      <c r="JA473" s="24"/>
      <c r="JB473" s="24"/>
      <c r="JC473" s="24"/>
      <c r="JD473" s="24"/>
      <c r="JE473" s="24"/>
      <c r="JF473" s="24"/>
      <c r="JG473" s="24"/>
    </row>
    <row r="474" spans="32:267" x14ac:dyDescent="0.3">
      <c r="AF474" s="26"/>
      <c r="AG474" s="25"/>
      <c r="AH474" s="26"/>
      <c r="AI474" s="21"/>
      <c r="AJ474" s="26"/>
      <c r="AK474" s="26"/>
      <c r="AL474" s="26"/>
      <c r="AM474" s="23"/>
      <c r="AQ474" s="19"/>
      <c r="AU474" s="24"/>
      <c r="AV474" s="24"/>
      <c r="AW474" s="24"/>
      <c r="AX474" s="24"/>
      <c r="AY474" s="15"/>
      <c r="BM474" s="15"/>
      <c r="BS474" s="24"/>
      <c r="BT474" s="15"/>
      <c r="BY474" s="24"/>
      <c r="CA474" s="15"/>
      <c r="CD474" s="24"/>
      <c r="CH474" s="15"/>
      <c r="CO474" s="15"/>
      <c r="CQ474" s="24"/>
      <c r="CV474" s="15"/>
      <c r="DC474" s="15"/>
      <c r="DJ474" s="15"/>
      <c r="DQ474" s="15"/>
      <c r="DX474" s="15"/>
      <c r="EE474" s="15"/>
      <c r="EL474" s="15"/>
      <c r="ES474" s="15"/>
      <c r="EZ474" s="15"/>
      <c r="FG474" s="15"/>
      <c r="FN474" s="15"/>
      <c r="FU474" s="15"/>
      <c r="FW474" s="24"/>
      <c r="FX474" s="24"/>
      <c r="FY474" s="24"/>
      <c r="FZ474" s="24"/>
      <c r="GA474" s="24"/>
      <c r="GB474" s="15"/>
      <c r="GC474" s="24"/>
      <c r="GD474" s="24"/>
      <c r="GE474" s="24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24"/>
      <c r="IO474" s="24"/>
      <c r="IP474" s="24"/>
      <c r="IQ474" s="24"/>
      <c r="IR474" s="24"/>
      <c r="IS474" s="24"/>
      <c r="IT474" s="24"/>
      <c r="IU474" s="24"/>
      <c r="IV474" s="24"/>
      <c r="IW474" s="24"/>
      <c r="IX474" s="24"/>
      <c r="IY474" s="24"/>
      <c r="IZ474" s="24"/>
      <c r="JA474" s="24"/>
      <c r="JB474" s="24"/>
      <c r="JC474" s="24"/>
      <c r="JD474" s="24"/>
      <c r="JE474" s="24"/>
      <c r="JF474" s="24"/>
      <c r="JG474" s="24"/>
    </row>
    <row r="475" spans="32:267" x14ac:dyDescent="0.3">
      <c r="AF475" s="26"/>
      <c r="AG475" s="25"/>
      <c r="AH475" s="26"/>
      <c r="AI475" s="21"/>
      <c r="AJ475" s="26"/>
      <c r="AK475" s="26"/>
      <c r="AL475" s="26"/>
      <c r="AM475" s="23"/>
      <c r="AQ475" s="19"/>
      <c r="AU475" s="24"/>
      <c r="AV475" s="24"/>
      <c r="AW475" s="24"/>
      <c r="AX475" s="24"/>
      <c r="AY475" s="15"/>
      <c r="BM475" s="15"/>
      <c r="BS475" s="24"/>
      <c r="BT475" s="15"/>
      <c r="BY475" s="24"/>
      <c r="CA475" s="15"/>
      <c r="CD475" s="24"/>
      <c r="CH475" s="15"/>
      <c r="CO475" s="15"/>
      <c r="CQ475" s="24"/>
      <c r="CV475" s="15"/>
      <c r="DC475" s="15"/>
      <c r="DJ475" s="15"/>
      <c r="DQ475" s="15"/>
      <c r="DX475" s="15"/>
      <c r="EE475" s="15"/>
      <c r="EL475" s="15"/>
      <c r="ES475" s="15"/>
      <c r="EZ475" s="15"/>
      <c r="FG475" s="15"/>
      <c r="FN475" s="15"/>
      <c r="FU475" s="15"/>
      <c r="FW475" s="24"/>
      <c r="FX475" s="24"/>
      <c r="FY475" s="24"/>
      <c r="FZ475" s="24"/>
      <c r="GA475" s="24"/>
      <c r="GB475" s="15"/>
      <c r="GC475" s="24"/>
      <c r="GD475" s="24"/>
      <c r="GE475" s="24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24"/>
      <c r="IO475" s="24"/>
      <c r="IP475" s="24"/>
      <c r="IQ475" s="24"/>
      <c r="IR475" s="24"/>
      <c r="IS475" s="24"/>
      <c r="IT475" s="24"/>
      <c r="IU475" s="24"/>
      <c r="IV475" s="24"/>
      <c r="IW475" s="24"/>
      <c r="IX475" s="24"/>
      <c r="IY475" s="24"/>
      <c r="IZ475" s="24"/>
      <c r="JA475" s="24"/>
      <c r="JB475" s="24"/>
      <c r="JC475" s="24"/>
      <c r="JD475" s="24"/>
      <c r="JE475" s="24"/>
      <c r="JF475" s="24"/>
      <c r="JG475" s="24"/>
    </row>
    <row r="476" spans="32:267" x14ac:dyDescent="0.3">
      <c r="AF476" s="26"/>
      <c r="AG476" s="25"/>
      <c r="AH476" s="26"/>
      <c r="AI476" s="21"/>
      <c r="AJ476" s="26"/>
      <c r="AK476" s="26"/>
      <c r="AL476" s="26"/>
      <c r="AM476" s="23"/>
      <c r="AQ476" s="19"/>
      <c r="AU476" s="24"/>
      <c r="AV476" s="24"/>
      <c r="AW476" s="24"/>
      <c r="AX476" s="24"/>
      <c r="AY476" s="15"/>
      <c r="BM476" s="15"/>
      <c r="BS476" s="24"/>
      <c r="BT476" s="15"/>
      <c r="BY476" s="24"/>
      <c r="CA476" s="15"/>
      <c r="CD476" s="24"/>
      <c r="CH476" s="15"/>
      <c r="CO476" s="15"/>
      <c r="CQ476" s="24"/>
      <c r="CV476" s="15"/>
      <c r="DC476" s="15"/>
      <c r="DJ476" s="15"/>
      <c r="DQ476" s="15"/>
      <c r="DX476" s="15"/>
      <c r="EE476" s="15"/>
      <c r="EL476" s="15"/>
      <c r="ES476" s="15"/>
      <c r="EZ476" s="15"/>
      <c r="FG476" s="15"/>
      <c r="FN476" s="15"/>
      <c r="FU476" s="15"/>
      <c r="FW476" s="24"/>
      <c r="FX476" s="24"/>
      <c r="FY476" s="24"/>
      <c r="FZ476" s="24"/>
      <c r="GA476" s="24"/>
      <c r="GB476" s="15"/>
      <c r="GC476" s="24"/>
      <c r="GD476" s="24"/>
      <c r="GE476" s="24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24"/>
      <c r="IO476" s="24"/>
      <c r="IP476" s="24"/>
      <c r="IQ476" s="24"/>
      <c r="IR476" s="24"/>
      <c r="IS476" s="24"/>
      <c r="IT476" s="24"/>
      <c r="IU476" s="24"/>
      <c r="IV476" s="24"/>
      <c r="IW476" s="24"/>
      <c r="IX476" s="24"/>
      <c r="IY476" s="24"/>
      <c r="IZ476" s="24"/>
      <c r="JA476" s="24"/>
      <c r="JB476" s="24"/>
      <c r="JC476" s="24"/>
      <c r="JD476" s="24"/>
      <c r="JE476" s="24"/>
      <c r="JF476" s="24"/>
      <c r="JG476" s="24"/>
    </row>
    <row r="477" spans="32:267" x14ac:dyDescent="0.3">
      <c r="AF477" s="26"/>
      <c r="AG477" s="25"/>
      <c r="AH477" s="26"/>
      <c r="AI477" s="21"/>
      <c r="AJ477" s="26"/>
      <c r="AK477" s="26"/>
      <c r="AL477" s="26"/>
      <c r="AM477" s="23"/>
      <c r="AQ477" s="19"/>
      <c r="AU477" s="24"/>
      <c r="AV477" s="24"/>
      <c r="AW477" s="24"/>
      <c r="AX477" s="24"/>
      <c r="AY477" s="15"/>
      <c r="BM477" s="15"/>
      <c r="BS477" s="24"/>
      <c r="BT477" s="15"/>
      <c r="BY477" s="24"/>
      <c r="CA477" s="15"/>
      <c r="CD477" s="24"/>
      <c r="CH477" s="15"/>
      <c r="CO477" s="15"/>
      <c r="CQ477" s="24"/>
      <c r="CV477" s="15"/>
      <c r="DC477" s="15"/>
      <c r="DJ477" s="15"/>
      <c r="DQ477" s="15"/>
      <c r="DX477" s="15"/>
      <c r="EE477" s="15"/>
      <c r="EL477" s="15"/>
      <c r="ES477" s="15"/>
      <c r="EZ477" s="15"/>
      <c r="FG477" s="15"/>
      <c r="FN477" s="15"/>
      <c r="FU477" s="15"/>
      <c r="FW477" s="24"/>
      <c r="FX477" s="24"/>
      <c r="FY477" s="24"/>
      <c r="FZ477" s="24"/>
      <c r="GA477" s="24"/>
      <c r="GB477" s="15"/>
      <c r="GC477" s="24"/>
      <c r="GD477" s="24"/>
      <c r="GE477" s="24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24"/>
      <c r="IO477" s="24"/>
      <c r="IP477" s="24"/>
      <c r="IQ477" s="24"/>
      <c r="IR477" s="24"/>
      <c r="IS477" s="24"/>
      <c r="IT477" s="24"/>
      <c r="IU477" s="24"/>
      <c r="IV477" s="24"/>
      <c r="IW477" s="24"/>
      <c r="IX477" s="24"/>
      <c r="IY477" s="24"/>
      <c r="IZ477" s="24"/>
      <c r="JA477" s="24"/>
      <c r="JB477" s="24"/>
      <c r="JC477" s="24"/>
      <c r="JD477" s="24"/>
      <c r="JE477" s="24"/>
      <c r="JF477" s="24"/>
      <c r="JG477" s="24"/>
    </row>
    <row r="478" spans="32:267" x14ac:dyDescent="0.3">
      <c r="AF478" s="26"/>
      <c r="AG478" s="25"/>
      <c r="AH478" s="26"/>
      <c r="AI478" s="21"/>
      <c r="AJ478" s="26"/>
      <c r="AK478" s="26"/>
      <c r="AL478" s="26"/>
      <c r="AM478" s="23"/>
      <c r="AQ478" s="19"/>
      <c r="AU478" s="24"/>
      <c r="AV478" s="24"/>
      <c r="AW478" s="24"/>
      <c r="AX478" s="24"/>
      <c r="AY478" s="15"/>
      <c r="BM478" s="15"/>
      <c r="BS478" s="24"/>
      <c r="BT478" s="15"/>
      <c r="BY478" s="24"/>
      <c r="CA478" s="15"/>
      <c r="CD478" s="24"/>
      <c r="CH478" s="15"/>
      <c r="CO478" s="15"/>
      <c r="CQ478" s="24"/>
      <c r="CV478" s="15"/>
      <c r="DC478" s="15"/>
      <c r="DJ478" s="15"/>
      <c r="DQ478" s="15"/>
      <c r="DX478" s="15"/>
      <c r="EE478" s="15"/>
      <c r="EL478" s="15"/>
      <c r="ES478" s="15"/>
      <c r="EZ478" s="15"/>
      <c r="FG478" s="15"/>
      <c r="FN478" s="15"/>
      <c r="FU478" s="15"/>
      <c r="FW478" s="24"/>
      <c r="FX478" s="24"/>
      <c r="FY478" s="24"/>
      <c r="FZ478" s="24"/>
      <c r="GA478" s="24"/>
      <c r="GB478" s="15"/>
      <c r="GC478" s="24"/>
      <c r="GD478" s="24"/>
      <c r="GE478" s="24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24"/>
      <c r="IO478" s="24"/>
      <c r="IP478" s="24"/>
      <c r="IQ478" s="24"/>
      <c r="IR478" s="24"/>
      <c r="IS478" s="24"/>
      <c r="IT478" s="24"/>
      <c r="IU478" s="24"/>
      <c r="IV478" s="24"/>
      <c r="IW478" s="24"/>
      <c r="IX478" s="24"/>
      <c r="IY478" s="24"/>
      <c r="IZ478" s="24"/>
      <c r="JA478" s="24"/>
      <c r="JB478" s="24"/>
      <c r="JC478" s="24"/>
      <c r="JD478" s="24"/>
      <c r="JE478" s="24"/>
      <c r="JF478" s="24"/>
      <c r="JG478" s="24"/>
    </row>
    <row r="479" spans="32:267" x14ac:dyDescent="0.3">
      <c r="AF479" s="26"/>
      <c r="AG479" s="25"/>
      <c r="AH479" s="26"/>
      <c r="AI479" s="21"/>
      <c r="AJ479" s="26"/>
      <c r="AK479" s="26"/>
      <c r="AL479" s="26"/>
      <c r="AM479" s="23"/>
      <c r="AQ479" s="19"/>
      <c r="AU479" s="24"/>
      <c r="AV479" s="24"/>
      <c r="AW479" s="24"/>
      <c r="AX479" s="24"/>
      <c r="AY479" s="15"/>
      <c r="BM479" s="15"/>
      <c r="BS479" s="24"/>
      <c r="BT479" s="15"/>
      <c r="BY479" s="24"/>
      <c r="CA479" s="15"/>
      <c r="CD479" s="24"/>
      <c r="CH479" s="15"/>
      <c r="CO479" s="15"/>
      <c r="CQ479" s="24"/>
      <c r="CV479" s="15"/>
      <c r="DC479" s="15"/>
      <c r="DJ479" s="15"/>
      <c r="DQ479" s="15"/>
      <c r="DX479" s="15"/>
      <c r="EE479" s="15"/>
      <c r="EL479" s="15"/>
      <c r="ES479" s="15"/>
      <c r="EZ479" s="15"/>
      <c r="FG479" s="15"/>
      <c r="FN479" s="15"/>
      <c r="FU479" s="15"/>
      <c r="FW479" s="24"/>
      <c r="FX479" s="24"/>
      <c r="FY479" s="24"/>
      <c r="FZ479" s="24"/>
      <c r="GA479" s="24"/>
      <c r="GB479" s="15"/>
      <c r="GC479" s="24"/>
      <c r="GD479" s="24"/>
      <c r="GE479" s="24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24"/>
      <c r="IO479" s="24"/>
      <c r="IP479" s="24"/>
      <c r="IQ479" s="24"/>
      <c r="IR479" s="24"/>
      <c r="IS479" s="24"/>
      <c r="IT479" s="24"/>
      <c r="IU479" s="24"/>
      <c r="IV479" s="24"/>
      <c r="IW479" s="24"/>
      <c r="IX479" s="24"/>
      <c r="IY479" s="24"/>
      <c r="IZ479" s="24"/>
      <c r="JA479" s="24"/>
      <c r="JB479" s="24"/>
      <c r="JC479" s="24"/>
      <c r="JD479" s="24"/>
      <c r="JE479" s="24"/>
      <c r="JF479" s="24"/>
      <c r="JG479" s="24"/>
    </row>
    <row r="480" spans="32:267" x14ac:dyDescent="0.3">
      <c r="AF480" s="26"/>
      <c r="AG480" s="25"/>
      <c r="AH480" s="26"/>
      <c r="AI480" s="21"/>
      <c r="AJ480" s="26"/>
      <c r="AK480" s="26"/>
      <c r="AL480" s="26"/>
      <c r="AM480" s="23"/>
      <c r="AQ480" s="19"/>
      <c r="AU480" s="24"/>
      <c r="AV480" s="24"/>
      <c r="AW480" s="24"/>
      <c r="AX480" s="24"/>
      <c r="AY480" s="15"/>
      <c r="BM480" s="15"/>
      <c r="BS480" s="24"/>
      <c r="BT480" s="15"/>
      <c r="BY480" s="24"/>
      <c r="CA480" s="15"/>
      <c r="CD480" s="24"/>
      <c r="CH480" s="15"/>
      <c r="CO480" s="15"/>
      <c r="CQ480" s="24"/>
      <c r="CV480" s="15"/>
      <c r="DC480" s="15"/>
      <c r="DJ480" s="15"/>
      <c r="DQ480" s="15"/>
      <c r="DX480" s="15"/>
      <c r="EE480" s="15"/>
      <c r="EL480" s="15"/>
      <c r="ES480" s="15"/>
      <c r="EZ480" s="15"/>
      <c r="FG480" s="15"/>
      <c r="FN480" s="15"/>
      <c r="FU480" s="15"/>
      <c r="FW480" s="24"/>
      <c r="FX480" s="24"/>
      <c r="FY480" s="24"/>
      <c r="FZ480" s="24"/>
      <c r="GA480" s="24"/>
      <c r="GB480" s="15"/>
      <c r="GC480" s="24"/>
      <c r="GD480" s="24"/>
      <c r="GE480" s="24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24"/>
      <c r="IO480" s="24"/>
      <c r="IP480" s="24"/>
      <c r="IQ480" s="24"/>
      <c r="IR480" s="24"/>
      <c r="IS480" s="24"/>
      <c r="IT480" s="24"/>
      <c r="IU480" s="24"/>
      <c r="IV480" s="24"/>
      <c r="IW480" s="24"/>
      <c r="IX480" s="24"/>
      <c r="IY480" s="24"/>
      <c r="IZ480" s="24"/>
      <c r="JA480" s="24"/>
      <c r="JB480" s="24"/>
      <c r="JC480" s="24"/>
      <c r="JD480" s="24"/>
      <c r="JE480" s="24"/>
      <c r="JF480" s="24"/>
      <c r="JG480" s="24"/>
    </row>
    <row r="481" spans="32:267" x14ac:dyDescent="0.3">
      <c r="AF481" s="26"/>
      <c r="AG481" s="25"/>
      <c r="AH481" s="26"/>
      <c r="AI481" s="21"/>
      <c r="AJ481" s="26"/>
      <c r="AK481" s="26"/>
      <c r="AL481" s="26"/>
      <c r="AM481" s="23"/>
      <c r="AQ481" s="19"/>
      <c r="AU481" s="24"/>
      <c r="AV481" s="24"/>
      <c r="AW481" s="24"/>
      <c r="AX481" s="24"/>
      <c r="AY481" s="15"/>
      <c r="BM481" s="15"/>
      <c r="BS481" s="24"/>
      <c r="BT481" s="15"/>
      <c r="BY481" s="24"/>
      <c r="CA481" s="15"/>
      <c r="CD481" s="24"/>
      <c r="CH481" s="15"/>
      <c r="CO481" s="15"/>
      <c r="CQ481" s="24"/>
      <c r="CV481" s="15"/>
      <c r="DC481" s="15"/>
      <c r="DJ481" s="15"/>
      <c r="DQ481" s="15"/>
      <c r="DX481" s="15"/>
      <c r="EE481" s="15"/>
      <c r="EL481" s="15"/>
      <c r="ES481" s="15"/>
      <c r="EZ481" s="15"/>
      <c r="FG481" s="15"/>
      <c r="FN481" s="15"/>
      <c r="FU481" s="15"/>
      <c r="FW481" s="24"/>
      <c r="FX481" s="24"/>
      <c r="FY481" s="24"/>
      <c r="FZ481" s="24"/>
      <c r="GA481" s="24"/>
      <c r="GB481" s="15"/>
      <c r="GC481" s="24"/>
      <c r="GD481" s="24"/>
      <c r="GE481" s="24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24"/>
      <c r="IO481" s="24"/>
      <c r="IP481" s="24"/>
      <c r="IQ481" s="24"/>
      <c r="IR481" s="24"/>
      <c r="IS481" s="24"/>
      <c r="IT481" s="24"/>
      <c r="IU481" s="24"/>
      <c r="IV481" s="24"/>
      <c r="IW481" s="24"/>
      <c r="IX481" s="24"/>
      <c r="IY481" s="24"/>
      <c r="IZ481" s="24"/>
      <c r="JA481" s="24"/>
      <c r="JB481" s="24"/>
      <c r="JC481" s="24"/>
      <c r="JD481" s="24"/>
      <c r="JE481" s="24"/>
      <c r="JF481" s="24"/>
      <c r="JG481" s="24"/>
    </row>
    <row r="482" spans="32:267" x14ac:dyDescent="0.3">
      <c r="AF482" s="26"/>
      <c r="AG482" s="25"/>
      <c r="AH482" s="26"/>
      <c r="AI482" s="21"/>
      <c r="AJ482" s="26"/>
      <c r="AK482" s="26"/>
      <c r="AL482" s="26"/>
      <c r="AM482" s="23"/>
      <c r="AQ482" s="19"/>
      <c r="AU482" s="24"/>
      <c r="AV482" s="24"/>
      <c r="AW482" s="24"/>
      <c r="AX482" s="24"/>
      <c r="AY482" s="15"/>
      <c r="BM482" s="15"/>
      <c r="BS482" s="24"/>
      <c r="BT482" s="15"/>
      <c r="BY482" s="24"/>
      <c r="CA482" s="15"/>
      <c r="CD482" s="24"/>
      <c r="CH482" s="15"/>
      <c r="CO482" s="15"/>
      <c r="CQ482" s="24"/>
      <c r="CV482" s="15"/>
      <c r="DC482" s="15"/>
      <c r="DJ482" s="15"/>
      <c r="DQ482" s="15"/>
      <c r="DX482" s="15"/>
      <c r="EE482" s="15"/>
      <c r="EL482" s="15"/>
      <c r="ES482" s="15"/>
      <c r="EZ482" s="15"/>
      <c r="FG482" s="15"/>
      <c r="FN482" s="15"/>
      <c r="FU482" s="15"/>
      <c r="FW482" s="24"/>
      <c r="FX482" s="24"/>
      <c r="FY482" s="24"/>
      <c r="FZ482" s="24"/>
      <c r="GA482" s="24"/>
      <c r="GB482" s="15"/>
      <c r="GC482" s="24"/>
      <c r="GD482" s="24"/>
      <c r="GE482" s="24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24"/>
      <c r="IO482" s="24"/>
      <c r="IP482" s="24"/>
      <c r="IQ482" s="24"/>
      <c r="IR482" s="24"/>
      <c r="IS482" s="24"/>
      <c r="IT482" s="24"/>
      <c r="IU482" s="24"/>
      <c r="IV482" s="24"/>
      <c r="IW482" s="24"/>
      <c r="IX482" s="24"/>
      <c r="IY482" s="24"/>
      <c r="IZ482" s="24"/>
      <c r="JA482" s="24"/>
      <c r="JB482" s="24"/>
      <c r="JC482" s="24"/>
      <c r="JD482" s="24"/>
      <c r="JE482" s="24"/>
      <c r="JF482" s="24"/>
      <c r="JG482" s="24"/>
    </row>
    <row r="483" spans="32:267" x14ac:dyDescent="0.3">
      <c r="AF483" s="26"/>
      <c r="AG483" s="25"/>
      <c r="AH483" s="26"/>
      <c r="AI483" s="21"/>
      <c r="AJ483" s="26"/>
      <c r="AK483" s="26"/>
      <c r="AL483" s="26"/>
      <c r="AM483" s="23"/>
      <c r="AQ483" s="19"/>
      <c r="AU483" s="24"/>
      <c r="AV483" s="24"/>
      <c r="AW483" s="24"/>
      <c r="AX483" s="24"/>
      <c r="AY483" s="15"/>
      <c r="BM483" s="15"/>
      <c r="BS483" s="24"/>
      <c r="BT483" s="15"/>
      <c r="BY483" s="24"/>
      <c r="CA483" s="15"/>
      <c r="CD483" s="24"/>
      <c r="CH483" s="15"/>
      <c r="CO483" s="15"/>
      <c r="CQ483" s="24"/>
      <c r="CV483" s="15"/>
      <c r="DC483" s="15"/>
      <c r="DJ483" s="15"/>
      <c r="DQ483" s="15"/>
      <c r="DX483" s="15"/>
      <c r="EE483" s="15"/>
      <c r="EL483" s="15"/>
      <c r="ES483" s="15"/>
      <c r="EZ483" s="15"/>
      <c r="FG483" s="15"/>
      <c r="FN483" s="15"/>
      <c r="FU483" s="15"/>
      <c r="FW483" s="24"/>
      <c r="FX483" s="24"/>
      <c r="FY483" s="24"/>
      <c r="FZ483" s="24"/>
      <c r="GA483" s="24"/>
      <c r="GB483" s="15"/>
      <c r="GC483" s="24"/>
      <c r="GD483" s="24"/>
      <c r="GE483" s="24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24"/>
      <c r="IO483" s="24"/>
      <c r="IP483" s="24"/>
      <c r="IQ483" s="24"/>
      <c r="IR483" s="24"/>
      <c r="IS483" s="24"/>
      <c r="IT483" s="24"/>
      <c r="IU483" s="24"/>
      <c r="IV483" s="24"/>
      <c r="IW483" s="24"/>
      <c r="IX483" s="24"/>
      <c r="IY483" s="24"/>
      <c r="IZ483" s="24"/>
      <c r="JA483" s="24"/>
      <c r="JB483" s="24"/>
      <c r="JC483" s="24"/>
      <c r="JD483" s="24"/>
      <c r="JE483" s="24"/>
      <c r="JF483" s="24"/>
      <c r="JG483" s="24"/>
    </row>
    <row r="484" spans="32:267" x14ac:dyDescent="0.3">
      <c r="AF484" s="26"/>
      <c r="AG484" s="25"/>
      <c r="AH484" s="26"/>
      <c r="AI484" s="21"/>
      <c r="AJ484" s="26"/>
      <c r="AK484" s="26"/>
      <c r="AL484" s="26"/>
      <c r="AM484" s="23"/>
      <c r="AQ484" s="19"/>
      <c r="AU484" s="24"/>
      <c r="AV484" s="24"/>
      <c r="AW484" s="24"/>
      <c r="AX484" s="24"/>
      <c r="AY484" s="15"/>
      <c r="BM484" s="15"/>
      <c r="BS484" s="24"/>
      <c r="BT484" s="15"/>
      <c r="BY484" s="24"/>
      <c r="CA484" s="15"/>
      <c r="CD484" s="24"/>
      <c r="CH484" s="15"/>
      <c r="CO484" s="15"/>
      <c r="CQ484" s="24"/>
      <c r="CV484" s="15"/>
      <c r="DC484" s="15"/>
      <c r="DJ484" s="15"/>
      <c r="DQ484" s="15"/>
      <c r="DX484" s="15"/>
      <c r="EE484" s="15"/>
      <c r="EL484" s="15"/>
      <c r="ES484" s="15"/>
      <c r="EZ484" s="15"/>
      <c r="FG484" s="15"/>
      <c r="FN484" s="15"/>
      <c r="FU484" s="15"/>
      <c r="FW484" s="24"/>
      <c r="FX484" s="24"/>
      <c r="FY484" s="24"/>
      <c r="FZ484" s="24"/>
      <c r="GA484" s="24"/>
      <c r="GB484" s="15"/>
      <c r="GC484" s="24"/>
      <c r="GD484" s="24"/>
      <c r="GE484" s="24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24"/>
      <c r="IO484" s="24"/>
      <c r="IP484" s="24"/>
      <c r="IQ484" s="24"/>
      <c r="IR484" s="24"/>
      <c r="IS484" s="24"/>
      <c r="IT484" s="24"/>
      <c r="IU484" s="24"/>
      <c r="IV484" s="24"/>
      <c r="IW484" s="24"/>
      <c r="IX484" s="24"/>
      <c r="IY484" s="24"/>
      <c r="IZ484" s="24"/>
      <c r="JA484" s="24"/>
      <c r="JB484" s="24"/>
      <c r="JC484" s="24"/>
      <c r="JD484" s="24"/>
      <c r="JE484" s="24"/>
      <c r="JF484" s="24"/>
      <c r="JG484" s="24"/>
    </row>
    <row r="485" spans="32:267" x14ac:dyDescent="0.3">
      <c r="AF485" s="26"/>
      <c r="AG485" s="25"/>
      <c r="AH485" s="26"/>
      <c r="AI485" s="21"/>
      <c r="AJ485" s="26"/>
      <c r="AK485" s="26"/>
      <c r="AL485" s="26"/>
      <c r="AM485" s="23"/>
      <c r="AQ485" s="19"/>
      <c r="AU485" s="24"/>
      <c r="AV485" s="24"/>
      <c r="AW485" s="24"/>
      <c r="AX485" s="24"/>
      <c r="AY485" s="15"/>
      <c r="BM485" s="15"/>
      <c r="BS485" s="24"/>
      <c r="BT485" s="15"/>
      <c r="BY485" s="24"/>
      <c r="CA485" s="15"/>
      <c r="CD485" s="24"/>
      <c r="CH485" s="15"/>
      <c r="CO485" s="15"/>
      <c r="CQ485" s="24"/>
      <c r="CV485" s="15"/>
      <c r="DC485" s="15"/>
      <c r="DJ485" s="15"/>
      <c r="DQ485" s="15"/>
      <c r="DX485" s="15"/>
      <c r="EE485" s="15"/>
      <c r="EL485" s="15"/>
      <c r="ES485" s="15"/>
      <c r="EZ485" s="15"/>
      <c r="FG485" s="15"/>
      <c r="FN485" s="15"/>
      <c r="FU485" s="15"/>
      <c r="FW485" s="24"/>
      <c r="FX485" s="24"/>
      <c r="FY485" s="24"/>
      <c r="FZ485" s="24"/>
      <c r="GA485" s="24"/>
      <c r="GB485" s="15"/>
      <c r="GC485" s="24"/>
      <c r="GD485" s="24"/>
      <c r="GE485" s="24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24"/>
      <c r="IO485" s="24"/>
      <c r="IP485" s="24"/>
      <c r="IQ485" s="24"/>
      <c r="IR485" s="24"/>
      <c r="IS485" s="24"/>
      <c r="IT485" s="24"/>
      <c r="IU485" s="24"/>
      <c r="IV485" s="24"/>
      <c r="IW485" s="24"/>
      <c r="IX485" s="24"/>
      <c r="IY485" s="24"/>
      <c r="IZ485" s="24"/>
      <c r="JA485" s="24"/>
      <c r="JB485" s="24"/>
      <c r="JC485" s="24"/>
      <c r="JD485" s="24"/>
      <c r="JE485" s="24"/>
      <c r="JF485" s="24"/>
      <c r="JG485" s="24"/>
    </row>
    <row r="486" spans="32:267" x14ac:dyDescent="0.3">
      <c r="AF486" s="26"/>
      <c r="AG486" s="25"/>
      <c r="AH486" s="26"/>
      <c r="AI486" s="21"/>
      <c r="AJ486" s="26"/>
      <c r="AK486" s="26"/>
      <c r="AL486" s="26"/>
      <c r="AM486" s="23"/>
      <c r="AQ486" s="19"/>
      <c r="AU486" s="24"/>
      <c r="AV486" s="24"/>
      <c r="AW486" s="24"/>
      <c r="AX486" s="24"/>
      <c r="AY486" s="15"/>
      <c r="BM486" s="15"/>
      <c r="BS486" s="24"/>
      <c r="BT486" s="15"/>
      <c r="BY486" s="24"/>
      <c r="CA486" s="15"/>
      <c r="CD486" s="24"/>
      <c r="CH486" s="15"/>
      <c r="CO486" s="15"/>
      <c r="CQ486" s="24"/>
      <c r="CV486" s="15"/>
      <c r="DC486" s="15"/>
      <c r="DJ486" s="15"/>
      <c r="DQ486" s="15"/>
      <c r="DX486" s="15"/>
      <c r="EE486" s="15"/>
      <c r="EL486" s="15"/>
      <c r="ES486" s="15"/>
      <c r="EZ486" s="15"/>
      <c r="FG486" s="15"/>
      <c r="FN486" s="15"/>
      <c r="FU486" s="15"/>
      <c r="FW486" s="24"/>
      <c r="FX486" s="24"/>
      <c r="FY486" s="24"/>
      <c r="FZ486" s="24"/>
      <c r="GA486" s="24"/>
      <c r="GB486" s="15"/>
      <c r="GC486" s="24"/>
      <c r="GD486" s="24"/>
      <c r="GE486" s="24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24"/>
      <c r="IO486" s="24"/>
      <c r="IP486" s="24"/>
      <c r="IQ486" s="24"/>
      <c r="IR486" s="24"/>
      <c r="IS486" s="24"/>
      <c r="IT486" s="24"/>
      <c r="IU486" s="24"/>
      <c r="IV486" s="24"/>
      <c r="IW486" s="24"/>
      <c r="IX486" s="24"/>
      <c r="IY486" s="24"/>
      <c r="IZ486" s="24"/>
      <c r="JA486" s="24"/>
      <c r="JB486" s="24"/>
      <c r="JC486" s="24"/>
      <c r="JD486" s="24"/>
      <c r="JE486" s="24"/>
      <c r="JF486" s="24"/>
      <c r="JG486" s="24"/>
    </row>
    <row r="487" spans="32:267" x14ac:dyDescent="0.3">
      <c r="AF487" s="26"/>
      <c r="AG487" s="25"/>
      <c r="AH487" s="26"/>
      <c r="AI487" s="21"/>
      <c r="AJ487" s="26"/>
      <c r="AK487" s="26"/>
      <c r="AL487" s="26"/>
      <c r="AM487" s="23"/>
      <c r="AQ487" s="19"/>
      <c r="AU487" s="24"/>
      <c r="AV487" s="24"/>
      <c r="AW487" s="24"/>
      <c r="AX487" s="24"/>
      <c r="AY487" s="15"/>
      <c r="BM487" s="15"/>
      <c r="BS487" s="24"/>
      <c r="BT487" s="15"/>
      <c r="BY487" s="24"/>
      <c r="CA487" s="15"/>
      <c r="CD487" s="24"/>
      <c r="CH487" s="15"/>
      <c r="CO487" s="15"/>
      <c r="CQ487" s="24"/>
      <c r="CV487" s="15"/>
      <c r="DC487" s="15"/>
      <c r="DJ487" s="15"/>
      <c r="DQ487" s="15"/>
      <c r="DX487" s="15"/>
      <c r="EE487" s="15"/>
      <c r="EL487" s="15"/>
      <c r="ES487" s="15"/>
      <c r="EZ487" s="15"/>
      <c r="FG487" s="15"/>
      <c r="FN487" s="15"/>
      <c r="FU487" s="15"/>
      <c r="FW487" s="24"/>
      <c r="FX487" s="24"/>
      <c r="FY487" s="24"/>
      <c r="FZ487" s="24"/>
      <c r="GA487" s="24"/>
      <c r="GB487" s="15"/>
      <c r="GC487" s="24"/>
      <c r="GD487" s="24"/>
      <c r="GE487" s="24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24"/>
      <c r="IO487" s="24"/>
      <c r="IP487" s="24"/>
      <c r="IQ487" s="24"/>
      <c r="IR487" s="24"/>
      <c r="IS487" s="24"/>
      <c r="IT487" s="24"/>
      <c r="IU487" s="24"/>
      <c r="IV487" s="24"/>
      <c r="IW487" s="24"/>
      <c r="IX487" s="24"/>
      <c r="IY487" s="24"/>
      <c r="IZ487" s="24"/>
      <c r="JA487" s="24"/>
      <c r="JB487" s="24"/>
      <c r="JC487" s="24"/>
      <c r="JD487" s="24"/>
      <c r="JE487" s="24"/>
      <c r="JF487" s="24"/>
      <c r="JG487" s="24"/>
    </row>
    <row r="488" spans="32:267" x14ac:dyDescent="0.3">
      <c r="AF488" s="26"/>
      <c r="AG488" s="25"/>
      <c r="AH488" s="26"/>
      <c r="AI488" s="21"/>
      <c r="AJ488" s="26"/>
      <c r="AK488" s="26"/>
      <c r="AL488" s="26"/>
      <c r="AM488" s="23"/>
      <c r="AQ488" s="19"/>
      <c r="AU488" s="24"/>
      <c r="AV488" s="24"/>
      <c r="AW488" s="24"/>
      <c r="AX488" s="24"/>
      <c r="AY488" s="15"/>
      <c r="BM488" s="15"/>
      <c r="BS488" s="24"/>
      <c r="BT488" s="15"/>
      <c r="BY488" s="24"/>
      <c r="CA488" s="15"/>
      <c r="CD488" s="24"/>
      <c r="CH488" s="15"/>
      <c r="CO488" s="15"/>
      <c r="CQ488" s="24"/>
      <c r="CV488" s="15"/>
      <c r="DC488" s="15"/>
      <c r="DJ488" s="15"/>
      <c r="DQ488" s="15"/>
      <c r="DX488" s="15"/>
      <c r="EE488" s="15"/>
      <c r="EL488" s="15"/>
      <c r="ES488" s="15"/>
      <c r="EZ488" s="15"/>
      <c r="FG488" s="15"/>
      <c r="FN488" s="15"/>
      <c r="FU488" s="15"/>
      <c r="FW488" s="24"/>
      <c r="FX488" s="24"/>
      <c r="FY488" s="24"/>
      <c r="FZ488" s="24"/>
      <c r="GA488" s="24"/>
      <c r="GB488" s="15"/>
      <c r="GC488" s="24"/>
      <c r="GD488" s="24"/>
      <c r="GE488" s="24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24"/>
      <c r="IO488" s="24"/>
      <c r="IP488" s="24"/>
      <c r="IQ488" s="24"/>
      <c r="IR488" s="24"/>
      <c r="IS488" s="24"/>
      <c r="IT488" s="24"/>
      <c r="IU488" s="24"/>
      <c r="IV488" s="24"/>
      <c r="IW488" s="24"/>
      <c r="IX488" s="24"/>
      <c r="IY488" s="24"/>
      <c r="IZ488" s="24"/>
      <c r="JA488" s="24"/>
      <c r="JB488" s="24"/>
      <c r="JC488" s="24"/>
      <c r="JD488" s="24"/>
      <c r="JE488" s="24"/>
      <c r="JF488" s="24"/>
      <c r="JG488" s="24"/>
    </row>
    <row r="489" spans="32:267" x14ac:dyDescent="0.3">
      <c r="AF489" s="26"/>
      <c r="AG489" s="25"/>
      <c r="AH489" s="26"/>
      <c r="AI489" s="21"/>
      <c r="AJ489" s="26"/>
      <c r="AK489" s="26"/>
      <c r="AL489" s="26"/>
      <c r="AM489" s="23"/>
      <c r="AQ489" s="19"/>
      <c r="AU489" s="24"/>
      <c r="AV489" s="24"/>
      <c r="AW489" s="24"/>
      <c r="AX489" s="24"/>
      <c r="AY489" s="15"/>
      <c r="BM489" s="15"/>
      <c r="BS489" s="24"/>
      <c r="BT489" s="15"/>
      <c r="BY489" s="24"/>
      <c r="CA489" s="15"/>
      <c r="CD489" s="24"/>
      <c r="CH489" s="15"/>
      <c r="CO489" s="15"/>
      <c r="CQ489" s="24"/>
      <c r="CV489" s="15"/>
      <c r="DC489" s="15"/>
      <c r="DJ489" s="15"/>
      <c r="DQ489" s="15"/>
      <c r="DX489" s="15"/>
      <c r="EE489" s="15"/>
      <c r="EL489" s="15"/>
      <c r="ES489" s="15"/>
      <c r="EZ489" s="15"/>
      <c r="FG489" s="15"/>
      <c r="FN489" s="15"/>
      <c r="FU489" s="15"/>
      <c r="FW489" s="24"/>
      <c r="FX489" s="24"/>
      <c r="FY489" s="24"/>
      <c r="FZ489" s="24"/>
      <c r="GA489" s="24"/>
      <c r="GB489" s="15"/>
      <c r="GC489" s="24"/>
      <c r="GD489" s="24"/>
      <c r="GE489" s="24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24"/>
      <c r="IO489" s="24"/>
      <c r="IP489" s="24"/>
      <c r="IQ489" s="24"/>
      <c r="IR489" s="24"/>
      <c r="IS489" s="24"/>
      <c r="IT489" s="24"/>
      <c r="IU489" s="24"/>
      <c r="IV489" s="24"/>
      <c r="IW489" s="24"/>
      <c r="IX489" s="24"/>
      <c r="IY489" s="24"/>
      <c r="IZ489" s="24"/>
      <c r="JA489" s="24"/>
      <c r="JB489" s="24"/>
      <c r="JC489" s="24"/>
      <c r="JD489" s="24"/>
      <c r="JE489" s="24"/>
      <c r="JF489" s="24"/>
      <c r="JG489" s="24"/>
    </row>
    <row r="490" spans="32:267" x14ac:dyDescent="0.3">
      <c r="AF490" s="26"/>
      <c r="AG490" s="25"/>
      <c r="AH490" s="26"/>
      <c r="AI490" s="21"/>
      <c r="AJ490" s="26"/>
      <c r="AK490" s="26"/>
      <c r="AL490" s="26"/>
      <c r="AM490" s="23"/>
      <c r="AQ490" s="19"/>
      <c r="AU490" s="24"/>
      <c r="AV490" s="24"/>
      <c r="AW490" s="24"/>
      <c r="AX490" s="24"/>
      <c r="AY490" s="15"/>
      <c r="BM490" s="15"/>
      <c r="BS490" s="24"/>
      <c r="BT490" s="15"/>
      <c r="BY490" s="24"/>
      <c r="CA490" s="15"/>
      <c r="CD490" s="24"/>
      <c r="CH490" s="15"/>
      <c r="CO490" s="15"/>
      <c r="CQ490" s="24"/>
      <c r="CV490" s="15"/>
      <c r="DC490" s="15"/>
      <c r="DJ490" s="15"/>
      <c r="DQ490" s="15"/>
      <c r="DX490" s="15"/>
      <c r="EE490" s="15"/>
      <c r="EL490" s="15"/>
      <c r="ES490" s="15"/>
      <c r="EZ490" s="15"/>
      <c r="FG490" s="15"/>
      <c r="FN490" s="15"/>
      <c r="FU490" s="15"/>
      <c r="FW490" s="24"/>
      <c r="FX490" s="24"/>
      <c r="FY490" s="24"/>
      <c r="FZ490" s="24"/>
      <c r="GA490" s="24"/>
      <c r="GB490" s="15"/>
      <c r="GC490" s="24"/>
      <c r="GD490" s="24"/>
      <c r="GE490" s="24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24"/>
      <c r="IO490" s="24"/>
      <c r="IP490" s="24"/>
      <c r="IQ490" s="24"/>
      <c r="IR490" s="24"/>
      <c r="IS490" s="24"/>
      <c r="IT490" s="24"/>
      <c r="IU490" s="24"/>
      <c r="IV490" s="24"/>
      <c r="IW490" s="24"/>
      <c r="IX490" s="24"/>
      <c r="IY490" s="24"/>
      <c r="IZ490" s="24"/>
      <c r="JA490" s="24"/>
      <c r="JB490" s="24"/>
      <c r="JC490" s="24"/>
      <c r="JD490" s="24"/>
      <c r="JE490" s="24"/>
      <c r="JF490" s="24"/>
      <c r="JG490" s="24"/>
    </row>
    <row r="491" spans="32:267" x14ac:dyDescent="0.3">
      <c r="AF491" s="26"/>
      <c r="AG491" s="25"/>
      <c r="AH491" s="26"/>
      <c r="AI491" s="21"/>
      <c r="AJ491" s="26"/>
      <c r="AK491" s="26"/>
      <c r="AL491" s="26"/>
      <c r="AM491" s="23"/>
      <c r="AQ491" s="19"/>
      <c r="AU491" s="24"/>
      <c r="AV491" s="24"/>
      <c r="AW491" s="24"/>
      <c r="AX491" s="24"/>
      <c r="AY491" s="15"/>
      <c r="BM491" s="15"/>
      <c r="BS491" s="24"/>
      <c r="BT491" s="15"/>
      <c r="BY491" s="24"/>
      <c r="CA491" s="15"/>
      <c r="CD491" s="24"/>
      <c r="CH491" s="15"/>
      <c r="CO491" s="15"/>
      <c r="CQ491" s="24"/>
      <c r="CV491" s="15"/>
      <c r="DC491" s="15"/>
      <c r="DJ491" s="15"/>
      <c r="DQ491" s="15"/>
      <c r="DX491" s="15"/>
      <c r="EE491" s="15"/>
      <c r="EL491" s="15"/>
      <c r="ES491" s="15"/>
      <c r="EZ491" s="15"/>
      <c r="FG491" s="15"/>
      <c r="FN491" s="15"/>
      <c r="FU491" s="15"/>
      <c r="FW491" s="24"/>
      <c r="FX491" s="24"/>
      <c r="FY491" s="24"/>
      <c r="FZ491" s="24"/>
      <c r="GA491" s="24"/>
      <c r="GB491" s="15"/>
      <c r="GC491" s="24"/>
      <c r="GD491" s="24"/>
      <c r="GE491" s="24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24"/>
      <c r="IO491" s="24"/>
      <c r="IP491" s="24"/>
      <c r="IQ491" s="24"/>
      <c r="IR491" s="24"/>
      <c r="IS491" s="24"/>
      <c r="IT491" s="24"/>
      <c r="IU491" s="24"/>
      <c r="IV491" s="24"/>
      <c r="IW491" s="24"/>
      <c r="IX491" s="24"/>
      <c r="IY491" s="24"/>
      <c r="IZ491" s="24"/>
      <c r="JA491" s="24"/>
      <c r="JB491" s="24"/>
      <c r="JC491" s="24"/>
      <c r="JD491" s="24"/>
      <c r="JE491" s="24"/>
      <c r="JF491" s="24"/>
      <c r="JG491" s="24"/>
    </row>
    <row r="492" spans="32:267" x14ac:dyDescent="0.3">
      <c r="AF492" s="26"/>
      <c r="AG492" s="25"/>
      <c r="AH492" s="26"/>
      <c r="AI492" s="21"/>
      <c r="AJ492" s="26"/>
      <c r="AK492" s="26"/>
      <c r="AL492" s="26"/>
      <c r="AM492" s="23"/>
      <c r="AQ492" s="19"/>
      <c r="AU492" s="24"/>
      <c r="AV492" s="24"/>
      <c r="AW492" s="24"/>
      <c r="AX492" s="24"/>
      <c r="AY492" s="15"/>
      <c r="BM492" s="15"/>
      <c r="BS492" s="24"/>
      <c r="BT492" s="15"/>
      <c r="BY492" s="24"/>
      <c r="CA492" s="15"/>
      <c r="CD492" s="24"/>
      <c r="CH492" s="15"/>
      <c r="CO492" s="15"/>
      <c r="CQ492" s="24"/>
      <c r="CV492" s="15"/>
      <c r="DC492" s="15"/>
      <c r="DJ492" s="15"/>
      <c r="DQ492" s="15"/>
      <c r="DX492" s="15"/>
      <c r="EE492" s="15"/>
      <c r="EL492" s="15"/>
      <c r="ES492" s="15"/>
      <c r="EZ492" s="15"/>
      <c r="FG492" s="15"/>
      <c r="FN492" s="15"/>
      <c r="FU492" s="15"/>
      <c r="FW492" s="24"/>
      <c r="FX492" s="24"/>
      <c r="FY492" s="24"/>
      <c r="FZ492" s="24"/>
      <c r="GA492" s="24"/>
      <c r="GB492" s="15"/>
      <c r="GC492" s="24"/>
      <c r="GD492" s="24"/>
      <c r="GE492" s="24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24"/>
      <c r="IO492" s="24"/>
      <c r="IP492" s="24"/>
      <c r="IQ492" s="24"/>
      <c r="IR492" s="24"/>
      <c r="IS492" s="24"/>
      <c r="IT492" s="24"/>
      <c r="IU492" s="24"/>
      <c r="IV492" s="24"/>
      <c r="IW492" s="24"/>
      <c r="IX492" s="24"/>
      <c r="IY492" s="24"/>
      <c r="IZ492" s="24"/>
      <c r="JA492" s="24"/>
      <c r="JB492" s="24"/>
      <c r="JC492" s="24"/>
      <c r="JD492" s="24"/>
      <c r="JE492" s="24"/>
      <c r="JF492" s="24"/>
      <c r="JG492" s="24"/>
    </row>
    <row r="493" spans="32:267" x14ac:dyDescent="0.3">
      <c r="AF493" s="26"/>
      <c r="AG493" s="25"/>
      <c r="AH493" s="26"/>
      <c r="AI493" s="21"/>
      <c r="AJ493" s="26"/>
      <c r="AK493" s="26"/>
      <c r="AL493" s="26"/>
      <c r="AM493" s="23"/>
      <c r="AQ493" s="19"/>
      <c r="AU493" s="24"/>
      <c r="AV493" s="24"/>
      <c r="AW493" s="24"/>
      <c r="AX493" s="24"/>
      <c r="AY493" s="15"/>
      <c r="BM493" s="15"/>
      <c r="BS493" s="24"/>
      <c r="BT493" s="15"/>
      <c r="BY493" s="24"/>
      <c r="CA493" s="15"/>
      <c r="CD493" s="24"/>
      <c r="CH493" s="15"/>
      <c r="CO493" s="15"/>
      <c r="CQ493" s="24"/>
      <c r="CV493" s="15"/>
      <c r="DC493" s="15"/>
      <c r="DJ493" s="15"/>
      <c r="DQ493" s="15"/>
      <c r="DX493" s="15"/>
      <c r="EE493" s="15"/>
      <c r="EL493" s="15"/>
      <c r="ES493" s="15"/>
      <c r="EZ493" s="15"/>
      <c r="FG493" s="15"/>
      <c r="FN493" s="15"/>
      <c r="FU493" s="15"/>
      <c r="FW493" s="24"/>
      <c r="FX493" s="24"/>
      <c r="FY493" s="24"/>
      <c r="FZ493" s="24"/>
      <c r="GA493" s="24"/>
      <c r="GB493" s="15"/>
      <c r="GC493" s="24"/>
      <c r="GD493" s="24"/>
      <c r="GE493" s="24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24"/>
      <c r="IO493" s="24"/>
      <c r="IP493" s="24"/>
      <c r="IQ493" s="24"/>
      <c r="IR493" s="24"/>
      <c r="IS493" s="24"/>
      <c r="IT493" s="24"/>
      <c r="IU493" s="24"/>
      <c r="IV493" s="24"/>
      <c r="IW493" s="24"/>
      <c r="IX493" s="24"/>
      <c r="IY493" s="24"/>
      <c r="IZ493" s="24"/>
      <c r="JA493" s="24"/>
      <c r="JB493" s="24"/>
      <c r="JC493" s="24"/>
      <c r="JD493" s="24"/>
      <c r="JE493" s="24"/>
      <c r="JF493" s="24"/>
      <c r="JG493" s="24"/>
    </row>
    <row r="494" spans="32:267" x14ac:dyDescent="0.3">
      <c r="AF494" s="26"/>
      <c r="AG494" s="25"/>
      <c r="AH494" s="26"/>
      <c r="AI494" s="21"/>
      <c r="AJ494" s="26"/>
      <c r="AK494" s="26"/>
      <c r="AL494" s="26"/>
      <c r="AM494" s="23"/>
      <c r="AQ494" s="19"/>
      <c r="AU494" s="24"/>
      <c r="AV494" s="24"/>
      <c r="AW494" s="24"/>
      <c r="AX494" s="24"/>
      <c r="AY494" s="15"/>
      <c r="BM494" s="15"/>
      <c r="BS494" s="24"/>
      <c r="BT494" s="15"/>
      <c r="BY494" s="24"/>
      <c r="CA494" s="15"/>
      <c r="CD494" s="24"/>
      <c r="CH494" s="15"/>
      <c r="CO494" s="15"/>
      <c r="CQ494" s="24"/>
      <c r="CV494" s="15"/>
      <c r="DC494" s="15"/>
      <c r="DJ494" s="15"/>
      <c r="DQ494" s="15"/>
      <c r="DX494" s="15"/>
      <c r="EE494" s="15"/>
      <c r="EL494" s="15"/>
      <c r="ES494" s="15"/>
      <c r="EZ494" s="15"/>
      <c r="FG494" s="15"/>
      <c r="FN494" s="15"/>
      <c r="FU494" s="15"/>
      <c r="FW494" s="24"/>
      <c r="FX494" s="24"/>
      <c r="FY494" s="24"/>
      <c r="FZ494" s="24"/>
      <c r="GA494" s="24"/>
      <c r="GB494" s="15"/>
      <c r="GC494" s="24"/>
      <c r="GD494" s="24"/>
      <c r="GE494" s="24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24"/>
      <c r="IO494" s="24"/>
      <c r="IP494" s="24"/>
      <c r="IQ494" s="24"/>
      <c r="IR494" s="24"/>
      <c r="IS494" s="24"/>
      <c r="IT494" s="24"/>
      <c r="IU494" s="24"/>
      <c r="IV494" s="24"/>
      <c r="IW494" s="24"/>
      <c r="IX494" s="24"/>
      <c r="IY494" s="24"/>
      <c r="IZ494" s="24"/>
      <c r="JA494" s="24"/>
      <c r="JB494" s="24"/>
      <c r="JC494" s="24"/>
      <c r="JD494" s="24"/>
      <c r="JE494" s="24"/>
      <c r="JF494" s="24"/>
      <c r="JG494" s="24"/>
    </row>
    <row r="495" spans="32:267" x14ac:dyDescent="0.3">
      <c r="AF495" s="26"/>
      <c r="AG495" s="25"/>
      <c r="AH495" s="26"/>
      <c r="AI495" s="21"/>
      <c r="AJ495" s="26"/>
      <c r="AK495" s="26"/>
      <c r="AL495" s="26"/>
      <c r="AM495" s="23"/>
      <c r="AQ495" s="19"/>
      <c r="AU495" s="24"/>
      <c r="AV495" s="24"/>
      <c r="AW495" s="24"/>
      <c r="AX495" s="24"/>
      <c r="AY495" s="15"/>
      <c r="BM495" s="15"/>
      <c r="BS495" s="24"/>
      <c r="BT495" s="15"/>
      <c r="BY495" s="24"/>
      <c r="CA495" s="15"/>
      <c r="CD495" s="24"/>
      <c r="CH495" s="15"/>
      <c r="CO495" s="15"/>
      <c r="CQ495" s="24"/>
      <c r="CV495" s="15"/>
      <c r="DC495" s="15"/>
      <c r="DJ495" s="15"/>
      <c r="DQ495" s="15"/>
      <c r="DX495" s="15"/>
      <c r="EE495" s="15"/>
      <c r="EL495" s="15"/>
      <c r="ES495" s="15"/>
      <c r="EZ495" s="15"/>
      <c r="FG495" s="15"/>
      <c r="FN495" s="15"/>
      <c r="FU495" s="15"/>
      <c r="FW495" s="24"/>
      <c r="FX495" s="24"/>
      <c r="FY495" s="24"/>
      <c r="FZ495" s="24"/>
      <c r="GA495" s="24"/>
      <c r="GB495" s="15"/>
      <c r="GC495" s="24"/>
      <c r="GD495" s="24"/>
      <c r="GE495" s="24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24"/>
      <c r="IO495" s="24"/>
      <c r="IP495" s="24"/>
      <c r="IQ495" s="24"/>
      <c r="IR495" s="24"/>
      <c r="IS495" s="24"/>
      <c r="IT495" s="24"/>
      <c r="IU495" s="24"/>
      <c r="IV495" s="24"/>
      <c r="IW495" s="24"/>
      <c r="IX495" s="24"/>
      <c r="IY495" s="24"/>
      <c r="IZ495" s="24"/>
      <c r="JA495" s="24"/>
      <c r="JB495" s="24"/>
      <c r="JC495" s="24"/>
      <c r="JD495" s="24"/>
      <c r="JE495" s="24"/>
      <c r="JF495" s="24"/>
      <c r="JG495" s="24"/>
    </row>
    <row r="496" spans="32:267" x14ac:dyDescent="0.3">
      <c r="AF496" s="26"/>
      <c r="AG496" s="25"/>
      <c r="AH496" s="26"/>
      <c r="AI496" s="21"/>
      <c r="AJ496" s="26"/>
      <c r="AK496" s="26"/>
      <c r="AL496" s="26"/>
      <c r="AM496" s="23"/>
      <c r="AQ496" s="19"/>
      <c r="AU496" s="24"/>
      <c r="AV496" s="24"/>
      <c r="AW496" s="24"/>
      <c r="AX496" s="24"/>
      <c r="AY496" s="15"/>
      <c r="BM496" s="15"/>
      <c r="BS496" s="24"/>
      <c r="BT496" s="15"/>
      <c r="BY496" s="24"/>
      <c r="CA496" s="15"/>
      <c r="CD496" s="24"/>
      <c r="CH496" s="15"/>
      <c r="CO496" s="15"/>
      <c r="CQ496" s="24"/>
      <c r="CV496" s="15"/>
      <c r="DC496" s="15"/>
      <c r="DJ496" s="15"/>
      <c r="DQ496" s="15"/>
      <c r="DX496" s="15"/>
      <c r="EE496" s="15"/>
      <c r="EL496" s="15"/>
      <c r="ES496" s="15"/>
      <c r="EZ496" s="15"/>
      <c r="FG496" s="15"/>
      <c r="FN496" s="15"/>
      <c r="FU496" s="15"/>
      <c r="FW496" s="24"/>
      <c r="FX496" s="24"/>
      <c r="FY496" s="24"/>
      <c r="FZ496" s="24"/>
      <c r="GA496" s="24"/>
      <c r="GB496" s="15"/>
      <c r="GC496" s="24"/>
      <c r="GD496" s="24"/>
      <c r="GE496" s="24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24"/>
      <c r="IO496" s="24"/>
      <c r="IP496" s="24"/>
      <c r="IQ496" s="24"/>
      <c r="IR496" s="24"/>
      <c r="IS496" s="24"/>
      <c r="IT496" s="24"/>
      <c r="IU496" s="24"/>
      <c r="IV496" s="24"/>
      <c r="IW496" s="24"/>
      <c r="IX496" s="24"/>
      <c r="IY496" s="24"/>
      <c r="IZ496" s="24"/>
      <c r="JA496" s="24"/>
      <c r="JB496" s="24"/>
      <c r="JC496" s="24"/>
      <c r="JD496" s="24"/>
      <c r="JE496" s="24"/>
      <c r="JF496" s="24"/>
      <c r="JG496" s="24"/>
    </row>
    <row r="497" spans="32:267" x14ac:dyDescent="0.3">
      <c r="AF497" s="26"/>
      <c r="AG497" s="25"/>
      <c r="AH497" s="26"/>
      <c r="AI497" s="21"/>
      <c r="AJ497" s="26"/>
      <c r="AK497" s="26"/>
      <c r="AL497" s="26"/>
      <c r="AM497" s="23"/>
      <c r="AQ497" s="19"/>
      <c r="AU497" s="24"/>
      <c r="AV497" s="24"/>
      <c r="AW497" s="24"/>
      <c r="AX497" s="24"/>
      <c r="AY497" s="15"/>
      <c r="BM497" s="15"/>
      <c r="BS497" s="24"/>
      <c r="BT497" s="15"/>
      <c r="BY497" s="24"/>
      <c r="CA497" s="15"/>
      <c r="CD497" s="24"/>
      <c r="CH497" s="15"/>
      <c r="CO497" s="15"/>
      <c r="CQ497" s="24"/>
      <c r="CV497" s="15"/>
      <c r="DC497" s="15"/>
      <c r="DJ497" s="15"/>
      <c r="DQ497" s="15"/>
      <c r="DX497" s="15"/>
      <c r="EE497" s="15"/>
      <c r="EL497" s="15"/>
      <c r="ES497" s="15"/>
      <c r="EZ497" s="15"/>
      <c r="FG497" s="15"/>
      <c r="FN497" s="15"/>
      <c r="FU497" s="15"/>
      <c r="FW497" s="24"/>
      <c r="FX497" s="24"/>
      <c r="FY497" s="24"/>
      <c r="FZ497" s="24"/>
      <c r="GA497" s="24"/>
      <c r="GB497" s="15"/>
      <c r="GC497" s="24"/>
      <c r="GD497" s="24"/>
      <c r="GE497" s="24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24"/>
      <c r="IO497" s="24"/>
      <c r="IP497" s="24"/>
      <c r="IQ497" s="24"/>
      <c r="IR497" s="24"/>
      <c r="IS497" s="24"/>
      <c r="IT497" s="24"/>
      <c r="IU497" s="24"/>
      <c r="IV497" s="24"/>
      <c r="IW497" s="24"/>
      <c r="IX497" s="24"/>
      <c r="IY497" s="24"/>
      <c r="IZ497" s="24"/>
      <c r="JA497" s="24"/>
      <c r="JB497" s="24"/>
      <c r="JC497" s="24"/>
      <c r="JD497" s="24"/>
      <c r="JE497" s="24"/>
      <c r="JF497" s="24"/>
      <c r="JG497" s="24"/>
    </row>
    <row r="498" spans="32:267" x14ac:dyDescent="0.3">
      <c r="AF498" s="26"/>
      <c r="AG498" s="25"/>
      <c r="AH498" s="26"/>
      <c r="AI498" s="21"/>
      <c r="AJ498" s="26"/>
      <c r="AK498" s="26"/>
      <c r="AL498" s="26"/>
      <c r="AM498" s="23"/>
      <c r="AQ498" s="19"/>
      <c r="AU498" s="24"/>
      <c r="AV498" s="24"/>
      <c r="AW498" s="24"/>
      <c r="AX498" s="24"/>
      <c r="AY498" s="15"/>
      <c r="BM498" s="15"/>
      <c r="BS498" s="24"/>
      <c r="BT498" s="15"/>
      <c r="BY498" s="24"/>
      <c r="CA498" s="15"/>
      <c r="CD498" s="24"/>
      <c r="CH498" s="15"/>
      <c r="CO498" s="15"/>
      <c r="CQ498" s="24"/>
      <c r="CV498" s="15"/>
      <c r="DC498" s="15"/>
      <c r="DJ498" s="15"/>
      <c r="DQ498" s="15"/>
      <c r="DX498" s="15"/>
      <c r="EE498" s="15"/>
      <c r="EL498" s="15"/>
      <c r="ES498" s="15"/>
      <c r="EZ498" s="15"/>
      <c r="FG498" s="15"/>
      <c r="FN498" s="15"/>
      <c r="FU498" s="15"/>
      <c r="FW498" s="24"/>
      <c r="FX498" s="24"/>
      <c r="FY498" s="24"/>
      <c r="FZ498" s="24"/>
      <c r="GA498" s="24"/>
      <c r="GB498" s="15"/>
      <c r="GC498" s="24"/>
      <c r="GD498" s="24"/>
      <c r="GE498" s="24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24"/>
      <c r="IO498" s="24"/>
      <c r="IP498" s="24"/>
      <c r="IQ498" s="24"/>
      <c r="IR498" s="24"/>
      <c r="IS498" s="24"/>
      <c r="IT498" s="24"/>
      <c r="IU498" s="24"/>
      <c r="IV498" s="24"/>
      <c r="IW498" s="24"/>
      <c r="IX498" s="24"/>
      <c r="IY498" s="24"/>
      <c r="IZ498" s="24"/>
      <c r="JA498" s="24"/>
      <c r="JB498" s="24"/>
      <c r="JC498" s="24"/>
      <c r="JD498" s="24"/>
      <c r="JE498" s="24"/>
      <c r="JF498" s="24"/>
      <c r="JG498" s="24"/>
    </row>
    <row r="499" spans="32:267" x14ac:dyDescent="0.3">
      <c r="AF499" s="26"/>
      <c r="AG499" s="25"/>
      <c r="AH499" s="26"/>
      <c r="AI499" s="21"/>
      <c r="AJ499" s="26"/>
      <c r="AK499" s="26"/>
      <c r="AL499" s="26"/>
      <c r="AM499" s="23"/>
      <c r="AQ499" s="19"/>
      <c r="AU499" s="24"/>
      <c r="AV499" s="24"/>
      <c r="AW499" s="24"/>
      <c r="AX499" s="24"/>
      <c r="AY499" s="15"/>
      <c r="BM499" s="15"/>
      <c r="BS499" s="24"/>
      <c r="BT499" s="15"/>
      <c r="BY499" s="24"/>
      <c r="CA499" s="15"/>
      <c r="CD499" s="24"/>
      <c r="CH499" s="15"/>
      <c r="CO499" s="15"/>
      <c r="CQ499" s="24"/>
      <c r="CV499" s="15"/>
      <c r="DC499" s="15"/>
      <c r="DJ499" s="15"/>
      <c r="DQ499" s="15"/>
      <c r="DX499" s="15"/>
      <c r="EE499" s="15"/>
      <c r="EL499" s="15"/>
      <c r="ES499" s="15"/>
      <c r="EZ499" s="15"/>
      <c r="FG499" s="15"/>
      <c r="FN499" s="15"/>
      <c r="FU499" s="15"/>
      <c r="FW499" s="24"/>
      <c r="FX499" s="24"/>
      <c r="FY499" s="24"/>
      <c r="FZ499" s="24"/>
      <c r="GA499" s="24"/>
      <c r="GB499" s="15"/>
      <c r="GC499" s="24"/>
      <c r="GD499" s="24"/>
      <c r="GE499" s="24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24"/>
      <c r="IO499" s="24"/>
      <c r="IP499" s="24"/>
      <c r="IQ499" s="24"/>
      <c r="IR499" s="24"/>
      <c r="IS499" s="24"/>
      <c r="IT499" s="24"/>
      <c r="IU499" s="24"/>
      <c r="IV499" s="24"/>
      <c r="IW499" s="24"/>
      <c r="IX499" s="24"/>
      <c r="IY499" s="24"/>
      <c r="IZ499" s="24"/>
      <c r="JA499" s="24"/>
      <c r="JB499" s="24"/>
      <c r="JC499" s="24"/>
      <c r="JD499" s="24"/>
      <c r="JE499" s="24"/>
      <c r="JF499" s="24"/>
      <c r="JG499" s="24"/>
    </row>
    <row r="500" spans="32:267" x14ac:dyDescent="0.3">
      <c r="AF500" s="26"/>
      <c r="AG500" s="25"/>
      <c r="AH500" s="26"/>
      <c r="AI500" s="21"/>
      <c r="AJ500" s="26"/>
      <c r="AK500" s="26"/>
      <c r="AL500" s="26"/>
      <c r="AM500" s="23"/>
      <c r="AQ500" s="19"/>
      <c r="AU500" s="24"/>
      <c r="AV500" s="24"/>
      <c r="AW500" s="24"/>
      <c r="AX500" s="24"/>
      <c r="AY500" s="15"/>
      <c r="BM500" s="15"/>
      <c r="BS500" s="24"/>
      <c r="BT500" s="15"/>
      <c r="BY500" s="24"/>
      <c r="CA500" s="15"/>
      <c r="CD500" s="24"/>
      <c r="CH500" s="15"/>
      <c r="CO500" s="15"/>
      <c r="CQ500" s="24"/>
      <c r="CV500" s="15"/>
      <c r="DC500" s="15"/>
      <c r="DJ500" s="15"/>
      <c r="DQ500" s="15"/>
      <c r="DX500" s="15"/>
      <c r="EE500" s="15"/>
      <c r="EL500" s="15"/>
      <c r="ES500" s="15"/>
      <c r="EZ500" s="15"/>
      <c r="FG500" s="15"/>
      <c r="FN500" s="15"/>
      <c r="FU500" s="15"/>
      <c r="FW500" s="24"/>
      <c r="FX500" s="24"/>
      <c r="FY500" s="24"/>
      <c r="FZ500" s="24"/>
      <c r="GA500" s="24"/>
      <c r="GB500" s="15"/>
      <c r="GC500" s="24"/>
      <c r="GD500" s="24"/>
      <c r="GE500" s="24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  <c r="IX500" s="24"/>
      <c r="IY500" s="24"/>
      <c r="IZ500" s="24"/>
      <c r="JA500" s="24"/>
      <c r="JB500" s="24"/>
      <c r="JC500" s="24"/>
      <c r="JD500" s="24"/>
      <c r="JE500" s="24"/>
      <c r="JF500" s="24"/>
      <c r="JG500" s="24"/>
    </row>
    <row r="501" spans="32:267" x14ac:dyDescent="0.3">
      <c r="AF501" s="29"/>
      <c r="AG501" s="25"/>
      <c r="AH501" s="26"/>
      <c r="AI501" s="21"/>
      <c r="AJ501" s="29"/>
      <c r="AK501" s="29"/>
      <c r="AL501" s="29"/>
      <c r="AM501" s="23"/>
      <c r="AQ501" s="19"/>
      <c r="AU501" s="24"/>
      <c r="AV501" s="24"/>
      <c r="AW501" s="24"/>
      <c r="AX501" s="24"/>
      <c r="AY501" s="15"/>
      <c r="BM501" s="15"/>
      <c r="BS501" s="24"/>
      <c r="BT501" s="15"/>
      <c r="BY501" s="24"/>
      <c r="CA501" s="15"/>
      <c r="CD501" s="24"/>
      <c r="CH501" s="15"/>
      <c r="CO501" s="15"/>
      <c r="CQ501" s="24"/>
      <c r="CV501" s="15"/>
      <c r="DC501" s="15"/>
      <c r="DJ501" s="15"/>
      <c r="DQ501" s="15"/>
      <c r="DX501" s="15"/>
      <c r="EE501" s="15"/>
      <c r="EL501" s="15"/>
      <c r="ES501" s="15"/>
      <c r="EZ501" s="15"/>
      <c r="FG501" s="15"/>
      <c r="FN501" s="15"/>
      <c r="FU501" s="15"/>
      <c r="FW501" s="24"/>
      <c r="FX501" s="24"/>
      <c r="FY501" s="24"/>
      <c r="FZ501" s="24"/>
      <c r="GA501" s="24"/>
      <c r="GB501" s="15"/>
      <c r="GC501" s="24"/>
      <c r="GD501" s="24"/>
      <c r="GE501" s="24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24"/>
      <c r="IO501" s="24"/>
      <c r="IP501" s="24"/>
      <c r="IQ501" s="24"/>
      <c r="IR501" s="24"/>
      <c r="IS501" s="24"/>
      <c r="IT501" s="24"/>
      <c r="IU501" s="24"/>
      <c r="IV501" s="24"/>
      <c r="IW501" s="24"/>
      <c r="IX501" s="24"/>
      <c r="IY501" s="24"/>
      <c r="IZ501" s="24"/>
      <c r="JA501" s="24"/>
      <c r="JB501" s="24"/>
      <c r="JC501" s="24"/>
      <c r="JD501" s="24"/>
      <c r="JE501" s="24"/>
      <c r="JF501" s="24"/>
      <c r="JG501" s="24"/>
    </row>
    <row r="502" spans="32:267" x14ac:dyDescent="0.3">
      <c r="AF502" s="29"/>
      <c r="AG502" s="25"/>
      <c r="AH502" s="26"/>
      <c r="AI502" s="21"/>
      <c r="AJ502" s="29"/>
      <c r="AK502" s="29"/>
      <c r="AL502" s="29"/>
      <c r="AM502" s="23"/>
      <c r="AQ502" s="19"/>
      <c r="AU502" s="24"/>
      <c r="AV502" s="24"/>
      <c r="AW502" s="24"/>
      <c r="AX502" s="24"/>
      <c r="AY502" s="15"/>
      <c r="BM502" s="15"/>
      <c r="BS502" s="24"/>
      <c r="BT502" s="15"/>
      <c r="BY502" s="24"/>
      <c r="CA502" s="15"/>
      <c r="CD502" s="24"/>
      <c r="CH502" s="15"/>
      <c r="CO502" s="15"/>
      <c r="CQ502" s="24"/>
      <c r="CV502" s="15"/>
      <c r="DC502" s="15"/>
      <c r="DJ502" s="15"/>
      <c r="DQ502" s="15"/>
      <c r="DX502" s="15"/>
      <c r="EE502" s="15"/>
      <c r="EL502" s="15"/>
      <c r="ES502" s="15"/>
      <c r="EZ502" s="15"/>
      <c r="FG502" s="15"/>
      <c r="FN502" s="15"/>
      <c r="FU502" s="15"/>
      <c r="FW502" s="24"/>
      <c r="FX502" s="24"/>
      <c r="FY502" s="24"/>
      <c r="FZ502" s="24"/>
      <c r="GA502" s="24"/>
      <c r="GB502" s="15"/>
      <c r="GC502" s="24"/>
      <c r="GD502" s="24"/>
      <c r="GE502" s="24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24"/>
      <c r="IO502" s="24"/>
      <c r="IP502" s="24"/>
      <c r="IQ502" s="24"/>
      <c r="IR502" s="24"/>
      <c r="IS502" s="24"/>
      <c r="IT502" s="24"/>
      <c r="IU502" s="24"/>
      <c r="IV502" s="24"/>
      <c r="IW502" s="24"/>
      <c r="IX502" s="24"/>
      <c r="IY502" s="24"/>
      <c r="IZ502" s="24"/>
      <c r="JA502" s="24"/>
      <c r="JB502" s="24"/>
      <c r="JC502" s="24"/>
      <c r="JD502" s="24"/>
      <c r="JE502" s="24"/>
      <c r="JF502" s="24"/>
      <c r="JG502" s="24"/>
    </row>
    <row r="503" spans="32:267" x14ac:dyDescent="0.3">
      <c r="AF503" s="29"/>
      <c r="AG503" s="25"/>
      <c r="AH503" s="26"/>
      <c r="AI503" s="21"/>
      <c r="AJ503" s="29"/>
      <c r="AK503" s="29"/>
      <c r="AL503" s="29"/>
      <c r="AM503" s="23"/>
      <c r="AQ503" s="19"/>
      <c r="AU503" s="24"/>
      <c r="AV503" s="24"/>
      <c r="AW503" s="24"/>
      <c r="AX503" s="24"/>
      <c r="AY503" s="15"/>
      <c r="BM503" s="15"/>
      <c r="BS503" s="24"/>
      <c r="BT503" s="15"/>
      <c r="BY503" s="24"/>
      <c r="CA503" s="15"/>
      <c r="CD503" s="24"/>
      <c r="CH503" s="15"/>
      <c r="CO503" s="15"/>
      <c r="CQ503" s="24"/>
      <c r="CV503" s="15"/>
      <c r="DC503" s="15"/>
      <c r="DJ503" s="15"/>
      <c r="DQ503" s="15"/>
      <c r="DX503" s="15"/>
      <c r="EE503" s="15"/>
      <c r="EL503" s="15"/>
      <c r="ES503" s="15"/>
      <c r="EZ503" s="15"/>
      <c r="FG503" s="15"/>
      <c r="FN503" s="15"/>
      <c r="FU503" s="15"/>
      <c r="FW503" s="24"/>
      <c r="FX503" s="24"/>
      <c r="FY503" s="24"/>
      <c r="FZ503" s="24"/>
      <c r="GA503" s="24"/>
      <c r="GB503" s="15"/>
      <c r="GC503" s="24"/>
      <c r="GD503" s="24"/>
      <c r="GE503" s="24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24"/>
      <c r="IO503" s="24"/>
      <c r="IP503" s="24"/>
      <c r="IQ503" s="24"/>
      <c r="IR503" s="24"/>
      <c r="IS503" s="24"/>
      <c r="IT503" s="24"/>
      <c r="IU503" s="24"/>
      <c r="IV503" s="24"/>
      <c r="IW503" s="24"/>
      <c r="IX503" s="24"/>
      <c r="IY503" s="24"/>
      <c r="IZ503" s="24"/>
      <c r="JA503" s="24"/>
      <c r="JB503" s="24"/>
      <c r="JC503" s="24"/>
      <c r="JD503" s="24"/>
      <c r="JE503" s="24"/>
      <c r="JF503" s="24"/>
      <c r="JG503" s="24"/>
    </row>
    <row r="504" spans="32:267" x14ac:dyDescent="0.3">
      <c r="AF504" s="29"/>
      <c r="AG504" s="25"/>
      <c r="AH504" s="26"/>
      <c r="AI504" s="21"/>
      <c r="AJ504" s="29"/>
      <c r="AK504" s="29"/>
      <c r="AL504" s="29"/>
      <c r="AM504" s="23"/>
      <c r="AQ504" s="19"/>
      <c r="AU504" s="24"/>
      <c r="AV504" s="24"/>
      <c r="AW504" s="24"/>
      <c r="AX504" s="24"/>
      <c r="AY504" s="15"/>
      <c r="BM504" s="15"/>
      <c r="BS504" s="24"/>
      <c r="BT504" s="15"/>
      <c r="BY504" s="24"/>
      <c r="CA504" s="15"/>
      <c r="CD504" s="24"/>
      <c r="CH504" s="15"/>
      <c r="CO504" s="15"/>
      <c r="CQ504" s="24"/>
      <c r="CV504" s="15"/>
      <c r="DC504" s="15"/>
      <c r="DJ504" s="15"/>
      <c r="DQ504" s="15"/>
      <c r="DX504" s="15"/>
      <c r="EE504" s="15"/>
      <c r="EL504" s="15"/>
      <c r="ES504" s="15"/>
      <c r="EZ504" s="15"/>
      <c r="FG504" s="15"/>
      <c r="FN504" s="15"/>
      <c r="FU504" s="15"/>
      <c r="FW504" s="24"/>
      <c r="FX504" s="24"/>
      <c r="FY504" s="24"/>
      <c r="FZ504" s="24"/>
      <c r="GA504" s="24"/>
      <c r="GB504" s="15"/>
      <c r="GC504" s="24"/>
      <c r="GD504" s="24"/>
      <c r="GE504" s="24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24"/>
      <c r="IO504" s="24"/>
      <c r="IP504" s="24"/>
      <c r="IQ504" s="24"/>
      <c r="IR504" s="24"/>
      <c r="IS504" s="24"/>
      <c r="IT504" s="24"/>
      <c r="IU504" s="24"/>
      <c r="IV504" s="24"/>
      <c r="IW504" s="24"/>
      <c r="IX504" s="24"/>
      <c r="IY504" s="24"/>
      <c r="IZ504" s="24"/>
      <c r="JA504" s="24"/>
      <c r="JB504" s="24"/>
      <c r="JC504" s="24"/>
      <c r="JD504" s="24"/>
      <c r="JE504" s="24"/>
      <c r="JF504" s="24"/>
      <c r="JG504" s="24"/>
    </row>
    <row r="505" spans="32:267" x14ac:dyDescent="0.3">
      <c r="AF505" s="29"/>
      <c r="AG505" s="25"/>
      <c r="AH505" s="26"/>
      <c r="AI505" s="21"/>
      <c r="AJ505" s="29"/>
      <c r="AK505" s="29"/>
      <c r="AL505" s="29"/>
      <c r="AM505" s="23"/>
      <c r="AQ505" s="19"/>
      <c r="AU505" s="24"/>
      <c r="AV505" s="24"/>
      <c r="AW505" s="24"/>
      <c r="AX505" s="24"/>
      <c r="AY505" s="15"/>
      <c r="BM505" s="15"/>
      <c r="BS505" s="24"/>
      <c r="BT505" s="15"/>
      <c r="BY505" s="24"/>
      <c r="CA505" s="15"/>
      <c r="CD505" s="24"/>
      <c r="CH505" s="15"/>
      <c r="CO505" s="15"/>
      <c r="CQ505" s="24"/>
      <c r="CV505" s="15"/>
      <c r="DC505" s="15"/>
      <c r="DJ505" s="15"/>
      <c r="DQ505" s="15"/>
      <c r="DX505" s="15"/>
      <c r="EE505" s="15"/>
      <c r="EL505" s="15"/>
      <c r="ES505" s="15"/>
      <c r="EZ505" s="15"/>
      <c r="FG505" s="15"/>
      <c r="FN505" s="15"/>
      <c r="FU505" s="15"/>
      <c r="FW505" s="24"/>
      <c r="FX505" s="24"/>
      <c r="FY505" s="24"/>
      <c r="FZ505" s="24"/>
      <c r="GA505" s="24"/>
      <c r="GB505" s="15"/>
      <c r="GC505" s="24"/>
      <c r="GD505" s="24"/>
      <c r="GE505" s="24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  <c r="IX505" s="24"/>
      <c r="IY505" s="24"/>
      <c r="IZ505" s="24"/>
      <c r="JA505" s="24"/>
      <c r="JB505" s="24"/>
      <c r="JC505" s="24"/>
      <c r="JD505" s="24"/>
      <c r="JE505" s="24"/>
      <c r="JF505" s="24"/>
      <c r="JG505" s="24"/>
    </row>
    <row r="506" spans="32:267" x14ac:dyDescent="0.3">
      <c r="AF506" s="29"/>
      <c r="AG506" s="25"/>
      <c r="AH506" s="26"/>
      <c r="AI506" s="21"/>
      <c r="AJ506" s="29"/>
      <c r="AK506" s="29"/>
      <c r="AL506" s="29"/>
      <c r="AM506" s="23"/>
      <c r="AQ506" s="19"/>
      <c r="AU506" s="24"/>
      <c r="AV506" s="24"/>
      <c r="AW506" s="24"/>
      <c r="AX506" s="24"/>
      <c r="AY506" s="15"/>
      <c r="BM506" s="15"/>
      <c r="BS506" s="24"/>
      <c r="BT506" s="15"/>
      <c r="BY506" s="24"/>
      <c r="CA506" s="15"/>
      <c r="CD506" s="24"/>
      <c r="CH506" s="15"/>
      <c r="CO506" s="15"/>
      <c r="CQ506" s="24"/>
      <c r="CV506" s="15"/>
      <c r="DC506" s="15"/>
      <c r="DJ506" s="15"/>
      <c r="DQ506" s="15"/>
      <c r="DX506" s="15"/>
      <c r="EE506" s="15"/>
      <c r="EL506" s="15"/>
      <c r="ES506" s="15"/>
      <c r="EZ506" s="15"/>
      <c r="FG506" s="15"/>
      <c r="FN506" s="15"/>
      <c r="FU506" s="15"/>
      <c r="FW506" s="24"/>
      <c r="FX506" s="24"/>
      <c r="FY506" s="24"/>
      <c r="FZ506" s="24"/>
      <c r="GA506" s="24"/>
      <c r="GB506" s="15"/>
      <c r="GC506" s="24"/>
      <c r="GD506" s="24"/>
      <c r="GE506" s="24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  <c r="IX506" s="24"/>
      <c r="IY506" s="24"/>
      <c r="IZ506" s="24"/>
      <c r="JA506" s="24"/>
      <c r="JB506" s="24"/>
      <c r="JC506" s="24"/>
      <c r="JD506" s="24"/>
      <c r="JE506" s="24"/>
      <c r="JF506" s="24"/>
      <c r="JG506" s="24"/>
    </row>
    <row r="507" spans="32:267" x14ac:dyDescent="0.3">
      <c r="AF507" s="26"/>
      <c r="AG507" s="25"/>
      <c r="AH507" s="26"/>
      <c r="AI507" s="21"/>
      <c r="AJ507" s="26"/>
      <c r="AK507" s="26"/>
      <c r="AL507" s="26"/>
      <c r="AM507" s="23"/>
      <c r="AQ507" s="19"/>
      <c r="AU507" s="24"/>
      <c r="AV507" s="24"/>
      <c r="AW507" s="24"/>
      <c r="AX507" s="24"/>
      <c r="AY507" s="15"/>
      <c r="BM507" s="15"/>
      <c r="BS507" s="24"/>
      <c r="BT507" s="15"/>
      <c r="BY507" s="24"/>
      <c r="CA507" s="15"/>
      <c r="CD507" s="24"/>
      <c r="CH507" s="15"/>
      <c r="CO507" s="15"/>
      <c r="CQ507" s="24"/>
      <c r="CV507" s="15"/>
      <c r="DC507" s="15"/>
      <c r="DJ507" s="15"/>
      <c r="DQ507" s="15"/>
      <c r="DX507" s="15"/>
      <c r="EE507" s="15"/>
      <c r="EL507" s="15"/>
      <c r="ES507" s="15"/>
      <c r="EZ507" s="15"/>
      <c r="FG507" s="15"/>
      <c r="FN507" s="15"/>
      <c r="FU507" s="15"/>
      <c r="FW507" s="24"/>
      <c r="FX507" s="24"/>
      <c r="FY507" s="24"/>
      <c r="FZ507" s="24"/>
      <c r="GA507" s="24"/>
      <c r="GB507" s="15"/>
      <c r="GC507" s="24"/>
      <c r="GD507" s="24"/>
      <c r="GE507" s="24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24"/>
      <c r="IO507" s="24"/>
      <c r="IP507" s="24"/>
      <c r="IQ507" s="24"/>
      <c r="IR507" s="24"/>
      <c r="IS507" s="24"/>
      <c r="IT507" s="24"/>
      <c r="IU507" s="24"/>
      <c r="IV507" s="24"/>
      <c r="IW507" s="24"/>
      <c r="IX507" s="24"/>
      <c r="IY507" s="24"/>
      <c r="IZ507" s="24"/>
      <c r="JA507" s="24"/>
      <c r="JB507" s="24"/>
      <c r="JC507" s="24"/>
      <c r="JD507" s="24"/>
      <c r="JE507" s="24"/>
      <c r="JF507" s="24"/>
      <c r="JG507" s="24"/>
    </row>
    <row r="508" spans="32:267" x14ac:dyDescent="0.3">
      <c r="AF508" s="29"/>
      <c r="AG508" s="25"/>
      <c r="AH508" s="26"/>
      <c r="AI508" s="21"/>
      <c r="AJ508" s="29"/>
      <c r="AK508" s="29"/>
      <c r="AL508" s="29"/>
      <c r="AM508" s="23"/>
      <c r="AQ508" s="19"/>
      <c r="AU508" s="24"/>
      <c r="AV508" s="24"/>
      <c r="AW508" s="24"/>
      <c r="AX508" s="24"/>
      <c r="AY508" s="15"/>
      <c r="BM508" s="15"/>
      <c r="BS508" s="24"/>
      <c r="BT508" s="15"/>
      <c r="BY508" s="24"/>
      <c r="CA508" s="15"/>
      <c r="CD508" s="24"/>
      <c r="CH508" s="15"/>
      <c r="CO508" s="15"/>
      <c r="CQ508" s="24"/>
      <c r="CV508" s="15"/>
      <c r="DC508" s="15"/>
      <c r="DJ508" s="15"/>
      <c r="DQ508" s="15"/>
      <c r="DX508" s="15"/>
      <c r="EE508" s="15"/>
      <c r="EL508" s="15"/>
      <c r="ES508" s="15"/>
      <c r="EZ508" s="15"/>
      <c r="FG508" s="15"/>
      <c r="FN508" s="15"/>
      <c r="FU508" s="15"/>
      <c r="FW508" s="24"/>
      <c r="FX508" s="24"/>
      <c r="FY508" s="24"/>
      <c r="FZ508" s="24"/>
      <c r="GA508" s="24"/>
      <c r="GB508" s="15"/>
      <c r="GC508" s="24"/>
      <c r="GD508" s="24"/>
      <c r="GE508" s="24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24"/>
      <c r="IO508" s="24"/>
      <c r="IP508" s="24"/>
      <c r="IQ508" s="24"/>
      <c r="IR508" s="24"/>
      <c r="IS508" s="24"/>
      <c r="IT508" s="24"/>
      <c r="IU508" s="24"/>
      <c r="IV508" s="24"/>
      <c r="IW508" s="24"/>
      <c r="IX508" s="24"/>
      <c r="IY508" s="24"/>
      <c r="IZ508" s="24"/>
      <c r="JA508" s="24"/>
      <c r="JB508" s="24"/>
      <c r="JC508" s="24"/>
      <c r="JD508" s="24"/>
      <c r="JE508" s="24"/>
      <c r="JF508" s="24"/>
      <c r="JG508" s="24"/>
    </row>
    <row r="509" spans="32:267" x14ac:dyDescent="0.3">
      <c r="AF509" s="29"/>
      <c r="AG509" s="25"/>
      <c r="AH509" s="26"/>
      <c r="AI509" s="21"/>
      <c r="AJ509" s="29"/>
      <c r="AK509" s="29"/>
      <c r="AL509" s="29"/>
      <c r="AM509" s="23"/>
      <c r="AQ509" s="19"/>
      <c r="AU509" s="24"/>
      <c r="AV509" s="24"/>
      <c r="AW509" s="24"/>
      <c r="AX509" s="24"/>
      <c r="AY509" s="15"/>
      <c r="BM509" s="15"/>
      <c r="BS509" s="24"/>
      <c r="BT509" s="15"/>
      <c r="BY509" s="24"/>
      <c r="CA509" s="15"/>
      <c r="CD509" s="24"/>
      <c r="CH509" s="15"/>
      <c r="CO509" s="15"/>
      <c r="CQ509" s="24"/>
      <c r="CV509" s="15"/>
      <c r="DC509" s="15"/>
      <c r="DJ509" s="15"/>
      <c r="DQ509" s="15"/>
      <c r="DX509" s="15"/>
      <c r="EE509" s="15"/>
      <c r="EL509" s="15"/>
      <c r="ES509" s="15"/>
      <c r="EZ509" s="15"/>
      <c r="FG509" s="15"/>
      <c r="FN509" s="15"/>
      <c r="FU509" s="15"/>
      <c r="FW509" s="24"/>
      <c r="FX509" s="24"/>
      <c r="FY509" s="24"/>
      <c r="FZ509" s="24"/>
      <c r="GA509" s="24"/>
      <c r="GB509" s="15"/>
      <c r="GC509" s="24"/>
      <c r="GD509" s="24"/>
      <c r="GE509" s="24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  <c r="IX509" s="24"/>
      <c r="IY509" s="24"/>
      <c r="IZ509" s="24"/>
      <c r="JA509" s="24"/>
      <c r="JB509" s="24"/>
      <c r="JC509" s="24"/>
      <c r="JD509" s="24"/>
      <c r="JE509" s="24"/>
      <c r="JF509" s="24"/>
      <c r="JG509" s="24"/>
    </row>
    <row r="510" spans="32:267" x14ac:dyDescent="0.3">
      <c r="AF510" s="29"/>
      <c r="AG510" s="25"/>
      <c r="AH510" s="26"/>
      <c r="AI510" s="21"/>
      <c r="AJ510" s="29"/>
      <c r="AK510" s="29"/>
      <c r="AL510" s="29"/>
      <c r="AM510" s="23"/>
      <c r="AQ510" s="19"/>
      <c r="AU510" s="24"/>
      <c r="AV510" s="24"/>
      <c r="AW510" s="24"/>
      <c r="AX510" s="24"/>
      <c r="AY510" s="15"/>
      <c r="BM510" s="15"/>
      <c r="BS510" s="24"/>
      <c r="BT510" s="15"/>
      <c r="BY510" s="24"/>
      <c r="CA510" s="15"/>
      <c r="CD510" s="24"/>
      <c r="CH510" s="15"/>
      <c r="CO510" s="15"/>
      <c r="CQ510" s="24"/>
      <c r="CV510" s="15"/>
      <c r="DC510" s="15"/>
      <c r="DJ510" s="15"/>
      <c r="DQ510" s="15"/>
      <c r="DX510" s="15"/>
      <c r="EE510" s="15"/>
      <c r="EL510" s="15"/>
      <c r="ES510" s="15"/>
      <c r="EZ510" s="15"/>
      <c r="FG510" s="15"/>
      <c r="FN510" s="15"/>
      <c r="FU510" s="15"/>
      <c r="FW510" s="24"/>
      <c r="FX510" s="24"/>
      <c r="FY510" s="24"/>
      <c r="FZ510" s="24"/>
      <c r="GA510" s="24"/>
      <c r="GB510" s="15"/>
      <c r="GC510" s="24"/>
      <c r="GD510" s="24"/>
      <c r="GE510" s="24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  <c r="IX510" s="24"/>
      <c r="IY510" s="24"/>
      <c r="IZ510" s="24"/>
      <c r="JA510" s="24"/>
      <c r="JB510" s="24"/>
      <c r="JC510" s="24"/>
      <c r="JD510" s="24"/>
      <c r="JE510" s="24"/>
      <c r="JF510" s="24"/>
      <c r="JG510" s="24"/>
    </row>
    <row r="511" spans="32:267" x14ac:dyDescent="0.3">
      <c r="AF511" s="29"/>
      <c r="AG511" s="25"/>
      <c r="AH511" s="26"/>
      <c r="AI511" s="21"/>
      <c r="AJ511" s="29"/>
      <c r="AK511" s="29"/>
      <c r="AL511" s="29"/>
      <c r="AM511" s="23"/>
      <c r="AQ511" s="19"/>
      <c r="AU511" s="24"/>
      <c r="AV511" s="24"/>
      <c r="AW511" s="24"/>
      <c r="AX511" s="24"/>
      <c r="AY511" s="15"/>
      <c r="BM511" s="15"/>
      <c r="BS511" s="24"/>
      <c r="BT511" s="15"/>
      <c r="BY511" s="24"/>
      <c r="CA511" s="15"/>
      <c r="CD511" s="24"/>
      <c r="CH511" s="15"/>
      <c r="CO511" s="15"/>
      <c r="CQ511" s="24"/>
      <c r="CV511" s="15"/>
      <c r="DC511" s="15"/>
      <c r="DJ511" s="15"/>
      <c r="DQ511" s="15"/>
      <c r="DX511" s="15"/>
      <c r="EE511" s="15"/>
      <c r="EL511" s="15"/>
      <c r="ES511" s="15"/>
      <c r="EZ511" s="15"/>
      <c r="FG511" s="15"/>
      <c r="FN511" s="15"/>
      <c r="FU511" s="15"/>
      <c r="FW511" s="24"/>
      <c r="FX511" s="24"/>
      <c r="FY511" s="24"/>
      <c r="FZ511" s="24"/>
      <c r="GA511" s="24"/>
      <c r="GB511" s="15"/>
      <c r="GC511" s="24"/>
      <c r="GD511" s="24"/>
      <c r="GE511" s="24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  <c r="IX511" s="24"/>
      <c r="IY511" s="24"/>
      <c r="IZ511" s="24"/>
      <c r="JA511" s="24"/>
      <c r="JB511" s="24"/>
      <c r="JC511" s="24"/>
      <c r="JD511" s="24"/>
      <c r="JE511" s="24"/>
      <c r="JF511" s="24"/>
      <c r="JG511" s="24"/>
    </row>
    <row r="512" spans="32:267" x14ac:dyDescent="0.3">
      <c r="AF512" s="29"/>
      <c r="AG512" s="25"/>
      <c r="AH512" s="26"/>
      <c r="AI512" s="21"/>
      <c r="AJ512" s="29"/>
      <c r="AK512" s="29"/>
      <c r="AL512" s="29"/>
      <c r="AM512" s="23"/>
      <c r="AQ512" s="19"/>
      <c r="AU512" s="24"/>
      <c r="AV512" s="24"/>
      <c r="AW512" s="24"/>
      <c r="AX512" s="24"/>
      <c r="AY512" s="15"/>
      <c r="BM512" s="15"/>
      <c r="BS512" s="24"/>
      <c r="BT512" s="15"/>
      <c r="BY512" s="24"/>
      <c r="CA512" s="15"/>
      <c r="CD512" s="24"/>
      <c r="CH512" s="15"/>
      <c r="CO512" s="15"/>
      <c r="CQ512" s="24"/>
      <c r="CV512" s="15"/>
      <c r="DC512" s="15"/>
      <c r="DJ512" s="15"/>
      <c r="DQ512" s="15"/>
      <c r="DX512" s="15"/>
      <c r="EE512" s="15"/>
      <c r="EL512" s="15"/>
      <c r="ES512" s="15"/>
      <c r="EZ512" s="15"/>
      <c r="FG512" s="15"/>
      <c r="FN512" s="15"/>
      <c r="FU512" s="15"/>
      <c r="FW512" s="24"/>
      <c r="FX512" s="24"/>
      <c r="FY512" s="24"/>
      <c r="FZ512" s="24"/>
      <c r="GA512" s="24"/>
      <c r="GB512" s="15"/>
      <c r="GC512" s="24"/>
      <c r="GD512" s="24"/>
      <c r="GE512" s="24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  <c r="IX512" s="24"/>
      <c r="IY512" s="24"/>
      <c r="IZ512" s="24"/>
      <c r="JA512" s="24"/>
      <c r="JB512" s="24"/>
      <c r="JC512" s="24"/>
      <c r="JD512" s="24"/>
      <c r="JE512" s="24"/>
      <c r="JF512" s="24"/>
      <c r="JG512" s="24"/>
    </row>
    <row r="513" spans="32:267" x14ac:dyDescent="0.3">
      <c r="AF513" s="26"/>
      <c r="AG513" s="25"/>
      <c r="AH513" s="26"/>
      <c r="AI513" s="21"/>
      <c r="AJ513" s="26"/>
      <c r="AK513" s="26"/>
      <c r="AL513" s="26"/>
      <c r="AM513" s="23"/>
      <c r="AQ513" s="19"/>
      <c r="AU513" s="24"/>
      <c r="AV513" s="24"/>
      <c r="AW513" s="24"/>
      <c r="AX513" s="24"/>
      <c r="AY513" s="15"/>
      <c r="BM513" s="15"/>
      <c r="BS513" s="24"/>
      <c r="BT513" s="15"/>
      <c r="BY513" s="24"/>
      <c r="CA513" s="15"/>
      <c r="CD513" s="24"/>
      <c r="CH513" s="15"/>
      <c r="CO513" s="15"/>
      <c r="CQ513" s="24"/>
      <c r="CV513" s="15"/>
      <c r="DC513" s="15"/>
      <c r="DJ513" s="15"/>
      <c r="DQ513" s="15"/>
      <c r="DX513" s="15"/>
      <c r="EE513" s="15"/>
      <c r="EL513" s="15"/>
      <c r="ES513" s="15"/>
      <c r="EZ513" s="15"/>
      <c r="FG513" s="15"/>
      <c r="FN513" s="15"/>
      <c r="FU513" s="15"/>
      <c r="FW513" s="24"/>
      <c r="FX513" s="24"/>
      <c r="FY513" s="24"/>
      <c r="FZ513" s="24"/>
      <c r="GA513" s="24"/>
      <c r="GB513" s="15"/>
      <c r="GC513" s="24"/>
      <c r="GD513" s="24"/>
      <c r="GE513" s="24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  <c r="IX513" s="24"/>
      <c r="IY513" s="24"/>
      <c r="IZ513" s="24"/>
      <c r="JA513" s="24"/>
      <c r="JB513" s="24"/>
      <c r="JC513" s="24"/>
      <c r="JD513" s="24"/>
      <c r="JE513" s="24"/>
      <c r="JF513" s="24"/>
      <c r="JG513" s="24"/>
    </row>
    <row r="514" spans="32:267" x14ac:dyDescent="0.3">
      <c r="AF514" s="26"/>
      <c r="AG514" s="25"/>
      <c r="AH514" s="26"/>
      <c r="AI514" s="21"/>
      <c r="AJ514" s="26"/>
      <c r="AK514" s="26"/>
      <c r="AL514" s="26"/>
      <c r="AM514" s="23"/>
      <c r="AQ514" s="19"/>
      <c r="AU514" s="24"/>
      <c r="AV514" s="24"/>
      <c r="AW514" s="24"/>
      <c r="AX514" s="24"/>
      <c r="AY514" s="15"/>
      <c r="BM514" s="15"/>
      <c r="BS514" s="24"/>
      <c r="BT514" s="15"/>
      <c r="BY514" s="24"/>
      <c r="CA514" s="15"/>
      <c r="CD514" s="24"/>
      <c r="CH514" s="15"/>
      <c r="CO514" s="15"/>
      <c r="CQ514" s="24"/>
      <c r="CV514" s="15"/>
      <c r="DC514" s="15"/>
      <c r="DJ514" s="15"/>
      <c r="DQ514" s="15"/>
      <c r="DX514" s="15"/>
      <c r="EE514" s="15"/>
      <c r="EL514" s="15"/>
      <c r="ES514" s="15"/>
      <c r="EZ514" s="15"/>
      <c r="FG514" s="15"/>
      <c r="FN514" s="15"/>
      <c r="FU514" s="15"/>
      <c r="FW514" s="24"/>
      <c r="FX514" s="24"/>
      <c r="FY514" s="24"/>
      <c r="FZ514" s="24"/>
      <c r="GA514" s="24"/>
      <c r="GB514" s="15"/>
      <c r="GC514" s="24"/>
      <c r="GD514" s="24"/>
      <c r="GE514" s="24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  <c r="IX514" s="24"/>
      <c r="IY514" s="24"/>
      <c r="IZ514" s="24"/>
      <c r="JA514" s="24"/>
      <c r="JB514" s="24"/>
      <c r="JC514" s="24"/>
      <c r="JD514" s="24"/>
      <c r="JE514" s="24"/>
      <c r="JF514" s="24"/>
      <c r="JG514" s="24"/>
    </row>
    <row r="515" spans="32:267" x14ac:dyDescent="0.3">
      <c r="AF515" s="26"/>
      <c r="AG515" s="25"/>
      <c r="AH515" s="26"/>
      <c r="AI515" s="21"/>
      <c r="AJ515" s="26"/>
      <c r="AK515" s="26"/>
      <c r="AL515" s="26"/>
      <c r="AM515" s="23"/>
      <c r="AQ515" s="19"/>
      <c r="AU515" s="24"/>
      <c r="AV515" s="24"/>
      <c r="AW515" s="24"/>
      <c r="AX515" s="24"/>
      <c r="AY515" s="15"/>
      <c r="BM515" s="15"/>
      <c r="BS515" s="24"/>
      <c r="BT515" s="15"/>
      <c r="BY515" s="24"/>
      <c r="CA515" s="15"/>
      <c r="CD515" s="24"/>
      <c r="CH515" s="15"/>
      <c r="CO515" s="15"/>
      <c r="CQ515" s="24"/>
      <c r="CV515" s="15"/>
      <c r="DC515" s="15"/>
      <c r="DJ515" s="15"/>
      <c r="DQ515" s="15"/>
      <c r="DX515" s="15"/>
      <c r="EE515" s="15"/>
      <c r="EL515" s="15"/>
      <c r="ES515" s="15"/>
      <c r="EZ515" s="15"/>
      <c r="FG515" s="15"/>
      <c r="FN515" s="15"/>
      <c r="FU515" s="15"/>
      <c r="FW515" s="24"/>
      <c r="FX515" s="24"/>
      <c r="FY515" s="24"/>
      <c r="FZ515" s="24"/>
      <c r="GA515" s="24"/>
      <c r="GB515" s="15"/>
      <c r="GC515" s="24"/>
      <c r="GD515" s="24"/>
      <c r="GE515" s="24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  <c r="IX515" s="24"/>
      <c r="IY515" s="24"/>
      <c r="IZ515" s="24"/>
      <c r="JA515" s="24"/>
      <c r="JB515" s="24"/>
      <c r="JC515" s="24"/>
      <c r="JD515" s="24"/>
      <c r="JE515" s="24"/>
      <c r="JF515" s="24"/>
      <c r="JG515" s="24"/>
    </row>
    <row r="516" spans="32:267" x14ac:dyDescent="0.3">
      <c r="AF516" s="26"/>
      <c r="AG516" s="25"/>
      <c r="AH516" s="26"/>
      <c r="AI516" s="21"/>
      <c r="AJ516" s="26"/>
      <c r="AK516" s="26"/>
      <c r="AL516" s="26"/>
      <c r="AM516" s="23"/>
      <c r="AQ516" s="19"/>
      <c r="AU516" s="24"/>
      <c r="AV516" s="24"/>
      <c r="AW516" s="24"/>
      <c r="AX516" s="24"/>
      <c r="AY516" s="15"/>
      <c r="BM516" s="15"/>
      <c r="BS516" s="24"/>
      <c r="BT516" s="15"/>
      <c r="BY516" s="24"/>
      <c r="CA516" s="15"/>
      <c r="CD516" s="24"/>
      <c r="CH516" s="15"/>
      <c r="CO516" s="15"/>
      <c r="CQ516" s="24"/>
      <c r="CV516" s="15"/>
      <c r="DC516" s="15"/>
      <c r="DJ516" s="15"/>
      <c r="DQ516" s="15"/>
      <c r="DX516" s="15"/>
      <c r="EE516" s="15"/>
      <c r="EL516" s="15"/>
      <c r="ES516" s="15"/>
      <c r="EZ516" s="15"/>
      <c r="FG516" s="15"/>
      <c r="FN516" s="15"/>
      <c r="FU516" s="15"/>
      <c r="FW516" s="24"/>
      <c r="FX516" s="24"/>
      <c r="FY516" s="24"/>
      <c r="FZ516" s="24"/>
      <c r="GA516" s="24"/>
      <c r="GB516" s="15"/>
      <c r="GC516" s="24"/>
      <c r="GD516" s="24"/>
      <c r="GE516" s="24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  <c r="IX516" s="24"/>
      <c r="IY516" s="24"/>
      <c r="IZ516" s="24"/>
      <c r="JA516" s="24"/>
      <c r="JB516" s="24"/>
      <c r="JC516" s="24"/>
      <c r="JD516" s="24"/>
      <c r="JE516" s="24"/>
      <c r="JF516" s="24"/>
      <c r="JG516" s="24"/>
    </row>
    <row r="517" spans="32:267" x14ac:dyDescent="0.3">
      <c r="AF517" s="29"/>
      <c r="AG517" s="25"/>
      <c r="AH517" s="26"/>
      <c r="AI517" s="21"/>
      <c r="AJ517" s="29"/>
      <c r="AK517" s="29"/>
      <c r="AL517" s="29"/>
      <c r="AM517" s="23"/>
      <c r="AQ517" s="19"/>
      <c r="AU517" s="24"/>
      <c r="AV517" s="24"/>
      <c r="AW517" s="24"/>
      <c r="AX517" s="24"/>
      <c r="AY517" s="15"/>
      <c r="BM517" s="15"/>
      <c r="BS517" s="24"/>
      <c r="BT517" s="15"/>
      <c r="BY517" s="24"/>
      <c r="CA517" s="15"/>
      <c r="CD517" s="24"/>
      <c r="CH517" s="15"/>
      <c r="CO517" s="15"/>
      <c r="CQ517" s="24"/>
      <c r="CV517" s="15"/>
      <c r="DC517" s="15"/>
      <c r="DJ517" s="15"/>
      <c r="DQ517" s="15"/>
      <c r="DX517" s="15"/>
      <c r="EE517" s="15"/>
      <c r="EL517" s="15"/>
      <c r="ES517" s="15"/>
      <c r="EZ517" s="15"/>
      <c r="FG517" s="15"/>
      <c r="FN517" s="15"/>
      <c r="FU517" s="15"/>
      <c r="FW517" s="24"/>
      <c r="FX517" s="24"/>
      <c r="FY517" s="24"/>
      <c r="FZ517" s="24"/>
      <c r="GA517" s="24"/>
      <c r="GB517" s="15"/>
      <c r="GC517" s="24"/>
      <c r="GD517" s="24"/>
      <c r="GE517" s="24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  <c r="IX517" s="24"/>
      <c r="IY517" s="24"/>
      <c r="IZ517" s="24"/>
      <c r="JA517" s="24"/>
      <c r="JB517" s="24"/>
      <c r="JC517" s="24"/>
      <c r="JD517" s="24"/>
      <c r="JE517" s="24"/>
      <c r="JF517" s="24"/>
      <c r="JG517" s="24"/>
    </row>
    <row r="518" spans="32:267" x14ac:dyDescent="0.3">
      <c r="AF518" s="29"/>
      <c r="AG518" s="25"/>
      <c r="AH518" s="26"/>
      <c r="AI518" s="21"/>
      <c r="AJ518" s="29"/>
      <c r="AK518" s="29"/>
      <c r="AL518" s="29"/>
      <c r="AM518" s="23"/>
      <c r="AQ518" s="19"/>
      <c r="AU518" s="24"/>
      <c r="AV518" s="24"/>
      <c r="AW518" s="24"/>
      <c r="AX518" s="24"/>
      <c r="AY518" s="15"/>
      <c r="BM518" s="15"/>
      <c r="BS518" s="24"/>
      <c r="BT518" s="15"/>
      <c r="BY518" s="24"/>
      <c r="CA518" s="15"/>
      <c r="CD518" s="24"/>
      <c r="CH518" s="15"/>
      <c r="CO518" s="15"/>
      <c r="CQ518" s="24"/>
      <c r="CV518" s="15"/>
      <c r="DC518" s="15"/>
      <c r="DJ518" s="15"/>
      <c r="DQ518" s="15"/>
      <c r="DX518" s="15"/>
      <c r="EE518" s="15"/>
      <c r="EL518" s="15"/>
      <c r="ES518" s="15"/>
      <c r="EZ518" s="15"/>
      <c r="FG518" s="15"/>
      <c r="FN518" s="15"/>
      <c r="FU518" s="15"/>
      <c r="FW518" s="24"/>
      <c r="FX518" s="24"/>
      <c r="FY518" s="24"/>
      <c r="FZ518" s="24"/>
      <c r="GA518" s="24"/>
      <c r="GB518" s="15"/>
      <c r="GC518" s="24"/>
      <c r="GD518" s="24"/>
      <c r="GE518" s="24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  <c r="IX518" s="24"/>
      <c r="IY518" s="24"/>
      <c r="IZ518" s="24"/>
      <c r="JA518" s="24"/>
      <c r="JB518" s="24"/>
      <c r="JC518" s="24"/>
      <c r="JD518" s="24"/>
      <c r="JE518" s="24"/>
      <c r="JF518" s="24"/>
      <c r="JG518" s="24"/>
    </row>
    <row r="519" spans="32:267" x14ac:dyDescent="0.3">
      <c r="AF519" s="29"/>
      <c r="AG519" s="25"/>
      <c r="AH519" s="26"/>
      <c r="AI519" s="21"/>
      <c r="AJ519" s="29"/>
      <c r="AK519" s="29"/>
      <c r="AL519" s="29"/>
      <c r="AM519" s="23"/>
      <c r="AQ519" s="19"/>
      <c r="AU519" s="24"/>
      <c r="AV519" s="24"/>
      <c r="AW519" s="24"/>
      <c r="AX519" s="24"/>
      <c r="AY519" s="15"/>
      <c r="BM519" s="15"/>
      <c r="BS519" s="24"/>
      <c r="BT519" s="15"/>
      <c r="BY519" s="24"/>
      <c r="CA519" s="15"/>
      <c r="CD519" s="24"/>
      <c r="CH519" s="15"/>
      <c r="CO519" s="15"/>
      <c r="CQ519" s="24"/>
      <c r="CV519" s="15"/>
      <c r="DC519" s="15"/>
      <c r="DJ519" s="15"/>
      <c r="DQ519" s="15"/>
      <c r="DX519" s="15"/>
      <c r="EE519" s="15"/>
      <c r="EL519" s="15"/>
      <c r="ES519" s="15"/>
      <c r="EZ519" s="15"/>
      <c r="FG519" s="15"/>
      <c r="FN519" s="15"/>
      <c r="FU519" s="15"/>
      <c r="FW519" s="24"/>
      <c r="FX519" s="24"/>
      <c r="FY519" s="24"/>
      <c r="FZ519" s="24"/>
      <c r="GA519" s="24"/>
      <c r="GB519" s="15"/>
      <c r="GC519" s="24"/>
      <c r="GD519" s="24"/>
      <c r="GE519" s="24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  <c r="IX519" s="24"/>
      <c r="IY519" s="24"/>
      <c r="IZ519" s="24"/>
      <c r="JA519" s="24"/>
      <c r="JB519" s="24"/>
      <c r="JC519" s="24"/>
      <c r="JD519" s="24"/>
      <c r="JE519" s="24"/>
      <c r="JF519" s="24"/>
      <c r="JG519" s="24"/>
    </row>
    <row r="520" spans="32:267" x14ac:dyDescent="0.3">
      <c r="AF520" s="29"/>
      <c r="AG520" s="25"/>
      <c r="AH520" s="26"/>
      <c r="AI520" s="21"/>
      <c r="AJ520" s="29"/>
      <c r="AK520" s="29"/>
      <c r="AL520" s="29"/>
      <c r="AM520" s="23"/>
      <c r="AQ520" s="19"/>
      <c r="AU520" s="24"/>
      <c r="AV520" s="24"/>
      <c r="AW520" s="24"/>
      <c r="AX520" s="24"/>
      <c r="AY520" s="15"/>
      <c r="BM520" s="15"/>
      <c r="BS520" s="24"/>
      <c r="BT520" s="15"/>
      <c r="BY520" s="24"/>
      <c r="CA520" s="15"/>
      <c r="CD520" s="24"/>
      <c r="CH520" s="15"/>
      <c r="CO520" s="15"/>
      <c r="CQ520" s="24"/>
      <c r="CV520" s="15"/>
      <c r="DC520" s="15"/>
      <c r="DJ520" s="15"/>
      <c r="DQ520" s="15"/>
      <c r="DX520" s="15"/>
      <c r="EE520" s="15"/>
      <c r="EL520" s="15"/>
      <c r="ES520" s="15"/>
      <c r="EZ520" s="15"/>
      <c r="FG520" s="15"/>
      <c r="FN520" s="15"/>
      <c r="FU520" s="15"/>
      <c r="FW520" s="24"/>
      <c r="FX520" s="24"/>
      <c r="FY520" s="24"/>
      <c r="FZ520" s="24"/>
      <c r="GA520" s="24"/>
      <c r="GB520" s="15"/>
      <c r="GC520" s="24"/>
      <c r="GD520" s="24"/>
      <c r="GE520" s="24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  <c r="IX520" s="24"/>
      <c r="IY520" s="24"/>
      <c r="IZ520" s="24"/>
      <c r="JA520" s="24"/>
      <c r="JB520" s="24"/>
      <c r="JC520" s="24"/>
      <c r="JD520" s="24"/>
      <c r="JE520" s="24"/>
      <c r="JF520" s="24"/>
      <c r="JG520" s="24"/>
    </row>
    <row r="521" spans="32:267" x14ac:dyDescent="0.3">
      <c r="AF521" s="29"/>
      <c r="AG521" s="25"/>
      <c r="AH521" s="26"/>
      <c r="AI521" s="21"/>
      <c r="AJ521" s="29"/>
      <c r="AK521" s="29"/>
      <c r="AL521" s="29"/>
      <c r="AM521" s="23"/>
      <c r="AQ521" s="19"/>
      <c r="AU521" s="24"/>
      <c r="AV521" s="24"/>
      <c r="AW521" s="24"/>
      <c r="AX521" s="24"/>
      <c r="AY521" s="15"/>
      <c r="BM521" s="15"/>
      <c r="BS521" s="24"/>
      <c r="BT521" s="15"/>
      <c r="BY521" s="24"/>
      <c r="CA521" s="15"/>
      <c r="CD521" s="24"/>
      <c r="CH521" s="15"/>
      <c r="CO521" s="15"/>
      <c r="CQ521" s="24"/>
      <c r="CV521" s="15"/>
      <c r="DC521" s="15"/>
      <c r="DJ521" s="15"/>
      <c r="DQ521" s="15"/>
      <c r="DX521" s="15"/>
      <c r="EE521" s="15"/>
      <c r="EL521" s="15"/>
      <c r="ES521" s="15"/>
      <c r="EZ521" s="15"/>
      <c r="FG521" s="15"/>
      <c r="FN521" s="15"/>
      <c r="FU521" s="15"/>
      <c r="FW521" s="24"/>
      <c r="FX521" s="24"/>
      <c r="FY521" s="24"/>
      <c r="FZ521" s="24"/>
      <c r="GA521" s="24"/>
      <c r="GB521" s="15"/>
      <c r="GC521" s="24"/>
      <c r="GD521" s="24"/>
      <c r="GE521" s="24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  <c r="IX521" s="24"/>
      <c r="IY521" s="24"/>
      <c r="IZ521" s="24"/>
      <c r="JA521" s="24"/>
      <c r="JB521" s="24"/>
      <c r="JC521" s="24"/>
      <c r="JD521" s="24"/>
      <c r="JE521" s="24"/>
      <c r="JF521" s="24"/>
      <c r="JG521" s="24"/>
    </row>
    <row r="522" spans="32:267" x14ac:dyDescent="0.3">
      <c r="AF522" s="29"/>
      <c r="AG522" s="25"/>
      <c r="AH522" s="26"/>
      <c r="AI522" s="21"/>
      <c r="AJ522" s="29"/>
      <c r="AK522" s="29"/>
      <c r="AL522" s="29"/>
      <c r="AM522" s="23"/>
      <c r="AQ522" s="19"/>
      <c r="AU522" s="24"/>
      <c r="AV522" s="24"/>
      <c r="AW522" s="24"/>
      <c r="AX522" s="24"/>
      <c r="AY522" s="15"/>
      <c r="BM522" s="15"/>
      <c r="BS522" s="24"/>
      <c r="BT522" s="15"/>
      <c r="BY522" s="24"/>
      <c r="CA522" s="15"/>
      <c r="CD522" s="24"/>
      <c r="CH522" s="15"/>
      <c r="CO522" s="15"/>
      <c r="CQ522" s="24"/>
      <c r="CV522" s="15"/>
      <c r="DC522" s="15"/>
      <c r="DJ522" s="15"/>
      <c r="DQ522" s="15"/>
      <c r="DX522" s="15"/>
      <c r="EE522" s="15"/>
      <c r="EL522" s="15"/>
      <c r="ES522" s="15"/>
      <c r="EZ522" s="15"/>
      <c r="FG522" s="15"/>
      <c r="FN522" s="15"/>
      <c r="FU522" s="15"/>
      <c r="FW522" s="24"/>
      <c r="FX522" s="24"/>
      <c r="FY522" s="24"/>
      <c r="FZ522" s="24"/>
      <c r="GA522" s="24"/>
      <c r="GB522" s="15"/>
      <c r="GC522" s="24"/>
      <c r="GD522" s="24"/>
      <c r="GE522" s="24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  <c r="IX522" s="24"/>
      <c r="IY522" s="24"/>
      <c r="IZ522" s="24"/>
      <c r="JA522" s="24"/>
      <c r="JB522" s="24"/>
      <c r="JC522" s="24"/>
      <c r="JD522" s="24"/>
      <c r="JE522" s="24"/>
      <c r="JF522" s="24"/>
      <c r="JG522" s="24"/>
    </row>
    <row r="523" spans="32:267" x14ac:dyDescent="0.3">
      <c r="AF523" s="29"/>
      <c r="AG523" s="25"/>
      <c r="AH523" s="26"/>
      <c r="AI523" s="21"/>
      <c r="AJ523" s="29"/>
      <c r="AK523" s="29"/>
      <c r="AL523" s="29"/>
      <c r="AM523" s="23"/>
      <c r="AQ523" s="19"/>
      <c r="AU523" s="24"/>
      <c r="AV523" s="24"/>
      <c r="AW523" s="24"/>
      <c r="AX523" s="24"/>
      <c r="AY523" s="15"/>
      <c r="BM523" s="15"/>
      <c r="BS523" s="24"/>
      <c r="BT523" s="15"/>
      <c r="BY523" s="24"/>
      <c r="CA523" s="15"/>
      <c r="CD523" s="24"/>
      <c r="CH523" s="15"/>
      <c r="CO523" s="15"/>
      <c r="CQ523" s="24"/>
      <c r="CV523" s="15"/>
      <c r="DC523" s="15"/>
      <c r="DJ523" s="15"/>
      <c r="DQ523" s="15"/>
      <c r="DX523" s="15"/>
      <c r="EE523" s="15"/>
      <c r="EL523" s="15"/>
      <c r="ES523" s="15"/>
      <c r="EZ523" s="15"/>
      <c r="FG523" s="15"/>
      <c r="FN523" s="15"/>
      <c r="FU523" s="15"/>
      <c r="FW523" s="24"/>
      <c r="FX523" s="24"/>
      <c r="FY523" s="24"/>
      <c r="FZ523" s="24"/>
      <c r="GA523" s="24"/>
      <c r="GB523" s="15"/>
      <c r="GC523" s="24"/>
      <c r="GD523" s="24"/>
      <c r="GE523" s="24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  <c r="IX523" s="24"/>
      <c r="IY523" s="24"/>
      <c r="IZ523" s="24"/>
      <c r="JA523" s="24"/>
      <c r="JB523" s="24"/>
      <c r="JC523" s="24"/>
      <c r="JD523" s="24"/>
      <c r="JE523" s="24"/>
      <c r="JF523" s="24"/>
      <c r="JG523" s="24"/>
    </row>
    <row r="524" spans="32:267" x14ac:dyDescent="0.3">
      <c r="AF524" s="29"/>
      <c r="AG524" s="25"/>
      <c r="AH524" s="26"/>
      <c r="AI524" s="21"/>
      <c r="AJ524" s="29"/>
      <c r="AK524" s="29"/>
      <c r="AL524" s="29"/>
      <c r="AM524" s="23"/>
      <c r="AQ524" s="19"/>
      <c r="AU524" s="24"/>
      <c r="AV524" s="24"/>
      <c r="AW524" s="24"/>
      <c r="AX524" s="24"/>
      <c r="AY524" s="15"/>
      <c r="BM524" s="15"/>
      <c r="BS524" s="24"/>
      <c r="BT524" s="15"/>
      <c r="BY524" s="24"/>
      <c r="CA524" s="15"/>
      <c r="CD524" s="24"/>
      <c r="CH524" s="15"/>
      <c r="CO524" s="15"/>
      <c r="CQ524" s="24"/>
      <c r="CV524" s="15"/>
      <c r="DC524" s="15"/>
      <c r="DJ524" s="15"/>
      <c r="DQ524" s="15"/>
      <c r="DX524" s="15"/>
      <c r="EE524" s="15"/>
      <c r="EL524" s="15"/>
      <c r="ES524" s="15"/>
      <c r="EZ524" s="15"/>
      <c r="FG524" s="15"/>
      <c r="FN524" s="15"/>
      <c r="FU524" s="15"/>
      <c r="FW524" s="24"/>
      <c r="FX524" s="24"/>
      <c r="FY524" s="24"/>
      <c r="FZ524" s="24"/>
      <c r="GA524" s="24"/>
      <c r="GB524" s="15"/>
      <c r="GC524" s="24"/>
      <c r="GD524" s="24"/>
      <c r="GE524" s="24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  <c r="IX524" s="24"/>
      <c r="IY524" s="24"/>
      <c r="IZ524" s="24"/>
      <c r="JA524" s="24"/>
      <c r="JB524" s="24"/>
      <c r="JC524" s="24"/>
      <c r="JD524" s="24"/>
      <c r="JE524" s="24"/>
      <c r="JF524" s="24"/>
      <c r="JG524" s="24"/>
    </row>
    <row r="525" spans="32:267" x14ac:dyDescent="0.3">
      <c r="AF525" s="26"/>
      <c r="AG525" s="25"/>
      <c r="AH525" s="26"/>
      <c r="AI525" s="21"/>
      <c r="AJ525" s="26"/>
      <c r="AK525" s="26"/>
      <c r="AL525" s="26"/>
      <c r="AM525" s="23"/>
      <c r="AQ525" s="19"/>
      <c r="AU525" s="24"/>
      <c r="AV525" s="24"/>
      <c r="AW525" s="24"/>
      <c r="AX525" s="24"/>
      <c r="AY525" s="15"/>
      <c r="BM525" s="15"/>
      <c r="BS525" s="24"/>
      <c r="BT525" s="15"/>
      <c r="BY525" s="24"/>
      <c r="CA525" s="15"/>
      <c r="CD525" s="24"/>
      <c r="CH525" s="15"/>
      <c r="CO525" s="15"/>
      <c r="CQ525" s="24"/>
      <c r="CV525" s="15"/>
      <c r="DC525" s="15"/>
      <c r="DJ525" s="15"/>
      <c r="DQ525" s="15"/>
      <c r="DX525" s="15"/>
      <c r="EE525" s="15"/>
      <c r="EL525" s="15"/>
      <c r="ES525" s="15"/>
      <c r="EZ525" s="15"/>
      <c r="FG525" s="15"/>
      <c r="FN525" s="15"/>
      <c r="FU525" s="15"/>
      <c r="FW525" s="24"/>
      <c r="FX525" s="24"/>
      <c r="FY525" s="24"/>
      <c r="FZ525" s="24"/>
      <c r="GA525" s="24"/>
      <c r="GB525" s="15"/>
      <c r="GC525" s="24"/>
      <c r="GD525" s="24"/>
      <c r="GE525" s="24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  <c r="IX525" s="24"/>
      <c r="IY525" s="24"/>
      <c r="IZ525" s="24"/>
      <c r="JA525" s="24"/>
      <c r="JB525" s="24"/>
      <c r="JC525" s="24"/>
      <c r="JD525" s="24"/>
      <c r="JE525" s="24"/>
      <c r="JF525" s="24"/>
      <c r="JG525" s="24"/>
    </row>
    <row r="526" spans="32:267" x14ac:dyDescent="0.3">
      <c r="AF526" s="29"/>
      <c r="AG526" s="25"/>
      <c r="AH526" s="26"/>
      <c r="AI526" s="21"/>
      <c r="AJ526" s="29"/>
      <c r="AK526" s="29"/>
      <c r="AL526" s="29"/>
      <c r="AM526" s="23"/>
      <c r="AQ526" s="19"/>
      <c r="AU526" s="24"/>
      <c r="AV526" s="24"/>
      <c r="AW526" s="24"/>
      <c r="AX526" s="24"/>
      <c r="AY526" s="15"/>
      <c r="BM526" s="15"/>
      <c r="BS526" s="24"/>
      <c r="BT526" s="15"/>
      <c r="BY526" s="24"/>
      <c r="CA526" s="15"/>
      <c r="CD526" s="24"/>
      <c r="CH526" s="15"/>
      <c r="CO526" s="15"/>
      <c r="CQ526" s="24"/>
      <c r="CV526" s="15"/>
      <c r="DC526" s="15"/>
      <c r="DJ526" s="15"/>
      <c r="DQ526" s="15"/>
      <c r="DX526" s="15"/>
      <c r="EE526" s="15"/>
      <c r="EL526" s="15"/>
      <c r="ES526" s="15"/>
      <c r="EZ526" s="15"/>
      <c r="FG526" s="15"/>
      <c r="FN526" s="15"/>
      <c r="FU526" s="15"/>
      <c r="FW526" s="24"/>
      <c r="FX526" s="24"/>
      <c r="FY526" s="24"/>
      <c r="FZ526" s="24"/>
      <c r="GA526" s="24"/>
      <c r="GB526" s="15"/>
      <c r="GC526" s="24"/>
      <c r="GD526" s="24"/>
      <c r="GE526" s="24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  <c r="IX526" s="24"/>
      <c r="IY526" s="24"/>
      <c r="IZ526" s="24"/>
      <c r="JA526" s="24"/>
      <c r="JB526" s="24"/>
      <c r="JC526" s="24"/>
      <c r="JD526" s="24"/>
      <c r="JE526" s="24"/>
      <c r="JF526" s="24"/>
      <c r="JG526" s="24"/>
    </row>
    <row r="527" spans="32:267" x14ac:dyDescent="0.3">
      <c r="AF527" s="29"/>
      <c r="AG527" s="25"/>
      <c r="AH527" s="26"/>
      <c r="AI527" s="21"/>
      <c r="AJ527" s="29"/>
      <c r="AK527" s="29"/>
      <c r="AL527" s="29"/>
      <c r="AM527" s="23"/>
      <c r="AQ527" s="19"/>
      <c r="AU527" s="24"/>
      <c r="AV527" s="24"/>
      <c r="AW527" s="24"/>
      <c r="AX527" s="24"/>
      <c r="AY527" s="15"/>
      <c r="BM527" s="15"/>
      <c r="BS527" s="24"/>
      <c r="BT527" s="15"/>
      <c r="BY527" s="24"/>
      <c r="CA527" s="15"/>
      <c r="CD527" s="24"/>
      <c r="CH527" s="15"/>
      <c r="CO527" s="15"/>
      <c r="CQ527" s="24"/>
      <c r="CV527" s="15"/>
      <c r="DC527" s="15"/>
      <c r="DJ527" s="15"/>
      <c r="DQ527" s="15"/>
      <c r="DX527" s="15"/>
      <c r="EE527" s="15"/>
      <c r="EL527" s="15"/>
      <c r="ES527" s="15"/>
      <c r="EZ527" s="15"/>
      <c r="FG527" s="15"/>
      <c r="FN527" s="15"/>
      <c r="FU527" s="15"/>
      <c r="FW527" s="24"/>
      <c r="FX527" s="24"/>
      <c r="FY527" s="24"/>
      <c r="FZ527" s="24"/>
      <c r="GA527" s="24"/>
      <c r="GB527" s="15"/>
      <c r="GC527" s="24"/>
      <c r="GD527" s="24"/>
      <c r="GE527" s="24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  <c r="IX527" s="24"/>
      <c r="IY527" s="24"/>
      <c r="IZ527" s="24"/>
      <c r="JA527" s="24"/>
      <c r="JB527" s="24"/>
      <c r="JC527" s="24"/>
      <c r="JD527" s="24"/>
      <c r="JE527" s="24"/>
      <c r="JF527" s="24"/>
      <c r="JG527" s="24"/>
    </row>
    <row r="528" spans="32:267" x14ac:dyDescent="0.3">
      <c r="AF528" s="29"/>
      <c r="AG528" s="25"/>
      <c r="AH528" s="26"/>
      <c r="AI528" s="21"/>
      <c r="AJ528" s="29"/>
      <c r="AK528" s="29"/>
      <c r="AL528" s="29"/>
      <c r="AM528" s="23"/>
      <c r="AQ528" s="19"/>
      <c r="AU528" s="24"/>
      <c r="AV528" s="24"/>
      <c r="AW528" s="24"/>
      <c r="AX528" s="24"/>
      <c r="AY528" s="15"/>
      <c r="BM528" s="15"/>
      <c r="BS528" s="24"/>
      <c r="BT528" s="15"/>
      <c r="BY528" s="24"/>
      <c r="CA528" s="15"/>
      <c r="CD528" s="24"/>
      <c r="CH528" s="15"/>
      <c r="CO528" s="15"/>
      <c r="CQ528" s="24"/>
      <c r="CV528" s="15"/>
      <c r="DC528" s="15"/>
      <c r="DJ528" s="15"/>
      <c r="DQ528" s="15"/>
      <c r="DX528" s="15"/>
      <c r="EE528" s="15"/>
      <c r="EL528" s="15"/>
      <c r="ES528" s="15"/>
      <c r="EZ528" s="15"/>
      <c r="FG528" s="15"/>
      <c r="FN528" s="15"/>
      <c r="FU528" s="15"/>
      <c r="FW528" s="24"/>
      <c r="FX528" s="24"/>
      <c r="FY528" s="24"/>
      <c r="FZ528" s="24"/>
      <c r="GA528" s="24"/>
      <c r="GB528" s="15"/>
      <c r="GC528" s="24"/>
      <c r="GD528" s="24"/>
      <c r="GE528" s="24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  <c r="IX528" s="24"/>
      <c r="IY528" s="24"/>
      <c r="IZ528" s="24"/>
      <c r="JA528" s="24"/>
      <c r="JB528" s="24"/>
      <c r="JC528" s="24"/>
      <c r="JD528" s="24"/>
      <c r="JE528" s="24"/>
      <c r="JF528" s="24"/>
      <c r="JG528" s="24"/>
    </row>
    <row r="529" spans="32:267" x14ac:dyDescent="0.3">
      <c r="AF529" s="29"/>
      <c r="AG529" s="25"/>
      <c r="AH529" s="26"/>
      <c r="AI529" s="21"/>
      <c r="AJ529" s="29"/>
      <c r="AK529" s="29"/>
      <c r="AL529" s="29"/>
      <c r="AM529" s="23"/>
      <c r="AQ529" s="19"/>
      <c r="AU529" s="24"/>
      <c r="AV529" s="24"/>
      <c r="AW529" s="24"/>
      <c r="AX529" s="24"/>
      <c r="AY529" s="15"/>
      <c r="BM529" s="15"/>
      <c r="BS529" s="24"/>
      <c r="BT529" s="15"/>
      <c r="BY529" s="24"/>
      <c r="CA529" s="15"/>
      <c r="CD529" s="24"/>
      <c r="CH529" s="15"/>
      <c r="CO529" s="15"/>
      <c r="CQ529" s="24"/>
      <c r="CV529" s="15"/>
      <c r="DC529" s="15"/>
      <c r="DJ529" s="15"/>
      <c r="DQ529" s="15"/>
      <c r="DX529" s="15"/>
      <c r="EE529" s="15"/>
      <c r="EL529" s="15"/>
      <c r="ES529" s="15"/>
      <c r="EZ529" s="15"/>
      <c r="FG529" s="15"/>
      <c r="FN529" s="15"/>
      <c r="FU529" s="15"/>
      <c r="FW529" s="24"/>
      <c r="FX529" s="24"/>
      <c r="FY529" s="24"/>
      <c r="FZ529" s="24"/>
      <c r="GA529" s="24"/>
      <c r="GB529" s="15"/>
      <c r="GC529" s="24"/>
      <c r="GD529" s="24"/>
      <c r="GE529" s="24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  <c r="IX529" s="24"/>
      <c r="IY529" s="24"/>
      <c r="IZ529" s="24"/>
      <c r="JA529" s="24"/>
      <c r="JB529" s="24"/>
      <c r="JC529" s="24"/>
      <c r="JD529" s="24"/>
      <c r="JE529" s="24"/>
      <c r="JF529" s="24"/>
      <c r="JG529" s="24"/>
    </row>
    <row r="530" spans="32:267" x14ac:dyDescent="0.3">
      <c r="AF530" s="29"/>
      <c r="AG530" s="25"/>
      <c r="AH530" s="26"/>
      <c r="AI530" s="21"/>
      <c r="AJ530" s="29"/>
      <c r="AK530" s="29"/>
      <c r="AL530" s="29"/>
      <c r="AM530" s="23"/>
      <c r="AQ530" s="19"/>
      <c r="AU530" s="24"/>
      <c r="AV530" s="24"/>
      <c r="AW530" s="24"/>
      <c r="AX530" s="24"/>
      <c r="AY530" s="15"/>
      <c r="BM530" s="15"/>
      <c r="BS530" s="24"/>
      <c r="BT530" s="15"/>
      <c r="BY530" s="24"/>
      <c r="CA530" s="15"/>
      <c r="CD530" s="24"/>
      <c r="CH530" s="15"/>
      <c r="CO530" s="15"/>
      <c r="CQ530" s="24"/>
      <c r="CV530" s="15"/>
      <c r="DC530" s="15"/>
      <c r="DJ530" s="15"/>
      <c r="DQ530" s="15"/>
      <c r="DX530" s="15"/>
      <c r="EE530" s="15"/>
      <c r="EL530" s="15"/>
      <c r="ES530" s="15"/>
      <c r="EZ530" s="15"/>
      <c r="FG530" s="15"/>
      <c r="FN530" s="15"/>
      <c r="FU530" s="15"/>
      <c r="FW530" s="24"/>
      <c r="FX530" s="24"/>
      <c r="FY530" s="24"/>
      <c r="FZ530" s="24"/>
      <c r="GA530" s="24"/>
      <c r="GB530" s="15"/>
      <c r="GC530" s="24"/>
      <c r="GD530" s="24"/>
      <c r="GE530" s="24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  <c r="IX530" s="24"/>
      <c r="IY530" s="24"/>
      <c r="IZ530" s="24"/>
      <c r="JA530" s="24"/>
      <c r="JB530" s="24"/>
      <c r="JC530" s="24"/>
      <c r="JD530" s="24"/>
      <c r="JE530" s="24"/>
      <c r="JF530" s="24"/>
      <c r="JG530" s="24"/>
    </row>
    <row r="531" spans="32:267" x14ac:dyDescent="0.3">
      <c r="AF531" s="29"/>
      <c r="AG531" s="25"/>
      <c r="AH531" s="26"/>
      <c r="AI531" s="21"/>
      <c r="AJ531" s="29"/>
      <c r="AK531" s="29"/>
      <c r="AL531" s="29"/>
      <c r="AM531" s="23"/>
      <c r="AQ531" s="19"/>
      <c r="AU531" s="24"/>
      <c r="AV531" s="24"/>
      <c r="AW531" s="24"/>
      <c r="AX531" s="24"/>
      <c r="AY531" s="15"/>
      <c r="BM531" s="15"/>
      <c r="BS531" s="24"/>
      <c r="BT531" s="15"/>
      <c r="BY531" s="24"/>
      <c r="CA531" s="15"/>
      <c r="CD531" s="24"/>
      <c r="CH531" s="15"/>
      <c r="CO531" s="15"/>
      <c r="CQ531" s="24"/>
      <c r="CV531" s="15"/>
      <c r="DC531" s="15"/>
      <c r="DJ531" s="15"/>
      <c r="DQ531" s="15"/>
      <c r="DX531" s="15"/>
      <c r="EE531" s="15"/>
      <c r="EL531" s="15"/>
      <c r="ES531" s="15"/>
      <c r="EZ531" s="15"/>
      <c r="FG531" s="15"/>
      <c r="FN531" s="15"/>
      <c r="FU531" s="15"/>
      <c r="FW531" s="24"/>
      <c r="FX531" s="24"/>
      <c r="FY531" s="24"/>
      <c r="FZ531" s="24"/>
      <c r="GA531" s="24"/>
      <c r="GB531" s="15"/>
      <c r="GC531" s="24"/>
      <c r="GD531" s="24"/>
      <c r="GE531" s="24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  <c r="IX531" s="24"/>
      <c r="IY531" s="24"/>
      <c r="IZ531" s="24"/>
      <c r="JA531" s="24"/>
      <c r="JB531" s="24"/>
      <c r="JC531" s="24"/>
      <c r="JD531" s="24"/>
      <c r="JE531" s="24"/>
      <c r="JF531" s="24"/>
      <c r="JG531" s="24"/>
    </row>
    <row r="532" spans="32:267" x14ac:dyDescent="0.3">
      <c r="AF532" s="26"/>
      <c r="AG532" s="25"/>
      <c r="AH532" s="26"/>
      <c r="AI532" s="21"/>
      <c r="AJ532" s="26"/>
      <c r="AK532" s="26"/>
      <c r="AL532" s="26"/>
      <c r="AM532" s="23"/>
      <c r="AQ532" s="19"/>
      <c r="AU532" s="24"/>
      <c r="AV532" s="24"/>
      <c r="AW532" s="24"/>
      <c r="AX532" s="24"/>
      <c r="AY532" s="15"/>
      <c r="BM532" s="15"/>
      <c r="BS532" s="24"/>
      <c r="BT532" s="15"/>
      <c r="BY532" s="24"/>
      <c r="CA532" s="15"/>
      <c r="CD532" s="24"/>
      <c r="CH532" s="15"/>
      <c r="CO532" s="15"/>
      <c r="CQ532" s="24"/>
      <c r="CV532" s="15"/>
      <c r="DC532" s="15"/>
      <c r="DJ532" s="15"/>
      <c r="DQ532" s="15"/>
      <c r="DX532" s="15"/>
      <c r="EE532" s="15"/>
      <c r="EL532" s="15"/>
      <c r="ES532" s="15"/>
      <c r="EZ532" s="15"/>
      <c r="FG532" s="15"/>
      <c r="FN532" s="15"/>
      <c r="FU532" s="15"/>
      <c r="FW532" s="24"/>
      <c r="FX532" s="24"/>
      <c r="FY532" s="24"/>
      <c r="FZ532" s="24"/>
      <c r="GA532" s="24"/>
      <c r="GB532" s="15"/>
      <c r="GC532" s="24"/>
      <c r="GD532" s="24"/>
      <c r="GE532" s="24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24"/>
      <c r="IO532" s="24"/>
      <c r="IP532" s="24"/>
      <c r="IQ532" s="24"/>
      <c r="IR532" s="24"/>
      <c r="IS532" s="24"/>
      <c r="IT532" s="24"/>
      <c r="IU532" s="24"/>
      <c r="IV532" s="24"/>
      <c r="IW532" s="24"/>
      <c r="IX532" s="24"/>
      <c r="IY532" s="24"/>
      <c r="IZ532" s="24"/>
      <c r="JA532" s="24"/>
      <c r="JB532" s="24"/>
      <c r="JC532" s="24"/>
      <c r="JD532" s="24"/>
      <c r="JE532" s="24"/>
      <c r="JF532" s="24"/>
      <c r="JG532" s="24"/>
    </row>
    <row r="533" spans="32:267" x14ac:dyDescent="0.3">
      <c r="AF533" s="26"/>
      <c r="AG533" s="25"/>
      <c r="AH533" s="26"/>
      <c r="AI533" s="21"/>
      <c r="AJ533" s="26"/>
      <c r="AK533" s="26"/>
      <c r="AL533" s="26"/>
      <c r="AM533" s="23"/>
      <c r="AQ533" s="19"/>
      <c r="AU533" s="24"/>
      <c r="AV533" s="24"/>
      <c r="AW533" s="24"/>
      <c r="AX533" s="24"/>
      <c r="AY533" s="15"/>
      <c r="BM533" s="15"/>
      <c r="BS533" s="24"/>
      <c r="BT533" s="15"/>
      <c r="BY533" s="24"/>
      <c r="CA533" s="15"/>
      <c r="CD533" s="24"/>
      <c r="CH533" s="15"/>
      <c r="CO533" s="15"/>
      <c r="CQ533" s="24"/>
      <c r="CV533" s="15"/>
      <c r="DC533" s="15"/>
      <c r="DJ533" s="15"/>
      <c r="DQ533" s="15"/>
      <c r="DX533" s="15"/>
      <c r="EE533" s="15"/>
      <c r="EL533" s="15"/>
      <c r="ES533" s="15"/>
      <c r="EZ533" s="15"/>
      <c r="FG533" s="15"/>
      <c r="FN533" s="15"/>
      <c r="FU533" s="15"/>
      <c r="FW533" s="24"/>
      <c r="FX533" s="24"/>
      <c r="FY533" s="24"/>
      <c r="FZ533" s="24"/>
      <c r="GA533" s="24"/>
      <c r="GB533" s="15"/>
      <c r="GC533" s="24"/>
      <c r="GD533" s="24"/>
      <c r="GE533" s="24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24"/>
      <c r="IO533" s="24"/>
      <c r="IP533" s="24"/>
      <c r="IQ533" s="24"/>
      <c r="IR533" s="24"/>
      <c r="IS533" s="24"/>
      <c r="IT533" s="24"/>
      <c r="IU533" s="24"/>
      <c r="IV533" s="24"/>
      <c r="IW533" s="24"/>
      <c r="IX533" s="24"/>
      <c r="IY533" s="24"/>
      <c r="IZ533" s="24"/>
      <c r="JA533" s="24"/>
      <c r="JB533" s="24"/>
      <c r="JC533" s="24"/>
      <c r="JD533" s="24"/>
      <c r="JE533" s="24"/>
      <c r="JF533" s="24"/>
      <c r="JG533" s="24"/>
    </row>
    <row r="534" spans="32:267" x14ac:dyDescent="0.3">
      <c r="AF534" s="26"/>
      <c r="AG534" s="25"/>
      <c r="AH534" s="26"/>
      <c r="AI534" s="21"/>
      <c r="AJ534" s="26"/>
      <c r="AK534" s="26"/>
      <c r="AL534" s="26"/>
      <c r="AM534" s="23"/>
      <c r="AQ534" s="19"/>
      <c r="AU534" s="24"/>
      <c r="AV534" s="24"/>
      <c r="AW534" s="24"/>
      <c r="AX534" s="24"/>
      <c r="AY534" s="15"/>
      <c r="BM534" s="15"/>
      <c r="BS534" s="24"/>
      <c r="BT534" s="15"/>
      <c r="BY534" s="24"/>
      <c r="CA534" s="15"/>
      <c r="CD534" s="24"/>
      <c r="CH534" s="15"/>
      <c r="CO534" s="15"/>
      <c r="CQ534" s="24"/>
      <c r="CV534" s="15"/>
      <c r="DC534" s="15"/>
      <c r="DJ534" s="15"/>
      <c r="DQ534" s="15"/>
      <c r="DX534" s="15"/>
      <c r="EE534" s="15"/>
      <c r="EL534" s="15"/>
      <c r="ES534" s="15"/>
      <c r="EZ534" s="15"/>
      <c r="FG534" s="15"/>
      <c r="FN534" s="15"/>
      <c r="FU534" s="15"/>
      <c r="FW534" s="24"/>
      <c r="FX534" s="24"/>
      <c r="FY534" s="24"/>
      <c r="FZ534" s="24"/>
      <c r="GA534" s="24"/>
      <c r="GB534" s="15"/>
      <c r="GC534" s="24"/>
      <c r="GD534" s="24"/>
      <c r="GE534" s="24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24"/>
      <c r="IO534" s="24"/>
      <c r="IP534" s="24"/>
      <c r="IQ534" s="24"/>
      <c r="IR534" s="24"/>
      <c r="IS534" s="24"/>
      <c r="IT534" s="24"/>
      <c r="IU534" s="24"/>
      <c r="IV534" s="24"/>
      <c r="IW534" s="24"/>
      <c r="IX534" s="24"/>
      <c r="IY534" s="24"/>
      <c r="IZ534" s="24"/>
      <c r="JA534" s="24"/>
      <c r="JB534" s="24"/>
      <c r="JC534" s="24"/>
      <c r="JD534" s="24"/>
      <c r="JE534" s="24"/>
      <c r="JF534" s="24"/>
      <c r="JG534" s="24"/>
    </row>
    <row r="535" spans="32:267" x14ac:dyDescent="0.3">
      <c r="AF535" s="26"/>
      <c r="AG535" s="25"/>
      <c r="AH535" s="26"/>
      <c r="AI535" s="21"/>
      <c r="AJ535" s="26"/>
      <c r="AK535" s="26"/>
      <c r="AL535" s="26"/>
      <c r="AM535" s="23"/>
      <c r="AQ535" s="19"/>
      <c r="AU535" s="24"/>
      <c r="AV535" s="24"/>
      <c r="AW535" s="24"/>
      <c r="AX535" s="24"/>
      <c r="AY535" s="15"/>
      <c r="BM535" s="15"/>
      <c r="BS535" s="24"/>
      <c r="BT535" s="15"/>
      <c r="BY535" s="24"/>
      <c r="CA535" s="15"/>
      <c r="CD535" s="24"/>
      <c r="CH535" s="15"/>
      <c r="CO535" s="15"/>
      <c r="CQ535" s="24"/>
      <c r="CV535" s="15"/>
      <c r="DC535" s="15"/>
      <c r="DJ535" s="15"/>
      <c r="DQ535" s="15"/>
      <c r="DX535" s="15"/>
      <c r="EE535" s="15"/>
      <c r="EL535" s="15"/>
      <c r="ES535" s="15"/>
      <c r="EZ535" s="15"/>
      <c r="FG535" s="15"/>
      <c r="FN535" s="15"/>
      <c r="FU535" s="15"/>
      <c r="FW535" s="24"/>
      <c r="FX535" s="24"/>
      <c r="FY535" s="24"/>
      <c r="FZ535" s="24"/>
      <c r="GA535" s="24"/>
      <c r="GB535" s="15"/>
      <c r="GC535" s="24"/>
      <c r="GD535" s="24"/>
      <c r="GE535" s="24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24"/>
      <c r="IO535" s="24"/>
      <c r="IP535" s="24"/>
      <c r="IQ535" s="24"/>
      <c r="IR535" s="24"/>
      <c r="IS535" s="24"/>
      <c r="IT535" s="24"/>
      <c r="IU535" s="24"/>
      <c r="IV535" s="24"/>
      <c r="IW535" s="24"/>
      <c r="IX535" s="24"/>
      <c r="IY535" s="24"/>
      <c r="IZ535" s="24"/>
      <c r="JA535" s="24"/>
      <c r="JB535" s="24"/>
      <c r="JC535" s="24"/>
      <c r="JD535" s="24"/>
      <c r="JE535" s="24"/>
      <c r="JF535" s="24"/>
      <c r="JG535" s="24"/>
    </row>
    <row r="536" spans="32:267" x14ac:dyDescent="0.3">
      <c r="AF536" s="26"/>
      <c r="AG536" s="25"/>
      <c r="AH536" s="26"/>
      <c r="AI536" s="21"/>
      <c r="AJ536" s="26"/>
      <c r="AK536" s="26"/>
      <c r="AL536" s="26"/>
      <c r="AM536" s="23"/>
      <c r="AQ536" s="19"/>
      <c r="AU536" s="24"/>
      <c r="AV536" s="24"/>
      <c r="AW536" s="24"/>
      <c r="AX536" s="24"/>
      <c r="AY536" s="15"/>
      <c r="BM536" s="15"/>
      <c r="BS536" s="24"/>
      <c r="BT536" s="15"/>
      <c r="BY536" s="24"/>
      <c r="CA536" s="15"/>
      <c r="CD536" s="24"/>
      <c r="CH536" s="15"/>
      <c r="CO536" s="15"/>
      <c r="CQ536" s="24"/>
      <c r="CV536" s="15"/>
      <c r="DC536" s="15"/>
      <c r="DJ536" s="15"/>
      <c r="DQ536" s="15"/>
      <c r="DX536" s="15"/>
      <c r="EE536" s="15"/>
      <c r="EL536" s="15"/>
      <c r="ES536" s="15"/>
      <c r="EZ536" s="15"/>
      <c r="FG536" s="15"/>
      <c r="FN536" s="15"/>
      <c r="FU536" s="15"/>
      <c r="FW536" s="24"/>
      <c r="FX536" s="24"/>
      <c r="FY536" s="24"/>
      <c r="FZ536" s="24"/>
      <c r="GA536" s="24"/>
      <c r="GB536" s="15"/>
      <c r="GC536" s="24"/>
      <c r="GD536" s="24"/>
      <c r="GE536" s="24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24"/>
      <c r="IO536" s="24"/>
      <c r="IP536" s="24"/>
      <c r="IQ536" s="24"/>
      <c r="IR536" s="24"/>
      <c r="IS536" s="24"/>
      <c r="IT536" s="24"/>
      <c r="IU536" s="24"/>
      <c r="IV536" s="24"/>
      <c r="IW536" s="24"/>
      <c r="IX536" s="24"/>
      <c r="IY536" s="24"/>
      <c r="IZ536" s="24"/>
      <c r="JA536" s="24"/>
      <c r="JB536" s="24"/>
      <c r="JC536" s="24"/>
      <c r="JD536" s="24"/>
      <c r="JE536" s="24"/>
      <c r="JF536" s="24"/>
      <c r="JG536" s="24"/>
    </row>
    <row r="537" spans="32:267" x14ac:dyDescent="0.3">
      <c r="AF537" s="26"/>
      <c r="AG537" s="25"/>
      <c r="AH537" s="26"/>
      <c r="AI537" s="21"/>
      <c r="AJ537" s="26"/>
      <c r="AK537" s="26"/>
      <c r="AL537" s="26"/>
      <c r="AM537" s="23"/>
      <c r="AQ537" s="19"/>
      <c r="AU537" s="24"/>
      <c r="AV537" s="24"/>
      <c r="AW537" s="24"/>
      <c r="AX537" s="24"/>
      <c r="AY537" s="15"/>
      <c r="BM537" s="15"/>
      <c r="BS537" s="24"/>
      <c r="BT537" s="15"/>
      <c r="BY537" s="24"/>
      <c r="CA537" s="15"/>
      <c r="CD537" s="24"/>
      <c r="CH537" s="15"/>
      <c r="CO537" s="15"/>
      <c r="CQ537" s="24"/>
      <c r="CV537" s="15"/>
      <c r="DC537" s="15"/>
      <c r="DJ537" s="15"/>
      <c r="DQ537" s="15"/>
      <c r="DX537" s="15"/>
      <c r="EE537" s="15"/>
      <c r="EL537" s="15"/>
      <c r="ES537" s="15"/>
      <c r="EZ537" s="15"/>
      <c r="FG537" s="15"/>
      <c r="FN537" s="15"/>
      <c r="FU537" s="15"/>
      <c r="FW537" s="24"/>
      <c r="FX537" s="24"/>
      <c r="FY537" s="24"/>
      <c r="FZ537" s="24"/>
      <c r="GA537" s="24"/>
      <c r="GB537" s="15"/>
      <c r="GC537" s="24"/>
      <c r="GD537" s="24"/>
      <c r="GE537" s="24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  <c r="IX537" s="24"/>
      <c r="IY537" s="24"/>
      <c r="IZ537" s="24"/>
      <c r="JA537" s="24"/>
      <c r="JB537" s="24"/>
      <c r="JC537" s="24"/>
      <c r="JD537" s="24"/>
      <c r="JE537" s="24"/>
      <c r="JF537" s="24"/>
      <c r="JG537" s="24"/>
    </row>
    <row r="538" spans="32:267" x14ac:dyDescent="0.3">
      <c r="AF538" s="26"/>
      <c r="AG538" s="25"/>
      <c r="AH538" s="26"/>
      <c r="AI538" s="21"/>
      <c r="AJ538" s="26"/>
      <c r="AK538" s="26"/>
      <c r="AL538" s="26"/>
      <c r="AM538" s="23"/>
      <c r="AQ538" s="19"/>
      <c r="AU538" s="24"/>
      <c r="AV538" s="24"/>
      <c r="AW538" s="24"/>
      <c r="AX538" s="24"/>
      <c r="AY538" s="15"/>
      <c r="BM538" s="15"/>
      <c r="BS538" s="24"/>
      <c r="BT538" s="15"/>
      <c r="BY538" s="24"/>
      <c r="CA538" s="15"/>
      <c r="CD538" s="24"/>
      <c r="CH538" s="15"/>
      <c r="CO538" s="15"/>
      <c r="CQ538" s="24"/>
      <c r="CV538" s="15"/>
      <c r="DC538" s="15"/>
      <c r="DJ538" s="15"/>
      <c r="DQ538" s="15"/>
      <c r="DX538" s="15"/>
      <c r="EE538" s="15"/>
      <c r="EL538" s="15"/>
      <c r="ES538" s="15"/>
      <c r="EZ538" s="15"/>
      <c r="FG538" s="15"/>
      <c r="FN538" s="15"/>
      <c r="FU538" s="15"/>
      <c r="FW538" s="24"/>
      <c r="FX538" s="24"/>
      <c r="FY538" s="24"/>
      <c r="FZ538" s="24"/>
      <c r="GA538" s="24"/>
      <c r="GB538" s="15"/>
      <c r="GC538" s="24"/>
      <c r="GD538" s="24"/>
      <c r="GE538" s="24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  <c r="IX538" s="24"/>
      <c r="IY538" s="24"/>
      <c r="IZ538" s="24"/>
      <c r="JA538" s="24"/>
      <c r="JB538" s="24"/>
      <c r="JC538" s="24"/>
      <c r="JD538" s="24"/>
      <c r="JE538" s="24"/>
      <c r="JF538" s="24"/>
      <c r="JG538" s="24"/>
    </row>
    <row r="539" spans="32:267" x14ac:dyDescent="0.3">
      <c r="AF539" s="26"/>
      <c r="AG539" s="25"/>
      <c r="AH539" s="26"/>
      <c r="AI539" s="21"/>
      <c r="AJ539" s="26"/>
      <c r="AK539" s="26"/>
      <c r="AL539" s="26"/>
      <c r="AM539" s="23"/>
      <c r="AQ539" s="19"/>
      <c r="AU539" s="24"/>
      <c r="AV539" s="24"/>
      <c r="AW539" s="24"/>
      <c r="AX539" s="24"/>
      <c r="AY539" s="15"/>
      <c r="BM539" s="15"/>
      <c r="BS539" s="24"/>
      <c r="BT539" s="15"/>
      <c r="BY539" s="24"/>
      <c r="CA539" s="15"/>
      <c r="CD539" s="24"/>
      <c r="CH539" s="15"/>
      <c r="CO539" s="15"/>
      <c r="CQ539" s="24"/>
      <c r="CV539" s="15"/>
      <c r="DC539" s="15"/>
      <c r="DJ539" s="15"/>
      <c r="DQ539" s="15"/>
      <c r="DX539" s="15"/>
      <c r="EE539" s="15"/>
      <c r="EL539" s="15"/>
      <c r="ES539" s="15"/>
      <c r="EZ539" s="15"/>
      <c r="FG539" s="15"/>
      <c r="FN539" s="15"/>
      <c r="FU539" s="15"/>
      <c r="FW539" s="24"/>
      <c r="FX539" s="24"/>
      <c r="FY539" s="24"/>
      <c r="FZ539" s="24"/>
      <c r="GA539" s="24"/>
      <c r="GB539" s="15"/>
      <c r="GC539" s="24"/>
      <c r="GD539" s="24"/>
      <c r="GE539" s="24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  <c r="IX539" s="24"/>
      <c r="IY539" s="24"/>
      <c r="IZ539" s="24"/>
      <c r="JA539" s="24"/>
      <c r="JB539" s="24"/>
      <c r="JC539" s="24"/>
      <c r="JD539" s="24"/>
      <c r="JE539" s="24"/>
      <c r="JF539" s="24"/>
      <c r="JG539" s="24"/>
    </row>
    <row r="540" spans="32:267" x14ac:dyDescent="0.3">
      <c r="AF540" s="26"/>
      <c r="AG540" s="25"/>
      <c r="AH540" s="26"/>
      <c r="AI540" s="21"/>
      <c r="AJ540" s="26"/>
      <c r="AK540" s="26"/>
      <c r="AL540" s="26"/>
      <c r="AM540" s="23"/>
      <c r="AQ540" s="19"/>
      <c r="AU540" s="24"/>
      <c r="AV540" s="24"/>
      <c r="AW540" s="24"/>
      <c r="AX540" s="24"/>
      <c r="AY540" s="15"/>
      <c r="BM540" s="15"/>
      <c r="BS540" s="24"/>
      <c r="BT540" s="15"/>
      <c r="BY540" s="24"/>
      <c r="CA540" s="15"/>
      <c r="CD540" s="24"/>
      <c r="CH540" s="15"/>
      <c r="CO540" s="15"/>
      <c r="CQ540" s="24"/>
      <c r="CV540" s="15"/>
      <c r="DC540" s="15"/>
      <c r="DJ540" s="15"/>
      <c r="DQ540" s="15"/>
      <c r="DX540" s="15"/>
      <c r="EE540" s="15"/>
      <c r="EL540" s="15"/>
      <c r="ES540" s="15"/>
      <c r="EZ540" s="15"/>
      <c r="FG540" s="15"/>
      <c r="FN540" s="15"/>
      <c r="FU540" s="15"/>
      <c r="FW540" s="24"/>
      <c r="FX540" s="24"/>
      <c r="FY540" s="24"/>
      <c r="FZ540" s="24"/>
      <c r="GA540" s="24"/>
      <c r="GB540" s="15"/>
      <c r="GC540" s="24"/>
      <c r="GD540" s="24"/>
      <c r="GE540" s="24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  <c r="IX540" s="24"/>
      <c r="IY540" s="24"/>
      <c r="IZ540" s="24"/>
      <c r="JA540" s="24"/>
      <c r="JB540" s="24"/>
      <c r="JC540" s="24"/>
      <c r="JD540" s="24"/>
      <c r="JE540" s="24"/>
      <c r="JF540" s="24"/>
      <c r="JG540" s="24"/>
    </row>
    <row r="541" spans="32:267" x14ac:dyDescent="0.3">
      <c r="AF541" s="26"/>
      <c r="AG541" s="25"/>
      <c r="AH541" s="26"/>
      <c r="AI541" s="21"/>
      <c r="AJ541" s="26"/>
      <c r="AK541" s="26"/>
      <c r="AL541" s="26"/>
      <c r="AM541" s="23"/>
      <c r="AQ541" s="19"/>
      <c r="AU541" s="24"/>
      <c r="AV541" s="24"/>
      <c r="AW541" s="24"/>
      <c r="AX541" s="24"/>
      <c r="AY541" s="15"/>
      <c r="BM541" s="15"/>
      <c r="BS541" s="24"/>
      <c r="BT541" s="15"/>
      <c r="BY541" s="24"/>
      <c r="CA541" s="15"/>
      <c r="CD541" s="24"/>
      <c r="CH541" s="15"/>
      <c r="CO541" s="15"/>
      <c r="CQ541" s="24"/>
      <c r="CV541" s="15"/>
      <c r="DC541" s="15"/>
      <c r="DJ541" s="15"/>
      <c r="DQ541" s="15"/>
      <c r="DX541" s="15"/>
      <c r="EE541" s="15"/>
      <c r="EL541" s="15"/>
      <c r="ES541" s="15"/>
      <c r="EZ541" s="15"/>
      <c r="FG541" s="15"/>
      <c r="FN541" s="15"/>
      <c r="FU541" s="15"/>
      <c r="FW541" s="24"/>
      <c r="FX541" s="24"/>
      <c r="FY541" s="24"/>
      <c r="FZ541" s="24"/>
      <c r="GA541" s="24"/>
      <c r="GB541" s="15"/>
      <c r="GC541" s="24"/>
      <c r="GD541" s="24"/>
      <c r="GE541" s="24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  <c r="IX541" s="24"/>
      <c r="IY541" s="24"/>
      <c r="IZ541" s="24"/>
      <c r="JA541" s="24"/>
      <c r="JB541" s="24"/>
      <c r="JC541" s="24"/>
      <c r="JD541" s="24"/>
      <c r="JE541" s="24"/>
      <c r="JF541" s="24"/>
      <c r="JG541" s="24"/>
    </row>
    <row r="542" spans="32:267" x14ac:dyDescent="0.3">
      <c r="AF542" s="26"/>
      <c r="AG542" s="25"/>
      <c r="AH542" s="26"/>
      <c r="AI542" s="21"/>
      <c r="AJ542" s="26"/>
      <c r="AK542" s="26"/>
      <c r="AL542" s="26"/>
      <c r="AM542" s="23"/>
      <c r="AQ542" s="19"/>
      <c r="AU542" s="24"/>
      <c r="AV542" s="24"/>
      <c r="AW542" s="24"/>
      <c r="AX542" s="24"/>
      <c r="AY542" s="15"/>
      <c r="BM542" s="15"/>
      <c r="BS542" s="24"/>
      <c r="BT542" s="15"/>
      <c r="BY542" s="24"/>
      <c r="CA542" s="15"/>
      <c r="CD542" s="24"/>
      <c r="CH542" s="15"/>
      <c r="CO542" s="15"/>
      <c r="CQ542" s="24"/>
      <c r="CV542" s="15"/>
      <c r="DC542" s="15"/>
      <c r="DJ542" s="15"/>
      <c r="DQ542" s="15"/>
      <c r="DX542" s="15"/>
      <c r="EE542" s="15"/>
      <c r="EL542" s="15"/>
      <c r="ES542" s="15"/>
      <c r="EZ542" s="15"/>
      <c r="FG542" s="15"/>
      <c r="FN542" s="15"/>
      <c r="FU542" s="15"/>
      <c r="FW542" s="24"/>
      <c r="FX542" s="24"/>
      <c r="FY542" s="24"/>
      <c r="FZ542" s="24"/>
      <c r="GA542" s="24"/>
      <c r="GB542" s="15"/>
      <c r="GC542" s="24"/>
      <c r="GD542" s="24"/>
      <c r="GE542" s="24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24"/>
      <c r="IO542" s="24"/>
      <c r="IP542" s="24"/>
      <c r="IQ542" s="24"/>
      <c r="IR542" s="24"/>
      <c r="IS542" s="24"/>
      <c r="IT542" s="24"/>
      <c r="IU542" s="24"/>
      <c r="IV542" s="24"/>
      <c r="IW542" s="24"/>
      <c r="IX542" s="24"/>
      <c r="IY542" s="24"/>
      <c r="IZ542" s="24"/>
      <c r="JA542" s="24"/>
      <c r="JB542" s="24"/>
      <c r="JC542" s="24"/>
      <c r="JD542" s="24"/>
      <c r="JE542" s="24"/>
      <c r="JF542" s="24"/>
      <c r="JG542" s="24"/>
    </row>
    <row r="543" spans="32:267" x14ac:dyDescent="0.3">
      <c r="AF543" s="26"/>
      <c r="AG543" s="25"/>
      <c r="AH543" s="26"/>
      <c r="AI543" s="21"/>
      <c r="AJ543" s="26"/>
      <c r="AK543" s="26"/>
      <c r="AL543" s="26"/>
      <c r="AM543" s="23"/>
      <c r="AQ543" s="19"/>
      <c r="AU543" s="24"/>
      <c r="AV543" s="24"/>
      <c r="AW543" s="24"/>
      <c r="AX543" s="24"/>
      <c r="AY543" s="15"/>
      <c r="BM543" s="15"/>
      <c r="BS543" s="24"/>
      <c r="BT543" s="15"/>
      <c r="BY543" s="24"/>
      <c r="CA543" s="15"/>
      <c r="CD543" s="24"/>
      <c r="CH543" s="15"/>
      <c r="CO543" s="15"/>
      <c r="CQ543" s="24"/>
      <c r="CV543" s="15"/>
      <c r="DC543" s="15"/>
      <c r="DJ543" s="15"/>
      <c r="DQ543" s="15"/>
      <c r="DX543" s="15"/>
      <c r="EE543" s="15"/>
      <c r="EL543" s="15"/>
      <c r="ES543" s="15"/>
      <c r="EZ543" s="15"/>
      <c r="FG543" s="15"/>
      <c r="FN543" s="15"/>
      <c r="FU543" s="15"/>
      <c r="FW543" s="24"/>
      <c r="FX543" s="24"/>
      <c r="FY543" s="24"/>
      <c r="FZ543" s="24"/>
      <c r="GA543" s="24"/>
      <c r="GB543" s="15"/>
      <c r="GC543" s="24"/>
      <c r="GD543" s="24"/>
      <c r="GE543" s="24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24"/>
      <c r="IO543" s="24"/>
      <c r="IP543" s="24"/>
      <c r="IQ543" s="24"/>
      <c r="IR543" s="24"/>
      <c r="IS543" s="24"/>
      <c r="IT543" s="24"/>
      <c r="IU543" s="24"/>
      <c r="IV543" s="24"/>
      <c r="IW543" s="24"/>
      <c r="IX543" s="24"/>
      <c r="IY543" s="24"/>
      <c r="IZ543" s="24"/>
      <c r="JA543" s="24"/>
      <c r="JB543" s="24"/>
      <c r="JC543" s="24"/>
      <c r="JD543" s="24"/>
      <c r="JE543" s="24"/>
      <c r="JF543" s="24"/>
      <c r="JG543" s="24"/>
    </row>
    <row r="544" spans="32:267" x14ac:dyDescent="0.3">
      <c r="AF544" s="26"/>
      <c r="AG544" s="25"/>
      <c r="AH544" s="26"/>
      <c r="AI544" s="21"/>
      <c r="AJ544" s="26"/>
      <c r="AK544" s="26"/>
      <c r="AL544" s="26"/>
      <c r="AM544" s="23"/>
      <c r="AQ544" s="19"/>
      <c r="AU544" s="24"/>
      <c r="AV544" s="24"/>
      <c r="AW544" s="24"/>
      <c r="AX544" s="24"/>
      <c r="AY544" s="15"/>
      <c r="BM544" s="15"/>
      <c r="BS544" s="24"/>
      <c r="BT544" s="15"/>
      <c r="BY544" s="24"/>
      <c r="CA544" s="15"/>
      <c r="CD544" s="24"/>
      <c r="CH544" s="15"/>
      <c r="CO544" s="15"/>
      <c r="CQ544" s="24"/>
      <c r="CV544" s="15"/>
      <c r="DC544" s="15"/>
      <c r="DJ544" s="15"/>
      <c r="DQ544" s="15"/>
      <c r="DX544" s="15"/>
      <c r="EE544" s="15"/>
      <c r="EL544" s="15"/>
      <c r="ES544" s="15"/>
      <c r="EZ544" s="15"/>
      <c r="FG544" s="15"/>
      <c r="FN544" s="15"/>
      <c r="FU544" s="15"/>
      <c r="FW544" s="24"/>
      <c r="FX544" s="24"/>
      <c r="FY544" s="24"/>
      <c r="FZ544" s="24"/>
      <c r="GA544" s="24"/>
      <c r="GB544" s="15"/>
      <c r="GC544" s="24"/>
      <c r="GD544" s="24"/>
      <c r="GE544" s="24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  <c r="IX544" s="24"/>
      <c r="IY544" s="24"/>
      <c r="IZ544" s="24"/>
      <c r="JA544" s="24"/>
      <c r="JB544" s="24"/>
      <c r="JC544" s="24"/>
      <c r="JD544" s="24"/>
      <c r="JE544" s="24"/>
      <c r="JF544" s="24"/>
      <c r="JG544" s="24"/>
    </row>
    <row r="545" spans="32:267" x14ac:dyDescent="0.3">
      <c r="AF545" s="26"/>
      <c r="AG545" s="25"/>
      <c r="AH545" s="26"/>
      <c r="AI545" s="21"/>
      <c r="AJ545" s="26"/>
      <c r="AK545" s="26"/>
      <c r="AL545" s="26"/>
      <c r="AM545" s="23"/>
      <c r="AQ545" s="19"/>
      <c r="AU545" s="24"/>
      <c r="AV545" s="24"/>
      <c r="AW545" s="24"/>
      <c r="AX545" s="24"/>
      <c r="AY545" s="15"/>
      <c r="BM545" s="15"/>
      <c r="BS545" s="24"/>
      <c r="BT545" s="15"/>
      <c r="BY545" s="24"/>
      <c r="CA545" s="15"/>
      <c r="CD545" s="24"/>
      <c r="CH545" s="15"/>
      <c r="CO545" s="15"/>
      <c r="CQ545" s="24"/>
      <c r="CV545" s="15"/>
      <c r="DC545" s="15"/>
      <c r="DJ545" s="15"/>
      <c r="DQ545" s="15"/>
      <c r="DX545" s="15"/>
      <c r="EE545" s="15"/>
      <c r="EL545" s="15"/>
      <c r="ES545" s="15"/>
      <c r="EZ545" s="15"/>
      <c r="FG545" s="15"/>
      <c r="FN545" s="15"/>
      <c r="FU545" s="15"/>
      <c r="FW545" s="24"/>
      <c r="FX545" s="24"/>
      <c r="FY545" s="24"/>
      <c r="FZ545" s="24"/>
      <c r="GA545" s="24"/>
      <c r="GB545" s="15"/>
      <c r="GC545" s="24"/>
      <c r="GD545" s="24"/>
      <c r="GE545" s="24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  <c r="IX545" s="24"/>
      <c r="IY545" s="24"/>
      <c r="IZ545" s="24"/>
      <c r="JA545" s="24"/>
      <c r="JB545" s="24"/>
      <c r="JC545" s="24"/>
      <c r="JD545" s="24"/>
      <c r="JE545" s="24"/>
      <c r="JF545" s="24"/>
      <c r="JG545" s="24"/>
    </row>
    <row r="546" spans="32:267" x14ac:dyDescent="0.3">
      <c r="AF546" s="26"/>
      <c r="AG546" s="25"/>
      <c r="AH546" s="26"/>
      <c r="AI546" s="21"/>
      <c r="AJ546" s="26"/>
      <c r="AK546" s="26"/>
      <c r="AL546" s="26"/>
      <c r="AM546" s="23"/>
      <c r="AQ546" s="19"/>
      <c r="AU546" s="24"/>
      <c r="AV546" s="24"/>
      <c r="AW546" s="24"/>
      <c r="AX546" s="24"/>
      <c r="AY546" s="15"/>
      <c r="BM546" s="15"/>
      <c r="BS546" s="24"/>
      <c r="BT546" s="15"/>
      <c r="BY546" s="24"/>
      <c r="CA546" s="15"/>
      <c r="CD546" s="24"/>
      <c r="CH546" s="15"/>
      <c r="CO546" s="15"/>
      <c r="CQ546" s="24"/>
      <c r="CV546" s="15"/>
      <c r="DC546" s="15"/>
      <c r="DJ546" s="15"/>
      <c r="DQ546" s="15"/>
      <c r="DX546" s="15"/>
      <c r="EE546" s="15"/>
      <c r="EL546" s="15"/>
      <c r="ES546" s="15"/>
      <c r="EZ546" s="15"/>
      <c r="FG546" s="15"/>
      <c r="FN546" s="15"/>
      <c r="FU546" s="15"/>
      <c r="FW546" s="24"/>
      <c r="FX546" s="24"/>
      <c r="FY546" s="24"/>
      <c r="FZ546" s="24"/>
      <c r="GA546" s="24"/>
      <c r="GB546" s="15"/>
      <c r="GC546" s="24"/>
      <c r="GD546" s="24"/>
      <c r="GE546" s="24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24"/>
      <c r="IO546" s="24"/>
      <c r="IP546" s="24"/>
      <c r="IQ546" s="24"/>
      <c r="IR546" s="24"/>
      <c r="IS546" s="24"/>
      <c r="IT546" s="24"/>
      <c r="IU546" s="24"/>
      <c r="IV546" s="24"/>
      <c r="IW546" s="24"/>
      <c r="IX546" s="24"/>
      <c r="IY546" s="24"/>
      <c r="IZ546" s="24"/>
      <c r="JA546" s="24"/>
      <c r="JB546" s="24"/>
      <c r="JC546" s="24"/>
      <c r="JD546" s="24"/>
      <c r="JE546" s="24"/>
      <c r="JF546" s="24"/>
      <c r="JG546" s="24"/>
    </row>
    <row r="547" spans="32:267" x14ac:dyDescent="0.3">
      <c r="AF547" s="26"/>
      <c r="AG547" s="25"/>
      <c r="AH547" s="26"/>
      <c r="AI547" s="21"/>
      <c r="AJ547" s="26"/>
      <c r="AK547" s="26"/>
      <c r="AL547" s="26"/>
      <c r="AM547" s="23"/>
      <c r="AQ547" s="19"/>
      <c r="AU547" s="24"/>
      <c r="AV547" s="24"/>
      <c r="AW547" s="24"/>
      <c r="AX547" s="24"/>
      <c r="AY547" s="15"/>
      <c r="BM547" s="15"/>
      <c r="BS547" s="24"/>
      <c r="BT547" s="15"/>
      <c r="BY547" s="24"/>
      <c r="CA547" s="15"/>
      <c r="CD547" s="24"/>
      <c r="CH547" s="15"/>
      <c r="CO547" s="15"/>
      <c r="CQ547" s="24"/>
      <c r="CV547" s="15"/>
      <c r="DC547" s="15"/>
      <c r="DJ547" s="15"/>
      <c r="DQ547" s="15"/>
      <c r="DX547" s="15"/>
      <c r="EE547" s="15"/>
      <c r="EL547" s="15"/>
      <c r="ES547" s="15"/>
      <c r="EZ547" s="15"/>
      <c r="FG547" s="15"/>
      <c r="FN547" s="15"/>
      <c r="FU547" s="15"/>
      <c r="FW547" s="24"/>
      <c r="FX547" s="24"/>
      <c r="FY547" s="24"/>
      <c r="FZ547" s="24"/>
      <c r="GA547" s="24"/>
      <c r="GB547" s="15"/>
      <c r="GC547" s="24"/>
      <c r="GD547" s="24"/>
      <c r="GE547" s="24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24"/>
      <c r="IO547" s="24"/>
      <c r="IP547" s="24"/>
      <c r="IQ547" s="24"/>
      <c r="IR547" s="24"/>
      <c r="IS547" s="24"/>
      <c r="IT547" s="24"/>
      <c r="IU547" s="24"/>
      <c r="IV547" s="24"/>
      <c r="IW547" s="24"/>
      <c r="IX547" s="24"/>
      <c r="IY547" s="24"/>
      <c r="IZ547" s="24"/>
      <c r="JA547" s="24"/>
      <c r="JB547" s="24"/>
      <c r="JC547" s="24"/>
      <c r="JD547" s="24"/>
      <c r="JE547" s="24"/>
      <c r="JF547" s="24"/>
      <c r="JG547" s="24"/>
    </row>
    <row r="548" spans="32:267" x14ac:dyDescent="0.3">
      <c r="AF548" s="26"/>
      <c r="AG548" s="25"/>
      <c r="AH548" s="26"/>
      <c r="AI548" s="21"/>
      <c r="AJ548" s="26"/>
      <c r="AK548" s="26"/>
      <c r="AL548" s="26"/>
      <c r="AM548" s="23"/>
      <c r="AQ548" s="19"/>
      <c r="AU548" s="24"/>
      <c r="AV548" s="24"/>
      <c r="AW548" s="24"/>
      <c r="AX548" s="24"/>
      <c r="AY548" s="15"/>
      <c r="BM548" s="15"/>
      <c r="BS548" s="24"/>
      <c r="BT548" s="15"/>
      <c r="BY548" s="24"/>
      <c r="CA548" s="15"/>
      <c r="CD548" s="24"/>
      <c r="CH548" s="15"/>
      <c r="CO548" s="15"/>
      <c r="CQ548" s="24"/>
      <c r="CV548" s="15"/>
      <c r="DC548" s="15"/>
      <c r="DJ548" s="15"/>
      <c r="DQ548" s="15"/>
      <c r="DX548" s="15"/>
      <c r="EE548" s="15"/>
      <c r="EL548" s="15"/>
      <c r="ES548" s="15"/>
      <c r="EZ548" s="15"/>
      <c r="FG548" s="15"/>
      <c r="FN548" s="15"/>
      <c r="FU548" s="15"/>
      <c r="FW548" s="24"/>
      <c r="FX548" s="24"/>
      <c r="FY548" s="24"/>
      <c r="FZ548" s="24"/>
      <c r="GA548" s="24"/>
      <c r="GB548" s="15"/>
      <c r="GC548" s="24"/>
      <c r="GD548" s="24"/>
      <c r="GE548" s="24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  <c r="IX548" s="24"/>
      <c r="IY548" s="24"/>
      <c r="IZ548" s="24"/>
      <c r="JA548" s="24"/>
      <c r="JB548" s="24"/>
      <c r="JC548" s="24"/>
      <c r="JD548" s="24"/>
      <c r="JE548" s="24"/>
      <c r="JF548" s="24"/>
      <c r="JG548" s="24"/>
    </row>
    <row r="549" spans="32:267" x14ac:dyDescent="0.3">
      <c r="AF549" s="26"/>
      <c r="AG549" s="25"/>
      <c r="AH549" s="26"/>
      <c r="AI549" s="21"/>
      <c r="AJ549" s="26"/>
      <c r="AK549" s="26"/>
      <c r="AL549" s="26"/>
      <c r="AM549" s="23"/>
      <c r="AQ549" s="19"/>
      <c r="AU549" s="24"/>
      <c r="AV549" s="24"/>
      <c r="AW549" s="24"/>
      <c r="AX549" s="24"/>
      <c r="AY549" s="15"/>
      <c r="BM549" s="15"/>
      <c r="BS549" s="24"/>
      <c r="BT549" s="15"/>
      <c r="BY549" s="24"/>
      <c r="CA549" s="15"/>
      <c r="CD549" s="24"/>
      <c r="CH549" s="15"/>
      <c r="CO549" s="15"/>
      <c r="CQ549" s="24"/>
      <c r="CV549" s="15"/>
      <c r="DC549" s="15"/>
      <c r="DJ549" s="15"/>
      <c r="DQ549" s="15"/>
      <c r="DX549" s="15"/>
      <c r="EE549" s="15"/>
      <c r="EL549" s="15"/>
      <c r="ES549" s="15"/>
      <c r="EZ549" s="15"/>
      <c r="FG549" s="15"/>
      <c r="FN549" s="15"/>
      <c r="FU549" s="15"/>
      <c r="FW549" s="24"/>
      <c r="FX549" s="24"/>
      <c r="FY549" s="24"/>
      <c r="FZ549" s="24"/>
      <c r="GA549" s="24"/>
      <c r="GB549" s="15"/>
      <c r="GC549" s="24"/>
      <c r="GD549" s="24"/>
      <c r="GE549" s="24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  <c r="IX549" s="24"/>
      <c r="IY549" s="24"/>
      <c r="IZ549" s="24"/>
      <c r="JA549" s="24"/>
      <c r="JB549" s="24"/>
      <c r="JC549" s="24"/>
      <c r="JD549" s="24"/>
      <c r="JE549" s="24"/>
      <c r="JF549" s="24"/>
      <c r="JG549" s="24"/>
    </row>
    <row r="550" spans="32:267" x14ac:dyDescent="0.3">
      <c r="AF550" s="26"/>
      <c r="AG550" s="25"/>
      <c r="AH550" s="26"/>
      <c r="AI550" s="21"/>
      <c r="AJ550" s="26"/>
      <c r="AK550" s="26"/>
      <c r="AL550" s="26"/>
      <c r="AM550" s="23"/>
      <c r="AQ550" s="19"/>
      <c r="AU550" s="24"/>
      <c r="AV550" s="24"/>
      <c r="AW550" s="24"/>
      <c r="AX550" s="24"/>
      <c r="AY550" s="15"/>
      <c r="BM550" s="15"/>
      <c r="BS550" s="24"/>
      <c r="BT550" s="15"/>
      <c r="BY550" s="24"/>
      <c r="CA550" s="15"/>
      <c r="CD550" s="24"/>
      <c r="CH550" s="15"/>
      <c r="CO550" s="15"/>
      <c r="CQ550" s="24"/>
      <c r="CV550" s="15"/>
      <c r="DC550" s="15"/>
      <c r="DJ550" s="15"/>
      <c r="DQ550" s="15"/>
      <c r="DX550" s="15"/>
      <c r="EE550" s="15"/>
      <c r="EL550" s="15"/>
      <c r="ES550" s="15"/>
      <c r="EZ550" s="15"/>
      <c r="FG550" s="15"/>
      <c r="FN550" s="15"/>
      <c r="FU550" s="15"/>
      <c r="FW550" s="24"/>
      <c r="FX550" s="24"/>
      <c r="FY550" s="24"/>
      <c r="FZ550" s="24"/>
      <c r="GA550" s="24"/>
      <c r="GB550" s="15"/>
      <c r="GC550" s="24"/>
      <c r="GD550" s="24"/>
      <c r="GE550" s="24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  <c r="IX550" s="24"/>
      <c r="IY550" s="24"/>
      <c r="IZ550" s="24"/>
      <c r="JA550" s="24"/>
      <c r="JB550" s="24"/>
      <c r="JC550" s="24"/>
      <c r="JD550" s="24"/>
      <c r="JE550" s="24"/>
      <c r="JF550" s="24"/>
      <c r="JG550" s="24"/>
    </row>
    <row r="551" spans="32:267" x14ac:dyDescent="0.3">
      <c r="AF551" s="26"/>
      <c r="AG551" s="25"/>
      <c r="AH551" s="26"/>
      <c r="AI551" s="21"/>
      <c r="AJ551" s="26"/>
      <c r="AK551" s="26"/>
      <c r="AL551" s="26"/>
      <c r="AM551" s="23"/>
      <c r="AQ551" s="19"/>
      <c r="AU551" s="24"/>
      <c r="AV551" s="24"/>
      <c r="AW551" s="24"/>
      <c r="AX551" s="24"/>
      <c r="AY551" s="15"/>
      <c r="BM551" s="15"/>
      <c r="BS551" s="24"/>
      <c r="BT551" s="15"/>
      <c r="BY551" s="24"/>
      <c r="CA551" s="15"/>
      <c r="CD551" s="24"/>
      <c r="CH551" s="15"/>
      <c r="CO551" s="15"/>
      <c r="CQ551" s="24"/>
      <c r="CV551" s="15"/>
      <c r="DC551" s="15"/>
      <c r="DJ551" s="15"/>
      <c r="DQ551" s="15"/>
      <c r="DX551" s="15"/>
      <c r="EE551" s="15"/>
      <c r="EL551" s="15"/>
      <c r="ES551" s="15"/>
      <c r="EZ551" s="15"/>
      <c r="FG551" s="15"/>
      <c r="FN551" s="15"/>
      <c r="FU551" s="15"/>
      <c r="FW551" s="24"/>
      <c r="FX551" s="24"/>
      <c r="FY551" s="24"/>
      <c r="FZ551" s="24"/>
      <c r="GA551" s="24"/>
      <c r="GB551" s="15"/>
      <c r="GC551" s="24"/>
      <c r="GD551" s="24"/>
      <c r="GE551" s="24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  <c r="IX551" s="24"/>
      <c r="IY551" s="24"/>
      <c r="IZ551" s="24"/>
      <c r="JA551" s="24"/>
      <c r="JB551" s="24"/>
      <c r="JC551" s="24"/>
      <c r="JD551" s="24"/>
      <c r="JE551" s="24"/>
      <c r="JF551" s="24"/>
      <c r="JG551" s="24"/>
    </row>
    <row r="552" spans="32:267" x14ac:dyDescent="0.3">
      <c r="AF552" s="26"/>
      <c r="AG552" s="25"/>
      <c r="AH552" s="26"/>
      <c r="AI552" s="21"/>
      <c r="AJ552" s="26"/>
      <c r="AK552" s="26"/>
      <c r="AL552" s="26"/>
      <c r="AM552" s="23"/>
      <c r="AQ552" s="19"/>
      <c r="AU552" s="24"/>
      <c r="AV552" s="24"/>
      <c r="AW552" s="24"/>
      <c r="AX552" s="24"/>
      <c r="AY552" s="15"/>
      <c r="BM552" s="15"/>
      <c r="BS552" s="24"/>
      <c r="BT552" s="15"/>
      <c r="BY552" s="24"/>
      <c r="CA552" s="15"/>
      <c r="CD552" s="24"/>
      <c r="CH552" s="15"/>
      <c r="CO552" s="15"/>
      <c r="CQ552" s="24"/>
      <c r="CV552" s="15"/>
      <c r="DC552" s="15"/>
      <c r="DJ552" s="15"/>
      <c r="DQ552" s="15"/>
      <c r="DX552" s="15"/>
      <c r="EE552" s="15"/>
      <c r="EL552" s="15"/>
      <c r="ES552" s="15"/>
      <c r="EZ552" s="15"/>
      <c r="FG552" s="15"/>
      <c r="FN552" s="15"/>
      <c r="FU552" s="15"/>
      <c r="FW552" s="24"/>
      <c r="FX552" s="24"/>
      <c r="FY552" s="24"/>
      <c r="FZ552" s="24"/>
      <c r="GA552" s="24"/>
      <c r="GB552" s="15"/>
      <c r="GC552" s="24"/>
      <c r="GD552" s="24"/>
      <c r="GE552" s="24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24"/>
      <c r="IO552" s="24"/>
      <c r="IP552" s="24"/>
      <c r="IQ552" s="24"/>
      <c r="IR552" s="24"/>
      <c r="IS552" s="24"/>
      <c r="IT552" s="24"/>
      <c r="IU552" s="24"/>
      <c r="IV552" s="24"/>
      <c r="IW552" s="24"/>
      <c r="IX552" s="24"/>
      <c r="IY552" s="24"/>
      <c r="IZ552" s="24"/>
      <c r="JA552" s="24"/>
      <c r="JB552" s="24"/>
      <c r="JC552" s="24"/>
      <c r="JD552" s="24"/>
      <c r="JE552" s="24"/>
      <c r="JF552" s="24"/>
      <c r="JG552" s="24"/>
    </row>
    <row r="553" spans="32:267" x14ac:dyDescent="0.3">
      <c r="AF553" s="26"/>
      <c r="AG553" s="25"/>
      <c r="AH553" s="26"/>
      <c r="AI553" s="21"/>
      <c r="AJ553" s="26"/>
      <c r="AK553" s="26"/>
      <c r="AL553" s="26"/>
      <c r="AM553" s="23"/>
      <c r="AQ553" s="19"/>
      <c r="AU553" s="24"/>
      <c r="AV553" s="24"/>
      <c r="AW553" s="24"/>
      <c r="AX553" s="24"/>
      <c r="AY553" s="15"/>
      <c r="BM553" s="15"/>
      <c r="BS553" s="24"/>
      <c r="BT553" s="15"/>
      <c r="BY553" s="24"/>
      <c r="CA553" s="15"/>
      <c r="CD553" s="24"/>
      <c r="CH553" s="15"/>
      <c r="CO553" s="15"/>
      <c r="CQ553" s="24"/>
      <c r="CV553" s="15"/>
      <c r="DC553" s="15"/>
      <c r="DJ553" s="15"/>
      <c r="DQ553" s="15"/>
      <c r="DX553" s="15"/>
      <c r="EE553" s="15"/>
      <c r="EL553" s="15"/>
      <c r="ES553" s="15"/>
      <c r="EZ553" s="15"/>
      <c r="FG553" s="15"/>
      <c r="FN553" s="15"/>
      <c r="FU553" s="15"/>
      <c r="FW553" s="24"/>
      <c r="FX553" s="24"/>
      <c r="FY553" s="24"/>
      <c r="FZ553" s="24"/>
      <c r="GA553" s="24"/>
      <c r="GB553" s="15"/>
      <c r="GC553" s="24"/>
      <c r="GD553" s="24"/>
      <c r="GE553" s="24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24"/>
      <c r="IO553" s="24"/>
      <c r="IP553" s="24"/>
      <c r="IQ553" s="24"/>
      <c r="IR553" s="24"/>
      <c r="IS553" s="24"/>
      <c r="IT553" s="24"/>
      <c r="IU553" s="24"/>
      <c r="IV553" s="24"/>
      <c r="IW553" s="24"/>
      <c r="IX553" s="24"/>
      <c r="IY553" s="24"/>
      <c r="IZ553" s="24"/>
      <c r="JA553" s="24"/>
      <c r="JB553" s="24"/>
      <c r="JC553" s="24"/>
      <c r="JD553" s="24"/>
      <c r="JE553" s="24"/>
      <c r="JF553" s="24"/>
      <c r="JG553" s="24"/>
    </row>
    <row r="554" spans="32:267" x14ac:dyDescent="0.3">
      <c r="AF554" s="26"/>
      <c r="AG554" s="25"/>
      <c r="AH554" s="26"/>
      <c r="AI554" s="21"/>
      <c r="AJ554" s="26"/>
      <c r="AK554" s="26"/>
      <c r="AL554" s="26"/>
      <c r="AM554" s="23"/>
      <c r="AQ554" s="19"/>
      <c r="AU554" s="24"/>
      <c r="AV554" s="24"/>
      <c r="AW554" s="24"/>
      <c r="AX554" s="24"/>
      <c r="AY554" s="15"/>
      <c r="BM554" s="15"/>
      <c r="BS554" s="24"/>
      <c r="BT554" s="15"/>
      <c r="BY554" s="24"/>
      <c r="CA554" s="15"/>
      <c r="CD554" s="24"/>
      <c r="CH554" s="15"/>
      <c r="CO554" s="15"/>
      <c r="CQ554" s="24"/>
      <c r="CV554" s="15"/>
      <c r="DC554" s="15"/>
      <c r="DJ554" s="15"/>
      <c r="DQ554" s="15"/>
      <c r="DX554" s="15"/>
      <c r="EE554" s="15"/>
      <c r="EL554" s="15"/>
      <c r="ES554" s="15"/>
      <c r="EZ554" s="15"/>
      <c r="FG554" s="15"/>
      <c r="FN554" s="15"/>
      <c r="FU554" s="15"/>
      <c r="FW554" s="24"/>
      <c r="FX554" s="24"/>
      <c r="FY554" s="24"/>
      <c r="FZ554" s="24"/>
      <c r="GA554" s="24"/>
      <c r="GB554" s="15"/>
      <c r="GC554" s="24"/>
      <c r="GD554" s="24"/>
      <c r="GE554" s="24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  <c r="IX554" s="24"/>
      <c r="IY554" s="24"/>
      <c r="IZ554" s="24"/>
      <c r="JA554" s="24"/>
      <c r="JB554" s="24"/>
      <c r="JC554" s="24"/>
      <c r="JD554" s="24"/>
      <c r="JE554" s="24"/>
      <c r="JF554" s="24"/>
      <c r="JG554" s="24"/>
    </row>
    <row r="555" spans="32:267" x14ac:dyDescent="0.3">
      <c r="AF555" s="26"/>
      <c r="AG555" s="25"/>
      <c r="AH555" s="26"/>
      <c r="AI555" s="21"/>
      <c r="AJ555" s="26"/>
      <c r="AK555" s="26"/>
      <c r="AL555" s="26"/>
      <c r="AM555" s="23"/>
      <c r="AQ555" s="19"/>
      <c r="AU555" s="24"/>
      <c r="AV555" s="24"/>
      <c r="AW555" s="24"/>
      <c r="AX555" s="24"/>
      <c r="AY555" s="15"/>
      <c r="BM555" s="15"/>
      <c r="BS555" s="24"/>
      <c r="BT555" s="15"/>
      <c r="BY555" s="24"/>
      <c r="CA555" s="15"/>
      <c r="CD555" s="24"/>
      <c r="CH555" s="15"/>
      <c r="CO555" s="15"/>
      <c r="CQ555" s="24"/>
      <c r="CV555" s="15"/>
      <c r="DC555" s="15"/>
      <c r="DJ555" s="15"/>
      <c r="DQ555" s="15"/>
      <c r="DX555" s="15"/>
      <c r="EE555" s="15"/>
      <c r="EL555" s="15"/>
      <c r="ES555" s="15"/>
      <c r="EZ555" s="15"/>
      <c r="FG555" s="15"/>
      <c r="FN555" s="15"/>
      <c r="FU555" s="15"/>
      <c r="FW555" s="24"/>
      <c r="FX555" s="24"/>
      <c r="FY555" s="24"/>
      <c r="FZ555" s="24"/>
      <c r="GA555" s="24"/>
      <c r="GB555" s="15"/>
      <c r="GC555" s="24"/>
      <c r="GD555" s="24"/>
      <c r="GE555" s="24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  <c r="IX555" s="24"/>
      <c r="IY555" s="24"/>
      <c r="IZ555" s="24"/>
      <c r="JA555" s="24"/>
      <c r="JB555" s="24"/>
      <c r="JC555" s="24"/>
      <c r="JD555" s="24"/>
      <c r="JE555" s="24"/>
      <c r="JF555" s="24"/>
      <c r="JG555" s="24"/>
    </row>
    <row r="556" spans="32:267" x14ac:dyDescent="0.3">
      <c r="AF556" s="26"/>
      <c r="AG556" s="25"/>
      <c r="AH556" s="26"/>
      <c r="AI556" s="21"/>
      <c r="AJ556" s="26"/>
      <c r="AK556" s="26"/>
      <c r="AL556" s="26"/>
      <c r="AM556" s="23"/>
      <c r="AQ556" s="19"/>
      <c r="AU556" s="24"/>
      <c r="AV556" s="24"/>
      <c r="AW556" s="24"/>
      <c r="AX556" s="24"/>
      <c r="AY556" s="15"/>
      <c r="BM556" s="15"/>
      <c r="BS556" s="24"/>
      <c r="BT556" s="15"/>
      <c r="BY556" s="24"/>
      <c r="CA556" s="15"/>
      <c r="CD556" s="24"/>
      <c r="CH556" s="15"/>
      <c r="CO556" s="15"/>
      <c r="CQ556" s="24"/>
      <c r="CV556" s="15"/>
      <c r="DC556" s="15"/>
      <c r="DJ556" s="15"/>
      <c r="DQ556" s="15"/>
      <c r="DX556" s="15"/>
      <c r="EE556" s="15"/>
      <c r="EL556" s="15"/>
      <c r="ES556" s="15"/>
      <c r="EZ556" s="15"/>
      <c r="FG556" s="15"/>
      <c r="FN556" s="15"/>
      <c r="FU556" s="15"/>
      <c r="FW556" s="24"/>
      <c r="FX556" s="24"/>
      <c r="FY556" s="24"/>
      <c r="FZ556" s="24"/>
      <c r="GA556" s="24"/>
      <c r="GB556" s="15"/>
      <c r="GC556" s="24"/>
      <c r="GD556" s="24"/>
      <c r="GE556" s="24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24"/>
      <c r="IO556" s="24"/>
      <c r="IP556" s="24"/>
      <c r="IQ556" s="24"/>
      <c r="IR556" s="24"/>
      <c r="IS556" s="24"/>
      <c r="IT556" s="24"/>
      <c r="IU556" s="24"/>
      <c r="IV556" s="24"/>
      <c r="IW556" s="24"/>
      <c r="IX556" s="24"/>
      <c r="IY556" s="24"/>
      <c r="IZ556" s="24"/>
      <c r="JA556" s="24"/>
      <c r="JB556" s="24"/>
      <c r="JC556" s="24"/>
      <c r="JD556" s="24"/>
      <c r="JE556" s="24"/>
      <c r="JF556" s="24"/>
      <c r="JG556" s="24"/>
    </row>
    <row r="557" spans="32:267" x14ac:dyDescent="0.3">
      <c r="AF557" s="26"/>
      <c r="AG557" s="25"/>
      <c r="AH557" s="26"/>
      <c r="AI557" s="21"/>
      <c r="AJ557" s="26"/>
      <c r="AK557" s="26"/>
      <c r="AL557" s="26"/>
      <c r="AM557" s="23"/>
      <c r="AQ557" s="19"/>
      <c r="AU557" s="24"/>
      <c r="AV557" s="24"/>
      <c r="AW557" s="24"/>
      <c r="AX557" s="24"/>
      <c r="AY557" s="15"/>
      <c r="BM557" s="15"/>
      <c r="BS557" s="24"/>
      <c r="BT557" s="15"/>
      <c r="BY557" s="24"/>
      <c r="CA557" s="15"/>
      <c r="CD557" s="24"/>
      <c r="CH557" s="15"/>
      <c r="CO557" s="15"/>
      <c r="CQ557" s="24"/>
      <c r="CV557" s="15"/>
      <c r="DC557" s="15"/>
      <c r="DJ557" s="15"/>
      <c r="DQ557" s="15"/>
      <c r="DX557" s="15"/>
      <c r="EE557" s="15"/>
      <c r="EL557" s="15"/>
      <c r="ES557" s="15"/>
      <c r="EZ557" s="15"/>
      <c r="FG557" s="15"/>
      <c r="FN557" s="15"/>
      <c r="FU557" s="15"/>
      <c r="FW557" s="24"/>
      <c r="FX557" s="24"/>
      <c r="FY557" s="24"/>
      <c r="FZ557" s="24"/>
      <c r="GA557" s="24"/>
      <c r="GB557" s="15"/>
      <c r="GC557" s="24"/>
      <c r="GD557" s="24"/>
      <c r="GE557" s="24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24"/>
      <c r="IO557" s="24"/>
      <c r="IP557" s="24"/>
      <c r="IQ557" s="24"/>
      <c r="IR557" s="24"/>
      <c r="IS557" s="24"/>
      <c r="IT557" s="24"/>
      <c r="IU557" s="24"/>
      <c r="IV557" s="24"/>
      <c r="IW557" s="24"/>
      <c r="IX557" s="24"/>
      <c r="IY557" s="24"/>
      <c r="IZ557" s="24"/>
      <c r="JA557" s="24"/>
      <c r="JB557" s="24"/>
      <c r="JC557" s="24"/>
      <c r="JD557" s="24"/>
      <c r="JE557" s="24"/>
      <c r="JF557" s="24"/>
      <c r="JG557" s="24"/>
    </row>
    <row r="558" spans="32:267" x14ac:dyDescent="0.3">
      <c r="AF558" s="26"/>
      <c r="AG558" s="25"/>
      <c r="AH558" s="26"/>
      <c r="AI558" s="21"/>
      <c r="AJ558" s="26"/>
      <c r="AK558" s="26"/>
      <c r="AL558" s="26"/>
      <c r="AM558" s="23"/>
      <c r="AQ558" s="19"/>
      <c r="AU558" s="24"/>
      <c r="AV558" s="24"/>
      <c r="AW558" s="24"/>
      <c r="AX558" s="24"/>
      <c r="AY558" s="15"/>
      <c r="BM558" s="15"/>
      <c r="BS558" s="24"/>
      <c r="BT558" s="15"/>
      <c r="BY558" s="24"/>
      <c r="CA558" s="15"/>
      <c r="CD558" s="24"/>
      <c r="CH558" s="15"/>
      <c r="CO558" s="15"/>
      <c r="CQ558" s="24"/>
      <c r="CV558" s="15"/>
      <c r="DC558" s="15"/>
      <c r="DJ558" s="15"/>
      <c r="DQ558" s="15"/>
      <c r="DX558" s="15"/>
      <c r="EE558" s="15"/>
      <c r="EL558" s="15"/>
      <c r="ES558" s="15"/>
      <c r="EZ558" s="15"/>
      <c r="FG558" s="15"/>
      <c r="FN558" s="15"/>
      <c r="FU558" s="15"/>
      <c r="FW558" s="24"/>
      <c r="FX558" s="24"/>
      <c r="FY558" s="24"/>
      <c r="FZ558" s="24"/>
      <c r="GA558" s="24"/>
      <c r="GB558" s="15"/>
      <c r="GC558" s="24"/>
      <c r="GD558" s="24"/>
      <c r="GE558" s="24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24"/>
      <c r="IO558" s="24"/>
      <c r="IP558" s="24"/>
      <c r="IQ558" s="24"/>
      <c r="IR558" s="24"/>
      <c r="IS558" s="24"/>
      <c r="IT558" s="24"/>
      <c r="IU558" s="24"/>
      <c r="IV558" s="24"/>
      <c r="IW558" s="24"/>
      <c r="IX558" s="24"/>
      <c r="IY558" s="24"/>
      <c r="IZ558" s="24"/>
      <c r="JA558" s="24"/>
      <c r="JB558" s="24"/>
      <c r="JC558" s="24"/>
      <c r="JD558" s="24"/>
      <c r="JE558" s="24"/>
      <c r="JF558" s="24"/>
      <c r="JG558" s="24"/>
    </row>
    <row r="559" spans="32:267" x14ac:dyDescent="0.3">
      <c r="AF559" s="26"/>
      <c r="AG559" s="25"/>
      <c r="AH559" s="26"/>
      <c r="AI559" s="21"/>
      <c r="AJ559" s="26"/>
      <c r="AK559" s="26"/>
      <c r="AL559" s="26"/>
      <c r="AM559" s="23"/>
      <c r="AQ559" s="19"/>
      <c r="AU559" s="24"/>
      <c r="AV559" s="24"/>
      <c r="AW559" s="24"/>
      <c r="AX559" s="24"/>
      <c r="AY559" s="15"/>
      <c r="BM559" s="15"/>
      <c r="BS559" s="24"/>
      <c r="BT559" s="15"/>
      <c r="BY559" s="24"/>
      <c r="CA559" s="15"/>
      <c r="CD559" s="24"/>
      <c r="CH559" s="15"/>
      <c r="CO559" s="15"/>
      <c r="CQ559" s="24"/>
      <c r="CV559" s="15"/>
      <c r="DC559" s="15"/>
      <c r="DJ559" s="15"/>
      <c r="DQ559" s="15"/>
      <c r="DX559" s="15"/>
      <c r="EE559" s="15"/>
      <c r="EL559" s="15"/>
      <c r="ES559" s="15"/>
      <c r="EZ559" s="15"/>
      <c r="FG559" s="15"/>
      <c r="FN559" s="15"/>
      <c r="FU559" s="15"/>
      <c r="FW559" s="24"/>
      <c r="FX559" s="24"/>
      <c r="FY559" s="24"/>
      <c r="FZ559" s="24"/>
      <c r="GA559" s="24"/>
      <c r="GB559" s="15"/>
      <c r="GC559" s="24"/>
      <c r="GD559" s="24"/>
      <c r="GE559" s="24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24"/>
      <c r="IO559" s="24"/>
      <c r="IP559" s="24"/>
      <c r="IQ559" s="24"/>
      <c r="IR559" s="24"/>
      <c r="IS559" s="24"/>
      <c r="IT559" s="24"/>
      <c r="IU559" s="24"/>
      <c r="IV559" s="24"/>
      <c r="IW559" s="24"/>
      <c r="IX559" s="24"/>
      <c r="IY559" s="24"/>
      <c r="IZ559" s="24"/>
      <c r="JA559" s="24"/>
      <c r="JB559" s="24"/>
      <c r="JC559" s="24"/>
      <c r="JD559" s="24"/>
      <c r="JE559" s="24"/>
      <c r="JF559" s="24"/>
      <c r="JG559" s="24"/>
    </row>
    <row r="560" spans="32:267" x14ac:dyDescent="0.3">
      <c r="AF560" s="26"/>
      <c r="AG560" s="25"/>
      <c r="AH560" s="26"/>
      <c r="AI560" s="21"/>
      <c r="AJ560" s="26"/>
      <c r="AK560" s="26"/>
      <c r="AL560" s="26"/>
      <c r="AM560" s="23"/>
      <c r="AQ560" s="19"/>
      <c r="AU560" s="24"/>
      <c r="AV560" s="24"/>
      <c r="AW560" s="24"/>
      <c r="AX560" s="24"/>
      <c r="AY560" s="15"/>
      <c r="BM560" s="15"/>
      <c r="BS560" s="24"/>
      <c r="BT560" s="15"/>
      <c r="BY560" s="24"/>
      <c r="CA560" s="15"/>
      <c r="CD560" s="24"/>
      <c r="CH560" s="15"/>
      <c r="CO560" s="15"/>
      <c r="CQ560" s="24"/>
      <c r="CV560" s="15"/>
      <c r="DC560" s="15"/>
      <c r="DJ560" s="15"/>
      <c r="DQ560" s="15"/>
      <c r="DX560" s="15"/>
      <c r="EE560" s="15"/>
      <c r="EL560" s="15"/>
      <c r="ES560" s="15"/>
      <c r="EZ560" s="15"/>
      <c r="FG560" s="15"/>
      <c r="FN560" s="15"/>
      <c r="FU560" s="15"/>
      <c r="FW560" s="24"/>
      <c r="FX560" s="24"/>
      <c r="FY560" s="24"/>
      <c r="FZ560" s="24"/>
      <c r="GA560" s="24"/>
      <c r="GB560" s="15"/>
      <c r="GC560" s="24"/>
      <c r="GD560" s="24"/>
      <c r="GE560" s="24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  <c r="IX560" s="24"/>
      <c r="IY560" s="24"/>
      <c r="IZ560" s="24"/>
      <c r="JA560" s="24"/>
      <c r="JB560" s="24"/>
      <c r="JC560" s="24"/>
      <c r="JD560" s="24"/>
      <c r="JE560" s="24"/>
      <c r="JF560" s="24"/>
      <c r="JG560" s="24"/>
    </row>
    <row r="561" spans="32:267" x14ac:dyDescent="0.3">
      <c r="AF561" s="26"/>
      <c r="AG561" s="25"/>
      <c r="AH561" s="26"/>
      <c r="AI561" s="21"/>
      <c r="AJ561" s="26"/>
      <c r="AK561" s="26"/>
      <c r="AL561" s="26"/>
      <c r="AM561" s="23"/>
      <c r="AQ561" s="19"/>
      <c r="AU561" s="24"/>
      <c r="AV561" s="24"/>
      <c r="AW561" s="24"/>
      <c r="AX561" s="24"/>
      <c r="AY561" s="15"/>
      <c r="BM561" s="15"/>
      <c r="BS561" s="24"/>
      <c r="BT561" s="15"/>
      <c r="BY561" s="24"/>
      <c r="CA561" s="15"/>
      <c r="CD561" s="24"/>
      <c r="CH561" s="15"/>
      <c r="CO561" s="15"/>
      <c r="CQ561" s="24"/>
      <c r="CV561" s="15"/>
      <c r="DC561" s="15"/>
      <c r="DJ561" s="15"/>
      <c r="DQ561" s="15"/>
      <c r="DX561" s="15"/>
      <c r="EE561" s="15"/>
      <c r="EL561" s="15"/>
      <c r="ES561" s="15"/>
      <c r="EZ561" s="15"/>
      <c r="FG561" s="15"/>
      <c r="FN561" s="15"/>
      <c r="FU561" s="15"/>
      <c r="FW561" s="24"/>
      <c r="FX561" s="24"/>
      <c r="FY561" s="24"/>
      <c r="FZ561" s="24"/>
      <c r="GA561" s="24"/>
      <c r="GB561" s="15"/>
      <c r="GC561" s="24"/>
      <c r="GD561" s="24"/>
      <c r="GE561" s="24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  <c r="IX561" s="24"/>
      <c r="IY561" s="24"/>
      <c r="IZ561" s="24"/>
      <c r="JA561" s="24"/>
      <c r="JB561" s="24"/>
      <c r="JC561" s="24"/>
      <c r="JD561" s="24"/>
      <c r="JE561" s="24"/>
      <c r="JF561" s="24"/>
      <c r="JG561" s="24"/>
    </row>
    <row r="562" spans="32:267" x14ac:dyDescent="0.3">
      <c r="AF562" s="26"/>
      <c r="AG562" s="25"/>
      <c r="AH562" s="26"/>
      <c r="AI562" s="21"/>
      <c r="AJ562" s="26"/>
      <c r="AK562" s="26"/>
      <c r="AL562" s="26"/>
      <c r="AM562" s="23"/>
      <c r="AQ562" s="19"/>
      <c r="AU562" s="24"/>
      <c r="AV562" s="24"/>
      <c r="AW562" s="24"/>
      <c r="AX562" s="24"/>
      <c r="AY562" s="15"/>
      <c r="BM562" s="15"/>
      <c r="BS562" s="24"/>
      <c r="BT562" s="15"/>
      <c r="BY562" s="24"/>
      <c r="CA562" s="15"/>
      <c r="CD562" s="24"/>
      <c r="CH562" s="15"/>
      <c r="CO562" s="15"/>
      <c r="CQ562" s="24"/>
      <c r="CV562" s="15"/>
      <c r="DC562" s="15"/>
      <c r="DJ562" s="15"/>
      <c r="DQ562" s="15"/>
      <c r="DX562" s="15"/>
      <c r="EE562" s="15"/>
      <c r="EL562" s="15"/>
      <c r="ES562" s="15"/>
      <c r="EZ562" s="15"/>
      <c r="FG562" s="15"/>
      <c r="FN562" s="15"/>
      <c r="FU562" s="15"/>
      <c r="FW562" s="24"/>
      <c r="FX562" s="24"/>
      <c r="FY562" s="24"/>
      <c r="FZ562" s="24"/>
      <c r="GA562" s="24"/>
      <c r="GB562" s="15"/>
      <c r="GC562" s="24"/>
      <c r="GD562" s="24"/>
      <c r="GE562" s="24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  <c r="IX562" s="24"/>
      <c r="IY562" s="24"/>
      <c r="IZ562" s="24"/>
      <c r="JA562" s="24"/>
      <c r="JB562" s="24"/>
      <c r="JC562" s="24"/>
      <c r="JD562" s="24"/>
      <c r="JE562" s="24"/>
      <c r="JF562" s="24"/>
      <c r="JG562" s="24"/>
    </row>
    <row r="563" spans="32:267" x14ac:dyDescent="0.3">
      <c r="AF563" s="26"/>
      <c r="AG563" s="25"/>
      <c r="AH563" s="26"/>
      <c r="AI563" s="21"/>
      <c r="AJ563" s="26"/>
      <c r="AK563" s="26"/>
      <c r="AL563" s="26"/>
      <c r="AM563" s="23"/>
      <c r="AQ563" s="19"/>
      <c r="AU563" s="24"/>
      <c r="AV563" s="24"/>
      <c r="AW563" s="24"/>
      <c r="AX563" s="24"/>
      <c r="AY563" s="15"/>
      <c r="BM563" s="15"/>
      <c r="BS563" s="24"/>
      <c r="BT563" s="15"/>
      <c r="BY563" s="24"/>
      <c r="CA563" s="15"/>
      <c r="CD563" s="24"/>
      <c r="CH563" s="15"/>
      <c r="CO563" s="15"/>
      <c r="CQ563" s="24"/>
      <c r="CV563" s="15"/>
      <c r="DC563" s="15"/>
      <c r="DJ563" s="15"/>
      <c r="DQ563" s="15"/>
      <c r="DX563" s="15"/>
      <c r="EE563" s="15"/>
      <c r="EL563" s="15"/>
      <c r="ES563" s="15"/>
      <c r="EZ563" s="15"/>
      <c r="FG563" s="15"/>
      <c r="FN563" s="15"/>
      <c r="FU563" s="15"/>
      <c r="FW563" s="24"/>
      <c r="FX563" s="24"/>
      <c r="FY563" s="24"/>
      <c r="FZ563" s="24"/>
      <c r="GA563" s="24"/>
      <c r="GB563" s="15"/>
      <c r="GC563" s="24"/>
      <c r="GD563" s="24"/>
      <c r="GE563" s="24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  <c r="IX563" s="24"/>
      <c r="IY563" s="24"/>
      <c r="IZ563" s="24"/>
      <c r="JA563" s="24"/>
      <c r="JB563" s="24"/>
      <c r="JC563" s="24"/>
      <c r="JD563" s="24"/>
      <c r="JE563" s="24"/>
      <c r="JF563" s="24"/>
      <c r="JG563" s="24"/>
    </row>
    <row r="564" spans="32:267" x14ac:dyDescent="0.3">
      <c r="AF564" s="26"/>
      <c r="AG564" s="25"/>
      <c r="AH564" s="26"/>
      <c r="AI564" s="21"/>
      <c r="AJ564" s="26"/>
      <c r="AK564" s="26"/>
      <c r="AL564" s="26"/>
      <c r="AM564" s="23"/>
      <c r="AQ564" s="19"/>
      <c r="AU564" s="24"/>
      <c r="AV564" s="24"/>
      <c r="AW564" s="24"/>
      <c r="AX564" s="24"/>
      <c r="AY564" s="15"/>
      <c r="BM564" s="15"/>
      <c r="BS564" s="24"/>
      <c r="BT564" s="15"/>
      <c r="BY564" s="24"/>
      <c r="CA564" s="15"/>
      <c r="CD564" s="24"/>
      <c r="CH564" s="15"/>
      <c r="CO564" s="15"/>
      <c r="CQ564" s="24"/>
      <c r="CV564" s="15"/>
      <c r="DC564" s="15"/>
      <c r="DJ564" s="15"/>
      <c r="DQ564" s="15"/>
      <c r="DX564" s="15"/>
      <c r="EE564" s="15"/>
      <c r="EL564" s="15"/>
      <c r="ES564" s="15"/>
      <c r="EZ564" s="15"/>
      <c r="FG564" s="15"/>
      <c r="FN564" s="15"/>
      <c r="FU564" s="15"/>
      <c r="FW564" s="24"/>
      <c r="FX564" s="24"/>
      <c r="FY564" s="24"/>
      <c r="FZ564" s="24"/>
      <c r="GA564" s="24"/>
      <c r="GB564" s="15"/>
      <c r="GC564" s="24"/>
      <c r="GD564" s="24"/>
      <c r="GE564" s="24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  <c r="IX564" s="24"/>
      <c r="IY564" s="24"/>
      <c r="IZ564" s="24"/>
      <c r="JA564" s="24"/>
      <c r="JB564" s="24"/>
      <c r="JC564" s="24"/>
      <c r="JD564" s="24"/>
      <c r="JE564" s="24"/>
      <c r="JF564" s="24"/>
      <c r="JG564" s="24"/>
    </row>
    <row r="565" spans="32:267" x14ac:dyDescent="0.3">
      <c r="AF565" s="26"/>
      <c r="AG565" s="25"/>
      <c r="AH565" s="26"/>
      <c r="AI565" s="21"/>
      <c r="AJ565" s="26"/>
      <c r="AK565" s="26"/>
      <c r="AL565" s="26"/>
      <c r="AM565" s="23"/>
      <c r="AQ565" s="19"/>
      <c r="AU565" s="24"/>
      <c r="AV565" s="24"/>
      <c r="AW565" s="24"/>
      <c r="AX565" s="24"/>
      <c r="AY565" s="15"/>
      <c r="BM565" s="15"/>
      <c r="BS565" s="24"/>
      <c r="BT565" s="15"/>
      <c r="BY565" s="24"/>
      <c r="CA565" s="15"/>
      <c r="CD565" s="24"/>
      <c r="CH565" s="15"/>
      <c r="CO565" s="15"/>
      <c r="CQ565" s="24"/>
      <c r="CV565" s="15"/>
      <c r="DC565" s="15"/>
      <c r="DJ565" s="15"/>
      <c r="DQ565" s="15"/>
      <c r="DX565" s="15"/>
      <c r="EE565" s="15"/>
      <c r="EL565" s="15"/>
      <c r="ES565" s="15"/>
      <c r="EZ565" s="15"/>
      <c r="FG565" s="15"/>
      <c r="FN565" s="15"/>
      <c r="FU565" s="15"/>
      <c r="FW565" s="24"/>
      <c r="FX565" s="24"/>
      <c r="FY565" s="24"/>
      <c r="FZ565" s="24"/>
      <c r="GA565" s="24"/>
      <c r="GB565" s="15"/>
      <c r="GC565" s="24"/>
      <c r="GD565" s="24"/>
      <c r="GE565" s="24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24"/>
      <c r="IO565" s="24"/>
      <c r="IP565" s="24"/>
      <c r="IQ565" s="24"/>
      <c r="IR565" s="24"/>
      <c r="IS565" s="24"/>
      <c r="IT565" s="24"/>
      <c r="IU565" s="24"/>
      <c r="IV565" s="24"/>
      <c r="IW565" s="24"/>
      <c r="IX565" s="24"/>
      <c r="IY565" s="24"/>
      <c r="IZ565" s="24"/>
      <c r="JA565" s="24"/>
      <c r="JB565" s="24"/>
      <c r="JC565" s="24"/>
      <c r="JD565" s="24"/>
      <c r="JE565" s="24"/>
      <c r="JF565" s="24"/>
      <c r="JG565" s="24"/>
    </row>
    <row r="566" spans="32:267" x14ac:dyDescent="0.3">
      <c r="AF566" s="26"/>
      <c r="AG566" s="25"/>
      <c r="AH566" s="26"/>
      <c r="AI566" s="21"/>
      <c r="AJ566" s="26"/>
      <c r="AK566" s="26"/>
      <c r="AL566" s="26"/>
      <c r="AM566" s="23"/>
      <c r="AQ566" s="19"/>
      <c r="AU566" s="24"/>
      <c r="AV566" s="24"/>
      <c r="AW566" s="24"/>
      <c r="AX566" s="24"/>
      <c r="AY566" s="15"/>
      <c r="BM566" s="15"/>
      <c r="BS566" s="24"/>
      <c r="BT566" s="15"/>
      <c r="BY566" s="24"/>
      <c r="CA566" s="15"/>
      <c r="CD566" s="24"/>
      <c r="CH566" s="15"/>
      <c r="CO566" s="15"/>
      <c r="CQ566" s="24"/>
      <c r="CV566" s="15"/>
      <c r="DC566" s="15"/>
      <c r="DJ566" s="15"/>
      <c r="DQ566" s="15"/>
      <c r="DX566" s="15"/>
      <c r="EE566" s="15"/>
      <c r="EL566" s="15"/>
      <c r="ES566" s="15"/>
      <c r="EZ566" s="15"/>
      <c r="FG566" s="15"/>
      <c r="FN566" s="15"/>
      <c r="FU566" s="15"/>
      <c r="FW566" s="24"/>
      <c r="FX566" s="24"/>
      <c r="FY566" s="24"/>
      <c r="FZ566" s="24"/>
      <c r="GA566" s="24"/>
      <c r="GB566" s="15"/>
      <c r="GC566" s="24"/>
      <c r="GD566" s="24"/>
      <c r="GE566" s="24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24"/>
      <c r="IO566" s="24"/>
      <c r="IP566" s="24"/>
      <c r="IQ566" s="24"/>
      <c r="IR566" s="24"/>
      <c r="IS566" s="24"/>
      <c r="IT566" s="24"/>
      <c r="IU566" s="24"/>
      <c r="IV566" s="24"/>
      <c r="IW566" s="24"/>
      <c r="IX566" s="24"/>
      <c r="IY566" s="24"/>
      <c r="IZ566" s="24"/>
      <c r="JA566" s="24"/>
      <c r="JB566" s="24"/>
      <c r="JC566" s="24"/>
      <c r="JD566" s="24"/>
      <c r="JE566" s="24"/>
      <c r="JF566" s="24"/>
      <c r="JG566" s="24"/>
    </row>
    <row r="567" spans="32:267" x14ac:dyDescent="0.3">
      <c r="AF567" s="26"/>
      <c r="AG567" s="25"/>
      <c r="AH567" s="26"/>
      <c r="AI567" s="21"/>
      <c r="AJ567" s="26"/>
      <c r="AK567" s="26"/>
      <c r="AL567" s="26"/>
      <c r="AM567" s="23"/>
      <c r="AQ567" s="19"/>
      <c r="AU567" s="24"/>
      <c r="AV567" s="24"/>
      <c r="AW567" s="24"/>
      <c r="AX567" s="24"/>
      <c r="AY567" s="15"/>
      <c r="BM567" s="15"/>
      <c r="BS567" s="24"/>
      <c r="BT567" s="15"/>
      <c r="BY567" s="24"/>
      <c r="CA567" s="15"/>
      <c r="CD567" s="24"/>
      <c r="CH567" s="15"/>
      <c r="CO567" s="15"/>
      <c r="CQ567" s="24"/>
      <c r="CV567" s="15"/>
      <c r="DC567" s="15"/>
      <c r="DJ567" s="15"/>
      <c r="DQ567" s="15"/>
      <c r="DX567" s="15"/>
      <c r="EE567" s="15"/>
      <c r="EL567" s="15"/>
      <c r="ES567" s="15"/>
      <c r="EZ567" s="15"/>
      <c r="FG567" s="15"/>
      <c r="FN567" s="15"/>
      <c r="FU567" s="15"/>
      <c r="FW567" s="24"/>
      <c r="FX567" s="24"/>
      <c r="FY567" s="24"/>
      <c r="FZ567" s="24"/>
      <c r="GA567" s="24"/>
      <c r="GB567" s="15"/>
      <c r="GC567" s="24"/>
      <c r="GD567" s="24"/>
      <c r="GE567" s="24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24"/>
      <c r="IO567" s="24"/>
      <c r="IP567" s="24"/>
      <c r="IQ567" s="24"/>
      <c r="IR567" s="24"/>
      <c r="IS567" s="24"/>
      <c r="IT567" s="24"/>
      <c r="IU567" s="24"/>
      <c r="IV567" s="24"/>
      <c r="IW567" s="24"/>
      <c r="IX567" s="24"/>
      <c r="IY567" s="24"/>
      <c r="IZ567" s="24"/>
      <c r="JA567" s="24"/>
      <c r="JB567" s="24"/>
      <c r="JC567" s="24"/>
      <c r="JD567" s="24"/>
      <c r="JE567" s="24"/>
      <c r="JF567" s="24"/>
      <c r="JG567" s="24"/>
    </row>
    <row r="568" spans="32:267" x14ac:dyDescent="0.3">
      <c r="AF568" s="26"/>
      <c r="AG568" s="25"/>
      <c r="AH568" s="26"/>
      <c r="AI568" s="21"/>
      <c r="AJ568" s="26"/>
      <c r="AK568" s="26"/>
      <c r="AL568" s="26"/>
      <c r="AM568" s="23"/>
      <c r="AQ568" s="19"/>
      <c r="AU568" s="24"/>
      <c r="AV568" s="24"/>
      <c r="AW568" s="24"/>
      <c r="AX568" s="24"/>
      <c r="AY568" s="15"/>
      <c r="BM568" s="15"/>
      <c r="BS568" s="24"/>
      <c r="BT568" s="15"/>
      <c r="BY568" s="24"/>
      <c r="CA568" s="15"/>
      <c r="CD568" s="24"/>
      <c r="CH568" s="15"/>
      <c r="CO568" s="15"/>
      <c r="CQ568" s="24"/>
      <c r="CV568" s="15"/>
      <c r="DC568" s="15"/>
      <c r="DJ568" s="15"/>
      <c r="DQ568" s="15"/>
      <c r="DX568" s="15"/>
      <c r="EE568" s="15"/>
      <c r="EL568" s="15"/>
      <c r="ES568" s="15"/>
      <c r="EZ568" s="15"/>
      <c r="FG568" s="15"/>
      <c r="FN568" s="15"/>
      <c r="FU568" s="15"/>
      <c r="FW568" s="24"/>
      <c r="FX568" s="24"/>
      <c r="FY568" s="24"/>
      <c r="FZ568" s="24"/>
      <c r="GA568" s="24"/>
      <c r="GB568" s="15"/>
      <c r="GC568" s="24"/>
      <c r="GD568" s="24"/>
      <c r="GE568" s="24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24"/>
      <c r="IO568" s="24"/>
      <c r="IP568" s="24"/>
      <c r="IQ568" s="24"/>
      <c r="IR568" s="24"/>
      <c r="IS568" s="24"/>
      <c r="IT568" s="24"/>
      <c r="IU568" s="24"/>
      <c r="IV568" s="24"/>
      <c r="IW568" s="24"/>
      <c r="IX568" s="24"/>
      <c r="IY568" s="24"/>
      <c r="IZ568" s="24"/>
      <c r="JA568" s="24"/>
      <c r="JB568" s="24"/>
      <c r="JC568" s="24"/>
      <c r="JD568" s="24"/>
      <c r="JE568" s="24"/>
      <c r="JF568" s="24"/>
      <c r="JG568" s="24"/>
    </row>
    <row r="569" spans="32:267" x14ac:dyDescent="0.3">
      <c r="AF569" s="26"/>
      <c r="AG569" s="25"/>
      <c r="AH569" s="26"/>
      <c r="AI569" s="21"/>
      <c r="AJ569" s="26"/>
      <c r="AK569" s="26"/>
      <c r="AL569" s="26"/>
      <c r="AM569" s="23"/>
      <c r="AQ569" s="19"/>
      <c r="AU569" s="24"/>
      <c r="AV569" s="24"/>
      <c r="AW569" s="24"/>
      <c r="AX569" s="24"/>
      <c r="AY569" s="15"/>
      <c r="BM569" s="15"/>
      <c r="BS569" s="24"/>
      <c r="BT569" s="15"/>
      <c r="BY569" s="24"/>
      <c r="CA569" s="15"/>
      <c r="CD569" s="24"/>
      <c r="CH569" s="15"/>
      <c r="CO569" s="15"/>
      <c r="CQ569" s="24"/>
      <c r="CV569" s="15"/>
      <c r="DC569" s="15"/>
      <c r="DJ569" s="15"/>
      <c r="DQ569" s="15"/>
      <c r="DX569" s="15"/>
      <c r="EE569" s="15"/>
      <c r="EL569" s="15"/>
      <c r="ES569" s="15"/>
      <c r="EZ569" s="15"/>
      <c r="FG569" s="15"/>
      <c r="FN569" s="15"/>
      <c r="FU569" s="15"/>
      <c r="FW569" s="24"/>
      <c r="FX569" s="24"/>
      <c r="FY569" s="24"/>
      <c r="FZ569" s="24"/>
      <c r="GA569" s="24"/>
      <c r="GB569" s="15"/>
      <c r="GC569" s="24"/>
      <c r="GD569" s="24"/>
      <c r="GE569" s="24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24"/>
      <c r="IO569" s="24"/>
      <c r="IP569" s="24"/>
      <c r="IQ569" s="24"/>
      <c r="IR569" s="24"/>
      <c r="IS569" s="24"/>
      <c r="IT569" s="24"/>
      <c r="IU569" s="24"/>
      <c r="IV569" s="24"/>
      <c r="IW569" s="24"/>
      <c r="IX569" s="24"/>
      <c r="IY569" s="24"/>
      <c r="IZ569" s="24"/>
      <c r="JA569" s="24"/>
      <c r="JB569" s="24"/>
      <c r="JC569" s="24"/>
      <c r="JD569" s="24"/>
      <c r="JE569" s="24"/>
      <c r="JF569" s="24"/>
      <c r="JG569" s="24"/>
    </row>
    <row r="570" spans="32:267" x14ac:dyDescent="0.3">
      <c r="AF570" s="26"/>
      <c r="AG570" s="25"/>
      <c r="AH570" s="26"/>
      <c r="AI570" s="21"/>
      <c r="AJ570" s="26"/>
      <c r="AK570" s="26"/>
      <c r="AL570" s="26"/>
      <c r="AM570" s="23"/>
      <c r="AQ570" s="19"/>
      <c r="AU570" s="24"/>
      <c r="AV570" s="24"/>
      <c r="AW570" s="24"/>
      <c r="AX570" s="24"/>
      <c r="AY570" s="15"/>
      <c r="BM570" s="15"/>
      <c r="BS570" s="24"/>
      <c r="BT570" s="15"/>
      <c r="BY570" s="24"/>
      <c r="CA570" s="15"/>
      <c r="CD570" s="24"/>
      <c r="CH570" s="15"/>
      <c r="CO570" s="15"/>
      <c r="CQ570" s="24"/>
      <c r="CV570" s="15"/>
      <c r="DC570" s="15"/>
      <c r="DJ570" s="15"/>
      <c r="DQ570" s="15"/>
      <c r="DX570" s="15"/>
      <c r="EE570" s="15"/>
      <c r="EL570" s="15"/>
      <c r="ES570" s="15"/>
      <c r="EZ570" s="15"/>
      <c r="FG570" s="15"/>
      <c r="FN570" s="15"/>
      <c r="FU570" s="15"/>
      <c r="FW570" s="24"/>
      <c r="FX570" s="24"/>
      <c r="FY570" s="24"/>
      <c r="FZ570" s="24"/>
      <c r="GA570" s="24"/>
      <c r="GB570" s="15"/>
      <c r="GC570" s="24"/>
      <c r="GD570" s="24"/>
      <c r="GE570" s="24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24"/>
      <c r="IO570" s="24"/>
      <c r="IP570" s="24"/>
      <c r="IQ570" s="24"/>
      <c r="IR570" s="24"/>
      <c r="IS570" s="24"/>
      <c r="IT570" s="24"/>
      <c r="IU570" s="24"/>
      <c r="IV570" s="24"/>
      <c r="IW570" s="24"/>
      <c r="IX570" s="24"/>
      <c r="IY570" s="24"/>
      <c r="IZ570" s="24"/>
      <c r="JA570" s="24"/>
      <c r="JB570" s="24"/>
      <c r="JC570" s="24"/>
      <c r="JD570" s="24"/>
      <c r="JE570" s="24"/>
      <c r="JF570" s="24"/>
      <c r="JG570" s="24"/>
    </row>
    <row r="571" spans="32:267" x14ac:dyDescent="0.3">
      <c r="AF571" s="26"/>
      <c r="AG571" s="25"/>
      <c r="AH571" s="26"/>
      <c r="AI571" s="21"/>
      <c r="AJ571" s="26"/>
      <c r="AK571" s="26"/>
      <c r="AL571" s="26"/>
      <c r="AM571" s="23"/>
      <c r="AQ571" s="19"/>
      <c r="AU571" s="24"/>
      <c r="AV571" s="24"/>
      <c r="AW571" s="24"/>
      <c r="AX571" s="24"/>
      <c r="AY571" s="15"/>
      <c r="BM571" s="15"/>
      <c r="BS571" s="24"/>
      <c r="BT571" s="15"/>
      <c r="BY571" s="24"/>
      <c r="CA571" s="15"/>
      <c r="CD571" s="24"/>
      <c r="CH571" s="15"/>
      <c r="CO571" s="15"/>
      <c r="CQ571" s="24"/>
      <c r="CV571" s="15"/>
      <c r="DC571" s="15"/>
      <c r="DJ571" s="15"/>
      <c r="DQ571" s="15"/>
      <c r="DX571" s="15"/>
      <c r="EE571" s="15"/>
      <c r="EL571" s="15"/>
      <c r="ES571" s="15"/>
      <c r="EZ571" s="15"/>
      <c r="FG571" s="15"/>
      <c r="FN571" s="15"/>
      <c r="FU571" s="15"/>
      <c r="FW571" s="24"/>
      <c r="FX571" s="24"/>
      <c r="FY571" s="24"/>
      <c r="FZ571" s="24"/>
      <c r="GA571" s="24"/>
      <c r="GB571" s="15"/>
      <c r="GC571" s="24"/>
      <c r="GD571" s="24"/>
      <c r="GE571" s="24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24"/>
      <c r="IO571" s="24"/>
      <c r="IP571" s="24"/>
      <c r="IQ571" s="24"/>
      <c r="IR571" s="24"/>
      <c r="IS571" s="24"/>
      <c r="IT571" s="24"/>
      <c r="IU571" s="24"/>
      <c r="IV571" s="24"/>
      <c r="IW571" s="24"/>
      <c r="IX571" s="24"/>
      <c r="IY571" s="24"/>
      <c r="IZ571" s="24"/>
      <c r="JA571" s="24"/>
      <c r="JB571" s="24"/>
      <c r="JC571" s="24"/>
      <c r="JD571" s="24"/>
      <c r="JE571" s="24"/>
      <c r="JF571" s="24"/>
      <c r="JG571" s="24"/>
    </row>
    <row r="572" spans="32:267" x14ac:dyDescent="0.3">
      <c r="AF572" s="26"/>
      <c r="AG572" s="25"/>
      <c r="AH572" s="26"/>
      <c r="AI572" s="21"/>
      <c r="AJ572" s="26"/>
      <c r="AK572" s="26"/>
      <c r="AL572" s="26"/>
      <c r="AM572" s="23"/>
      <c r="AQ572" s="19"/>
      <c r="AU572" s="24"/>
      <c r="AV572" s="24"/>
      <c r="AW572" s="24"/>
      <c r="AX572" s="24"/>
      <c r="AY572" s="15"/>
      <c r="BM572" s="15"/>
      <c r="BS572" s="24"/>
      <c r="BT572" s="15"/>
      <c r="BY572" s="24"/>
      <c r="CA572" s="15"/>
      <c r="CD572" s="24"/>
      <c r="CH572" s="15"/>
      <c r="CO572" s="15"/>
      <c r="CQ572" s="24"/>
      <c r="CV572" s="15"/>
      <c r="DC572" s="15"/>
      <c r="DJ572" s="15"/>
      <c r="DQ572" s="15"/>
      <c r="DX572" s="15"/>
      <c r="EE572" s="15"/>
      <c r="EL572" s="15"/>
      <c r="ES572" s="15"/>
      <c r="EZ572" s="15"/>
      <c r="FG572" s="15"/>
      <c r="FN572" s="15"/>
      <c r="FU572" s="15"/>
      <c r="FW572" s="24"/>
      <c r="FX572" s="24"/>
      <c r="FY572" s="24"/>
      <c r="FZ572" s="24"/>
      <c r="GA572" s="24"/>
      <c r="GB572" s="15"/>
      <c r="GC572" s="24"/>
      <c r="GD572" s="24"/>
      <c r="GE572" s="24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  <c r="IX572" s="24"/>
      <c r="IY572" s="24"/>
      <c r="IZ572" s="24"/>
      <c r="JA572" s="24"/>
      <c r="JB572" s="24"/>
      <c r="JC572" s="24"/>
      <c r="JD572" s="24"/>
      <c r="JE572" s="24"/>
      <c r="JF572" s="24"/>
      <c r="JG572" s="24"/>
    </row>
    <row r="573" spans="32:267" x14ac:dyDescent="0.3">
      <c r="AF573" s="26"/>
      <c r="AG573" s="25"/>
      <c r="AH573" s="26"/>
      <c r="AI573" s="21"/>
      <c r="AJ573" s="26"/>
      <c r="AK573" s="26"/>
      <c r="AL573" s="26"/>
      <c r="AM573" s="23"/>
      <c r="AQ573" s="19"/>
      <c r="AU573" s="24"/>
      <c r="AV573" s="24"/>
      <c r="AW573" s="24"/>
      <c r="AX573" s="24"/>
      <c r="AY573" s="15"/>
      <c r="BM573" s="15"/>
      <c r="BS573" s="24"/>
      <c r="BT573" s="15"/>
      <c r="BY573" s="24"/>
      <c r="CA573" s="15"/>
      <c r="CD573" s="24"/>
      <c r="CH573" s="15"/>
      <c r="CO573" s="15"/>
      <c r="CQ573" s="24"/>
      <c r="CV573" s="15"/>
      <c r="DC573" s="15"/>
      <c r="DJ573" s="15"/>
      <c r="DQ573" s="15"/>
      <c r="DX573" s="15"/>
      <c r="EE573" s="15"/>
      <c r="EL573" s="15"/>
      <c r="ES573" s="15"/>
      <c r="EZ573" s="15"/>
      <c r="FG573" s="15"/>
      <c r="FN573" s="15"/>
      <c r="FU573" s="15"/>
      <c r="FW573" s="24"/>
      <c r="FX573" s="24"/>
      <c r="FY573" s="24"/>
      <c r="FZ573" s="24"/>
      <c r="GA573" s="24"/>
      <c r="GB573" s="15"/>
      <c r="GC573" s="24"/>
      <c r="GD573" s="24"/>
      <c r="GE573" s="24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24"/>
      <c r="IO573" s="24"/>
      <c r="IP573" s="24"/>
      <c r="IQ573" s="24"/>
      <c r="IR573" s="24"/>
      <c r="IS573" s="24"/>
      <c r="IT573" s="24"/>
      <c r="IU573" s="24"/>
      <c r="IV573" s="24"/>
      <c r="IW573" s="24"/>
      <c r="IX573" s="24"/>
      <c r="IY573" s="24"/>
      <c r="IZ573" s="24"/>
      <c r="JA573" s="24"/>
      <c r="JB573" s="24"/>
      <c r="JC573" s="24"/>
      <c r="JD573" s="24"/>
      <c r="JE573" s="24"/>
      <c r="JF573" s="24"/>
      <c r="JG573" s="24"/>
    </row>
    <row r="574" spans="32:267" x14ac:dyDescent="0.3">
      <c r="AF574" s="26"/>
      <c r="AG574" s="25"/>
      <c r="AH574" s="26"/>
      <c r="AI574" s="21"/>
      <c r="AJ574" s="26"/>
      <c r="AK574" s="26"/>
      <c r="AL574" s="26"/>
      <c r="AM574" s="23"/>
      <c r="AQ574" s="19"/>
      <c r="AU574" s="24"/>
      <c r="AV574" s="24"/>
      <c r="AW574" s="24"/>
      <c r="AX574" s="24"/>
      <c r="AY574" s="15"/>
      <c r="BM574" s="15"/>
      <c r="BS574" s="24"/>
      <c r="BT574" s="15"/>
      <c r="BY574" s="24"/>
      <c r="CA574" s="15"/>
      <c r="CD574" s="24"/>
      <c r="CH574" s="15"/>
      <c r="CO574" s="15"/>
      <c r="CQ574" s="24"/>
      <c r="CV574" s="15"/>
      <c r="DC574" s="15"/>
      <c r="DJ574" s="15"/>
      <c r="DQ574" s="15"/>
      <c r="DX574" s="15"/>
      <c r="EE574" s="15"/>
      <c r="EL574" s="15"/>
      <c r="ES574" s="15"/>
      <c r="EZ574" s="15"/>
      <c r="FG574" s="15"/>
      <c r="FN574" s="15"/>
      <c r="FU574" s="15"/>
      <c r="FW574" s="24"/>
      <c r="FX574" s="24"/>
      <c r="FY574" s="24"/>
      <c r="FZ574" s="24"/>
      <c r="GA574" s="24"/>
      <c r="GB574" s="15"/>
      <c r="GC574" s="24"/>
      <c r="GD574" s="24"/>
      <c r="GE574" s="24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24"/>
      <c r="IO574" s="24"/>
      <c r="IP574" s="24"/>
      <c r="IQ574" s="24"/>
      <c r="IR574" s="24"/>
      <c r="IS574" s="24"/>
      <c r="IT574" s="24"/>
      <c r="IU574" s="24"/>
      <c r="IV574" s="24"/>
      <c r="IW574" s="24"/>
      <c r="IX574" s="24"/>
      <c r="IY574" s="24"/>
      <c r="IZ574" s="24"/>
      <c r="JA574" s="24"/>
      <c r="JB574" s="24"/>
      <c r="JC574" s="24"/>
      <c r="JD574" s="24"/>
      <c r="JE574" s="24"/>
      <c r="JF574" s="24"/>
      <c r="JG574" s="24"/>
    </row>
    <row r="575" spans="32:267" x14ac:dyDescent="0.3">
      <c r="AF575" s="26"/>
      <c r="AG575" s="25"/>
      <c r="AH575" s="26"/>
      <c r="AI575" s="21"/>
      <c r="AJ575" s="26"/>
      <c r="AK575" s="26"/>
      <c r="AL575" s="26"/>
      <c r="AM575" s="23"/>
      <c r="AQ575" s="19"/>
      <c r="AU575" s="24"/>
      <c r="AV575" s="24"/>
      <c r="AW575" s="24"/>
      <c r="AX575" s="24"/>
      <c r="AY575" s="15"/>
      <c r="BM575" s="15"/>
      <c r="BS575" s="24"/>
      <c r="BT575" s="15"/>
      <c r="BY575" s="24"/>
      <c r="CA575" s="15"/>
      <c r="CD575" s="24"/>
      <c r="CH575" s="15"/>
      <c r="CO575" s="15"/>
      <c r="CQ575" s="24"/>
      <c r="CV575" s="15"/>
      <c r="DC575" s="15"/>
      <c r="DJ575" s="15"/>
      <c r="DQ575" s="15"/>
      <c r="DX575" s="15"/>
      <c r="EE575" s="15"/>
      <c r="EL575" s="15"/>
      <c r="ES575" s="15"/>
      <c r="EZ575" s="15"/>
      <c r="FG575" s="15"/>
      <c r="FN575" s="15"/>
      <c r="FU575" s="15"/>
      <c r="FW575" s="24"/>
      <c r="FX575" s="24"/>
      <c r="FY575" s="24"/>
      <c r="FZ575" s="24"/>
      <c r="GA575" s="24"/>
      <c r="GB575" s="15"/>
      <c r="GC575" s="24"/>
      <c r="GD575" s="24"/>
      <c r="GE575" s="24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  <c r="IX575" s="24"/>
      <c r="IY575" s="24"/>
      <c r="IZ575" s="24"/>
      <c r="JA575" s="24"/>
      <c r="JB575" s="24"/>
      <c r="JC575" s="24"/>
      <c r="JD575" s="24"/>
      <c r="JE575" s="24"/>
      <c r="JF575" s="24"/>
      <c r="JG575" s="24"/>
    </row>
    <row r="576" spans="32:267" x14ac:dyDescent="0.3">
      <c r="AF576" s="26"/>
      <c r="AG576" s="25"/>
      <c r="AH576" s="26"/>
      <c r="AI576" s="21"/>
      <c r="AJ576" s="26"/>
      <c r="AK576" s="26"/>
      <c r="AL576" s="26"/>
      <c r="AM576" s="23"/>
      <c r="AQ576" s="19"/>
      <c r="AU576" s="24"/>
      <c r="AV576" s="24"/>
      <c r="AW576" s="24"/>
      <c r="AX576" s="24"/>
      <c r="AY576" s="15"/>
      <c r="BM576" s="15"/>
      <c r="BS576" s="24"/>
      <c r="BT576" s="15"/>
      <c r="BY576" s="24"/>
      <c r="CA576" s="15"/>
      <c r="CD576" s="24"/>
      <c r="CH576" s="15"/>
      <c r="CO576" s="15"/>
      <c r="CQ576" s="24"/>
      <c r="CV576" s="15"/>
      <c r="DC576" s="15"/>
      <c r="DJ576" s="15"/>
      <c r="DQ576" s="15"/>
      <c r="DX576" s="15"/>
      <c r="EE576" s="15"/>
      <c r="EL576" s="15"/>
      <c r="ES576" s="15"/>
      <c r="EZ576" s="15"/>
      <c r="FG576" s="15"/>
      <c r="FN576" s="15"/>
      <c r="FU576" s="15"/>
      <c r="FW576" s="24"/>
      <c r="FX576" s="24"/>
      <c r="FY576" s="24"/>
      <c r="FZ576" s="24"/>
      <c r="GA576" s="24"/>
      <c r="GB576" s="15"/>
      <c r="GC576" s="24"/>
      <c r="GD576" s="24"/>
      <c r="GE576" s="24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  <c r="IX576" s="24"/>
      <c r="IY576" s="24"/>
      <c r="IZ576" s="24"/>
      <c r="JA576" s="24"/>
      <c r="JB576" s="24"/>
      <c r="JC576" s="24"/>
      <c r="JD576" s="24"/>
      <c r="JE576" s="24"/>
      <c r="JF576" s="24"/>
      <c r="JG576" s="24"/>
    </row>
    <row r="577" spans="32:267" x14ac:dyDescent="0.3">
      <c r="AF577" s="26"/>
      <c r="AG577" s="25"/>
      <c r="AH577" s="26"/>
      <c r="AI577" s="21"/>
      <c r="AJ577" s="26"/>
      <c r="AK577" s="26"/>
      <c r="AL577" s="26"/>
      <c r="AM577" s="23"/>
      <c r="AQ577" s="19"/>
      <c r="AU577" s="24"/>
      <c r="AV577" s="24"/>
      <c r="AW577" s="24"/>
      <c r="AX577" s="24"/>
      <c r="AY577" s="15"/>
      <c r="BM577" s="15"/>
      <c r="BS577" s="24"/>
      <c r="BT577" s="15"/>
      <c r="BY577" s="24"/>
      <c r="CA577" s="15"/>
      <c r="CD577" s="24"/>
      <c r="CH577" s="15"/>
      <c r="CO577" s="15"/>
      <c r="CQ577" s="24"/>
      <c r="CV577" s="15"/>
      <c r="DC577" s="15"/>
      <c r="DJ577" s="15"/>
      <c r="DQ577" s="15"/>
      <c r="DX577" s="15"/>
      <c r="EE577" s="15"/>
      <c r="EL577" s="15"/>
      <c r="ES577" s="15"/>
      <c r="EZ577" s="15"/>
      <c r="FG577" s="15"/>
      <c r="FN577" s="15"/>
      <c r="FU577" s="15"/>
      <c r="FW577" s="24"/>
      <c r="FX577" s="24"/>
      <c r="FY577" s="24"/>
      <c r="FZ577" s="24"/>
      <c r="GA577" s="24"/>
      <c r="GB577" s="15"/>
      <c r="GC577" s="24"/>
      <c r="GD577" s="24"/>
      <c r="GE577" s="24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  <c r="IX577" s="24"/>
      <c r="IY577" s="24"/>
      <c r="IZ577" s="24"/>
      <c r="JA577" s="24"/>
      <c r="JB577" s="24"/>
      <c r="JC577" s="24"/>
      <c r="JD577" s="24"/>
      <c r="JE577" s="24"/>
      <c r="JF577" s="24"/>
      <c r="JG577" s="24"/>
    </row>
    <row r="578" spans="32:267" x14ac:dyDescent="0.3">
      <c r="AF578" s="26"/>
      <c r="AG578" s="25"/>
      <c r="AH578" s="26"/>
      <c r="AI578" s="21"/>
      <c r="AJ578" s="26"/>
      <c r="AK578" s="26"/>
      <c r="AL578" s="26"/>
      <c r="AM578" s="23"/>
      <c r="AQ578" s="19"/>
      <c r="AU578" s="24"/>
      <c r="AV578" s="24"/>
      <c r="AW578" s="24"/>
      <c r="AX578" s="24"/>
      <c r="AY578" s="15"/>
      <c r="BM578" s="15"/>
      <c r="BS578" s="24"/>
      <c r="BT578" s="15"/>
      <c r="BY578" s="24"/>
      <c r="CA578" s="15"/>
      <c r="CD578" s="24"/>
      <c r="CH578" s="15"/>
      <c r="CO578" s="15"/>
      <c r="CQ578" s="24"/>
      <c r="CV578" s="15"/>
      <c r="DC578" s="15"/>
      <c r="DJ578" s="15"/>
      <c r="DQ578" s="15"/>
      <c r="DX578" s="15"/>
      <c r="EE578" s="15"/>
      <c r="EL578" s="15"/>
      <c r="ES578" s="15"/>
      <c r="EZ578" s="15"/>
      <c r="FG578" s="15"/>
      <c r="FN578" s="15"/>
      <c r="FU578" s="15"/>
      <c r="FW578" s="24"/>
      <c r="FX578" s="24"/>
      <c r="FY578" s="24"/>
      <c r="FZ578" s="24"/>
      <c r="GA578" s="24"/>
      <c r="GB578" s="15"/>
      <c r="GC578" s="24"/>
      <c r="GD578" s="24"/>
      <c r="GE578" s="24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  <c r="IX578" s="24"/>
      <c r="IY578" s="24"/>
      <c r="IZ578" s="24"/>
      <c r="JA578" s="24"/>
      <c r="JB578" s="24"/>
      <c r="JC578" s="24"/>
      <c r="JD578" s="24"/>
      <c r="JE578" s="24"/>
      <c r="JF578" s="24"/>
      <c r="JG578" s="24"/>
    </row>
    <row r="579" spans="32:267" x14ac:dyDescent="0.3">
      <c r="AF579" s="26"/>
      <c r="AG579" s="25"/>
      <c r="AH579" s="26"/>
      <c r="AI579" s="21"/>
      <c r="AJ579" s="26"/>
      <c r="AK579" s="26"/>
      <c r="AL579" s="26"/>
      <c r="AM579" s="23"/>
      <c r="AQ579" s="19"/>
      <c r="AU579" s="24"/>
      <c r="AV579" s="24"/>
      <c r="AW579" s="24"/>
      <c r="AX579" s="24"/>
      <c r="AY579" s="15"/>
      <c r="BM579" s="15"/>
      <c r="BS579" s="24"/>
      <c r="BT579" s="15"/>
      <c r="BY579" s="24"/>
      <c r="CA579" s="15"/>
      <c r="CD579" s="24"/>
      <c r="CH579" s="15"/>
      <c r="CO579" s="15"/>
      <c r="CQ579" s="24"/>
      <c r="CV579" s="15"/>
      <c r="DC579" s="15"/>
      <c r="DJ579" s="15"/>
      <c r="DQ579" s="15"/>
      <c r="DX579" s="15"/>
      <c r="EE579" s="15"/>
      <c r="EL579" s="15"/>
      <c r="ES579" s="15"/>
      <c r="EZ579" s="15"/>
      <c r="FG579" s="15"/>
      <c r="FN579" s="15"/>
      <c r="FU579" s="15"/>
      <c r="FW579" s="24"/>
      <c r="FX579" s="24"/>
      <c r="FY579" s="24"/>
      <c r="FZ579" s="24"/>
      <c r="GA579" s="24"/>
      <c r="GB579" s="15"/>
      <c r="GC579" s="24"/>
      <c r="GD579" s="24"/>
      <c r="GE579" s="24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  <c r="IX579" s="24"/>
      <c r="IY579" s="24"/>
      <c r="IZ579" s="24"/>
      <c r="JA579" s="24"/>
      <c r="JB579" s="24"/>
      <c r="JC579" s="24"/>
      <c r="JD579" s="24"/>
      <c r="JE579" s="24"/>
      <c r="JF579" s="24"/>
      <c r="JG579" s="24"/>
    </row>
    <row r="580" spans="32:267" x14ac:dyDescent="0.3">
      <c r="AF580" s="26"/>
      <c r="AG580" s="25"/>
      <c r="AH580" s="26"/>
      <c r="AI580" s="21"/>
      <c r="AJ580" s="26"/>
      <c r="AK580" s="26"/>
      <c r="AL580" s="26"/>
      <c r="AM580" s="23"/>
      <c r="AQ580" s="19"/>
      <c r="AU580" s="24"/>
      <c r="AV580" s="24"/>
      <c r="AW580" s="24"/>
      <c r="AX580" s="24"/>
      <c r="AY580" s="15"/>
      <c r="BM580" s="15"/>
      <c r="BS580" s="24"/>
      <c r="BT580" s="15"/>
      <c r="BY580" s="24"/>
      <c r="CA580" s="15"/>
      <c r="CD580" s="24"/>
      <c r="CH580" s="15"/>
      <c r="CO580" s="15"/>
      <c r="CQ580" s="24"/>
      <c r="CV580" s="15"/>
      <c r="DC580" s="15"/>
      <c r="DJ580" s="15"/>
      <c r="DQ580" s="15"/>
      <c r="DX580" s="15"/>
      <c r="EE580" s="15"/>
      <c r="EL580" s="15"/>
      <c r="ES580" s="15"/>
      <c r="EZ580" s="15"/>
      <c r="FG580" s="15"/>
      <c r="FN580" s="15"/>
      <c r="FU580" s="15"/>
      <c r="FW580" s="24"/>
      <c r="FX580" s="24"/>
      <c r="FY580" s="24"/>
      <c r="FZ580" s="24"/>
      <c r="GA580" s="24"/>
      <c r="GB580" s="15"/>
      <c r="GC580" s="24"/>
      <c r="GD580" s="24"/>
      <c r="GE580" s="24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24"/>
      <c r="IO580" s="24"/>
      <c r="IP580" s="24"/>
      <c r="IQ580" s="24"/>
      <c r="IR580" s="24"/>
      <c r="IS580" s="24"/>
      <c r="IT580" s="24"/>
      <c r="IU580" s="24"/>
      <c r="IV580" s="24"/>
      <c r="IW580" s="24"/>
      <c r="IX580" s="24"/>
      <c r="IY580" s="24"/>
      <c r="IZ580" s="24"/>
      <c r="JA580" s="24"/>
      <c r="JB580" s="24"/>
      <c r="JC580" s="24"/>
      <c r="JD580" s="24"/>
      <c r="JE580" s="24"/>
      <c r="JF580" s="24"/>
      <c r="JG580" s="24"/>
    </row>
    <row r="581" spans="32:267" x14ac:dyDescent="0.3">
      <c r="AF581" s="26"/>
      <c r="AG581" s="25"/>
      <c r="AH581" s="26"/>
      <c r="AI581" s="21"/>
      <c r="AJ581" s="26"/>
      <c r="AK581" s="26"/>
      <c r="AL581" s="26"/>
      <c r="AM581" s="23"/>
      <c r="AQ581" s="19"/>
      <c r="AU581" s="24"/>
      <c r="AV581" s="24"/>
      <c r="AW581" s="24"/>
      <c r="AX581" s="24"/>
      <c r="AY581" s="15"/>
      <c r="BM581" s="15"/>
      <c r="BS581" s="24"/>
      <c r="BT581" s="15"/>
      <c r="BY581" s="24"/>
      <c r="CA581" s="15"/>
      <c r="CD581" s="24"/>
      <c r="CH581" s="15"/>
      <c r="CO581" s="15"/>
      <c r="CQ581" s="24"/>
      <c r="CV581" s="15"/>
      <c r="DC581" s="15"/>
      <c r="DJ581" s="15"/>
      <c r="DQ581" s="15"/>
      <c r="DX581" s="15"/>
      <c r="EE581" s="15"/>
      <c r="EL581" s="15"/>
      <c r="ES581" s="15"/>
      <c r="EZ581" s="15"/>
      <c r="FG581" s="15"/>
      <c r="FN581" s="15"/>
      <c r="FU581" s="15"/>
      <c r="FW581" s="24"/>
      <c r="FX581" s="24"/>
      <c r="FY581" s="24"/>
      <c r="FZ581" s="24"/>
      <c r="GA581" s="24"/>
      <c r="GB581" s="15"/>
      <c r="GC581" s="24"/>
      <c r="GD581" s="24"/>
      <c r="GE581" s="24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24"/>
      <c r="IO581" s="24"/>
      <c r="IP581" s="24"/>
      <c r="IQ581" s="24"/>
      <c r="IR581" s="24"/>
      <c r="IS581" s="24"/>
      <c r="IT581" s="24"/>
      <c r="IU581" s="24"/>
      <c r="IV581" s="24"/>
      <c r="IW581" s="24"/>
      <c r="IX581" s="24"/>
      <c r="IY581" s="24"/>
      <c r="IZ581" s="24"/>
      <c r="JA581" s="24"/>
      <c r="JB581" s="24"/>
      <c r="JC581" s="24"/>
      <c r="JD581" s="24"/>
      <c r="JE581" s="24"/>
      <c r="JF581" s="24"/>
      <c r="JG581" s="24"/>
    </row>
    <row r="582" spans="32:267" x14ac:dyDescent="0.3">
      <c r="AF582" s="26"/>
      <c r="AG582" s="25"/>
      <c r="AH582" s="26"/>
      <c r="AI582" s="21"/>
      <c r="AJ582" s="26"/>
      <c r="AK582" s="26"/>
      <c r="AL582" s="26"/>
      <c r="AM582" s="23"/>
      <c r="AQ582" s="19"/>
      <c r="AU582" s="24"/>
      <c r="AV582" s="24"/>
      <c r="AW582" s="24"/>
      <c r="AX582" s="24"/>
      <c r="AY582" s="15"/>
      <c r="BM582" s="15"/>
      <c r="BS582" s="24"/>
      <c r="BT582" s="15"/>
      <c r="BY582" s="24"/>
      <c r="CA582" s="15"/>
      <c r="CD582" s="24"/>
      <c r="CH582" s="15"/>
      <c r="CO582" s="15"/>
      <c r="CQ582" s="24"/>
      <c r="CV582" s="15"/>
      <c r="DC582" s="15"/>
      <c r="DJ582" s="15"/>
      <c r="DQ582" s="15"/>
      <c r="DX582" s="15"/>
      <c r="EE582" s="15"/>
      <c r="EL582" s="15"/>
      <c r="ES582" s="15"/>
      <c r="EZ582" s="15"/>
      <c r="FG582" s="15"/>
      <c r="FN582" s="15"/>
      <c r="FU582" s="15"/>
      <c r="FW582" s="24"/>
      <c r="FX582" s="24"/>
      <c r="FY582" s="24"/>
      <c r="FZ582" s="24"/>
      <c r="GA582" s="24"/>
      <c r="GB582" s="15"/>
      <c r="GC582" s="24"/>
      <c r="GD582" s="24"/>
      <c r="GE582" s="24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  <c r="IX582" s="24"/>
      <c r="IY582" s="24"/>
      <c r="IZ582" s="24"/>
      <c r="JA582" s="24"/>
      <c r="JB582" s="24"/>
      <c r="JC582" s="24"/>
      <c r="JD582" s="24"/>
      <c r="JE582" s="24"/>
      <c r="JF582" s="24"/>
      <c r="JG582" s="24"/>
    </row>
    <row r="583" spans="32:267" x14ac:dyDescent="0.3">
      <c r="AF583" s="26"/>
      <c r="AG583" s="25"/>
      <c r="AH583" s="26"/>
      <c r="AI583" s="21"/>
      <c r="AJ583" s="26"/>
      <c r="AK583" s="26"/>
      <c r="AL583" s="26"/>
      <c r="AM583" s="23"/>
      <c r="AQ583" s="19"/>
      <c r="AU583" s="24"/>
      <c r="AV583" s="24"/>
      <c r="AW583" s="24"/>
      <c r="AX583" s="24"/>
      <c r="AY583" s="15"/>
      <c r="BM583" s="15"/>
      <c r="BS583" s="24"/>
      <c r="BT583" s="15"/>
      <c r="BY583" s="24"/>
      <c r="CA583" s="15"/>
      <c r="CD583" s="24"/>
      <c r="CH583" s="15"/>
      <c r="CO583" s="15"/>
      <c r="CQ583" s="24"/>
      <c r="CV583" s="15"/>
      <c r="DC583" s="15"/>
      <c r="DJ583" s="15"/>
      <c r="DQ583" s="15"/>
      <c r="DX583" s="15"/>
      <c r="EE583" s="15"/>
      <c r="EL583" s="15"/>
      <c r="ES583" s="15"/>
      <c r="EZ583" s="15"/>
      <c r="FG583" s="15"/>
      <c r="FN583" s="15"/>
      <c r="FU583" s="15"/>
      <c r="FW583" s="24"/>
      <c r="FX583" s="24"/>
      <c r="FY583" s="24"/>
      <c r="FZ583" s="24"/>
      <c r="GA583" s="24"/>
      <c r="GB583" s="15"/>
      <c r="GC583" s="24"/>
      <c r="GD583" s="24"/>
      <c r="GE583" s="24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  <c r="IX583" s="24"/>
      <c r="IY583" s="24"/>
      <c r="IZ583" s="24"/>
      <c r="JA583" s="24"/>
      <c r="JB583" s="24"/>
      <c r="JC583" s="24"/>
      <c r="JD583" s="24"/>
      <c r="JE583" s="24"/>
      <c r="JF583" s="24"/>
      <c r="JG583" s="24"/>
    </row>
    <row r="584" spans="32:267" x14ac:dyDescent="0.3">
      <c r="AF584" s="26"/>
      <c r="AG584" s="25"/>
      <c r="AH584" s="26"/>
      <c r="AI584" s="21"/>
      <c r="AJ584" s="26"/>
      <c r="AK584" s="26"/>
      <c r="AL584" s="26"/>
      <c r="AM584" s="23"/>
      <c r="AQ584" s="19"/>
      <c r="AU584" s="24"/>
      <c r="AV584" s="24"/>
      <c r="AW584" s="24"/>
      <c r="AX584" s="24"/>
      <c r="AY584" s="15"/>
      <c r="BM584" s="15"/>
      <c r="BS584" s="24"/>
      <c r="BT584" s="15"/>
      <c r="BY584" s="24"/>
      <c r="CA584" s="15"/>
      <c r="CD584" s="24"/>
      <c r="CH584" s="15"/>
      <c r="CO584" s="15"/>
      <c r="CQ584" s="24"/>
      <c r="CV584" s="15"/>
      <c r="DC584" s="15"/>
      <c r="DJ584" s="15"/>
      <c r="DQ584" s="15"/>
      <c r="DX584" s="15"/>
      <c r="EE584" s="15"/>
      <c r="EL584" s="15"/>
      <c r="ES584" s="15"/>
      <c r="EZ584" s="15"/>
      <c r="FG584" s="15"/>
      <c r="FN584" s="15"/>
      <c r="FU584" s="15"/>
      <c r="FW584" s="24"/>
      <c r="FX584" s="24"/>
      <c r="FY584" s="24"/>
      <c r="FZ584" s="24"/>
      <c r="GA584" s="24"/>
      <c r="GB584" s="15"/>
      <c r="GC584" s="24"/>
      <c r="GD584" s="24"/>
      <c r="GE584" s="24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  <c r="IX584" s="24"/>
      <c r="IY584" s="24"/>
      <c r="IZ584" s="24"/>
      <c r="JA584" s="24"/>
      <c r="JB584" s="24"/>
      <c r="JC584" s="24"/>
      <c r="JD584" s="24"/>
      <c r="JE584" s="24"/>
      <c r="JF584" s="24"/>
      <c r="JG584" s="24"/>
    </row>
    <row r="585" spans="32:267" x14ac:dyDescent="0.3">
      <c r="AF585" s="26"/>
      <c r="AG585" s="25"/>
      <c r="AH585" s="26"/>
      <c r="AI585" s="21"/>
      <c r="AJ585" s="26"/>
      <c r="AK585" s="26"/>
      <c r="AL585" s="26"/>
      <c r="AM585" s="23"/>
      <c r="AQ585" s="19"/>
      <c r="AU585" s="24"/>
      <c r="AV585" s="24"/>
      <c r="AW585" s="24"/>
      <c r="AX585" s="24"/>
      <c r="AY585" s="15"/>
      <c r="BM585" s="15"/>
      <c r="BS585" s="24"/>
      <c r="BT585" s="15"/>
      <c r="BY585" s="24"/>
      <c r="CA585" s="15"/>
      <c r="CD585" s="24"/>
      <c r="CH585" s="15"/>
      <c r="CO585" s="15"/>
      <c r="CQ585" s="24"/>
      <c r="CV585" s="15"/>
      <c r="DC585" s="15"/>
      <c r="DJ585" s="15"/>
      <c r="DQ585" s="15"/>
      <c r="DX585" s="15"/>
      <c r="EE585" s="15"/>
      <c r="EL585" s="15"/>
      <c r="ES585" s="15"/>
      <c r="EZ585" s="15"/>
      <c r="FG585" s="15"/>
      <c r="FN585" s="15"/>
      <c r="FU585" s="15"/>
      <c r="FW585" s="24"/>
      <c r="FX585" s="24"/>
      <c r="FY585" s="24"/>
      <c r="FZ585" s="24"/>
      <c r="GA585" s="24"/>
      <c r="GB585" s="15"/>
      <c r="GC585" s="24"/>
      <c r="GD585" s="24"/>
      <c r="GE585" s="24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  <c r="IX585" s="24"/>
      <c r="IY585" s="24"/>
      <c r="IZ585" s="24"/>
      <c r="JA585" s="24"/>
      <c r="JB585" s="24"/>
      <c r="JC585" s="24"/>
      <c r="JD585" s="24"/>
      <c r="JE585" s="24"/>
      <c r="JF585" s="24"/>
      <c r="JG585" s="24"/>
    </row>
    <row r="586" spans="32:267" x14ac:dyDescent="0.3">
      <c r="AF586" s="26"/>
      <c r="AG586" s="25"/>
      <c r="AH586" s="26"/>
      <c r="AI586" s="21"/>
      <c r="AJ586" s="26"/>
      <c r="AK586" s="26"/>
      <c r="AL586" s="26"/>
      <c r="AM586" s="23"/>
      <c r="AQ586" s="19"/>
      <c r="AU586" s="24"/>
      <c r="AV586" s="24"/>
      <c r="AW586" s="24"/>
      <c r="AX586" s="24"/>
      <c r="AY586" s="15"/>
      <c r="BM586" s="15"/>
      <c r="BS586" s="24"/>
      <c r="BT586" s="15"/>
      <c r="BY586" s="24"/>
      <c r="CA586" s="15"/>
      <c r="CD586" s="24"/>
      <c r="CH586" s="15"/>
      <c r="CO586" s="15"/>
      <c r="CQ586" s="24"/>
      <c r="CV586" s="15"/>
      <c r="DC586" s="15"/>
      <c r="DJ586" s="15"/>
      <c r="DQ586" s="15"/>
      <c r="DX586" s="15"/>
      <c r="EE586" s="15"/>
      <c r="EL586" s="15"/>
      <c r="ES586" s="15"/>
      <c r="EZ586" s="15"/>
      <c r="FG586" s="15"/>
      <c r="FN586" s="15"/>
      <c r="FU586" s="15"/>
      <c r="FW586" s="24"/>
      <c r="FX586" s="24"/>
      <c r="FY586" s="24"/>
      <c r="FZ586" s="24"/>
      <c r="GA586" s="24"/>
      <c r="GB586" s="15"/>
      <c r="GC586" s="24"/>
      <c r="GD586" s="24"/>
      <c r="GE586" s="24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  <c r="IX586" s="24"/>
      <c r="IY586" s="24"/>
      <c r="IZ586" s="24"/>
      <c r="JA586" s="24"/>
      <c r="JB586" s="24"/>
      <c r="JC586" s="24"/>
      <c r="JD586" s="24"/>
      <c r="JE586" s="24"/>
      <c r="JF586" s="24"/>
      <c r="JG586" s="24"/>
    </row>
    <row r="587" spans="32:267" x14ac:dyDescent="0.3">
      <c r="AF587" s="26"/>
      <c r="AG587" s="25"/>
      <c r="AH587" s="26"/>
      <c r="AI587" s="21"/>
      <c r="AJ587" s="26"/>
      <c r="AK587" s="26"/>
      <c r="AL587" s="26"/>
      <c r="AM587" s="23"/>
      <c r="AQ587" s="19"/>
      <c r="AU587" s="24"/>
      <c r="AV587" s="24"/>
      <c r="AW587" s="24"/>
      <c r="AX587" s="24"/>
      <c r="AY587" s="15"/>
      <c r="BM587" s="15"/>
      <c r="BS587" s="24"/>
      <c r="BT587" s="15"/>
      <c r="BY587" s="24"/>
      <c r="CA587" s="15"/>
      <c r="CD587" s="24"/>
      <c r="CH587" s="15"/>
      <c r="CO587" s="15"/>
      <c r="CQ587" s="24"/>
      <c r="CV587" s="15"/>
      <c r="DC587" s="15"/>
      <c r="DJ587" s="15"/>
      <c r="DQ587" s="15"/>
      <c r="DX587" s="15"/>
      <c r="EE587" s="15"/>
      <c r="EL587" s="15"/>
      <c r="ES587" s="15"/>
      <c r="EZ587" s="15"/>
      <c r="FG587" s="15"/>
      <c r="FN587" s="15"/>
      <c r="FU587" s="15"/>
      <c r="FW587" s="24"/>
      <c r="FX587" s="24"/>
      <c r="FY587" s="24"/>
      <c r="FZ587" s="24"/>
      <c r="GA587" s="24"/>
      <c r="GB587" s="15"/>
      <c r="GC587" s="24"/>
      <c r="GD587" s="24"/>
      <c r="GE587" s="24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  <c r="IX587" s="24"/>
      <c r="IY587" s="24"/>
      <c r="IZ587" s="24"/>
      <c r="JA587" s="24"/>
      <c r="JB587" s="24"/>
      <c r="JC587" s="24"/>
      <c r="JD587" s="24"/>
      <c r="JE587" s="24"/>
      <c r="JF587" s="24"/>
      <c r="JG587" s="24"/>
    </row>
    <row r="588" spans="32:267" x14ac:dyDescent="0.3">
      <c r="AF588" s="26"/>
      <c r="AG588" s="25"/>
      <c r="AH588" s="26"/>
      <c r="AI588" s="21"/>
      <c r="AJ588" s="26"/>
      <c r="AK588" s="26"/>
      <c r="AL588" s="26"/>
      <c r="AM588" s="23"/>
      <c r="AQ588" s="19"/>
      <c r="AU588" s="24"/>
      <c r="AV588" s="24"/>
      <c r="AW588" s="24"/>
      <c r="AX588" s="24"/>
      <c r="AY588" s="15"/>
      <c r="BM588" s="15"/>
      <c r="BS588" s="24"/>
      <c r="BT588" s="15"/>
      <c r="BY588" s="24"/>
      <c r="CA588" s="15"/>
      <c r="CD588" s="24"/>
      <c r="CH588" s="15"/>
      <c r="CO588" s="15"/>
      <c r="CQ588" s="24"/>
      <c r="CV588" s="15"/>
      <c r="DC588" s="15"/>
      <c r="DJ588" s="15"/>
      <c r="DQ588" s="15"/>
      <c r="DX588" s="15"/>
      <c r="EE588" s="15"/>
      <c r="EL588" s="15"/>
      <c r="ES588" s="15"/>
      <c r="EZ588" s="15"/>
      <c r="FG588" s="15"/>
      <c r="FN588" s="15"/>
      <c r="FU588" s="15"/>
      <c r="FW588" s="24"/>
      <c r="FX588" s="24"/>
      <c r="FY588" s="24"/>
      <c r="FZ588" s="24"/>
      <c r="GA588" s="24"/>
      <c r="GB588" s="15"/>
      <c r="GC588" s="24"/>
      <c r="GD588" s="24"/>
      <c r="GE588" s="24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24"/>
      <c r="IO588" s="24"/>
      <c r="IP588" s="24"/>
      <c r="IQ588" s="24"/>
      <c r="IR588" s="24"/>
      <c r="IS588" s="24"/>
      <c r="IT588" s="24"/>
      <c r="IU588" s="24"/>
      <c r="IV588" s="24"/>
      <c r="IW588" s="24"/>
      <c r="IX588" s="24"/>
      <c r="IY588" s="24"/>
      <c r="IZ588" s="24"/>
      <c r="JA588" s="24"/>
      <c r="JB588" s="24"/>
      <c r="JC588" s="24"/>
      <c r="JD588" s="24"/>
      <c r="JE588" s="24"/>
      <c r="JF588" s="24"/>
      <c r="JG588" s="24"/>
    </row>
    <row r="589" spans="32:267" x14ac:dyDescent="0.3">
      <c r="AF589" s="26"/>
      <c r="AG589" s="25"/>
      <c r="AH589" s="26"/>
      <c r="AI589" s="21"/>
      <c r="AJ589" s="26"/>
      <c r="AK589" s="26"/>
      <c r="AL589" s="26"/>
      <c r="AM589" s="23"/>
      <c r="AQ589" s="19"/>
      <c r="AU589" s="24"/>
      <c r="AV589" s="24"/>
      <c r="AW589" s="24"/>
      <c r="AX589" s="24"/>
      <c r="AY589" s="15"/>
      <c r="BM589" s="15"/>
      <c r="BS589" s="24"/>
      <c r="BT589" s="15"/>
      <c r="BY589" s="24"/>
      <c r="CA589" s="15"/>
      <c r="CD589" s="24"/>
      <c r="CH589" s="15"/>
      <c r="CO589" s="15"/>
      <c r="CQ589" s="24"/>
      <c r="CV589" s="15"/>
      <c r="DC589" s="15"/>
      <c r="DJ589" s="15"/>
      <c r="DQ589" s="15"/>
      <c r="DX589" s="15"/>
      <c r="EE589" s="15"/>
      <c r="EL589" s="15"/>
      <c r="ES589" s="15"/>
      <c r="EZ589" s="15"/>
      <c r="FG589" s="15"/>
      <c r="FN589" s="15"/>
      <c r="FU589" s="15"/>
      <c r="FW589" s="24"/>
      <c r="FX589" s="24"/>
      <c r="FY589" s="24"/>
      <c r="FZ589" s="24"/>
      <c r="GA589" s="24"/>
      <c r="GB589" s="15"/>
      <c r="GC589" s="24"/>
      <c r="GD589" s="24"/>
      <c r="GE589" s="24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24"/>
      <c r="IO589" s="24"/>
      <c r="IP589" s="24"/>
      <c r="IQ589" s="24"/>
      <c r="IR589" s="24"/>
      <c r="IS589" s="24"/>
      <c r="IT589" s="24"/>
      <c r="IU589" s="24"/>
      <c r="IV589" s="24"/>
      <c r="IW589" s="24"/>
      <c r="IX589" s="24"/>
      <c r="IY589" s="24"/>
      <c r="IZ589" s="24"/>
      <c r="JA589" s="24"/>
      <c r="JB589" s="24"/>
      <c r="JC589" s="24"/>
      <c r="JD589" s="24"/>
      <c r="JE589" s="24"/>
      <c r="JF589" s="24"/>
      <c r="JG589" s="24"/>
    </row>
    <row r="590" spans="32:267" x14ac:dyDescent="0.3">
      <c r="AF590" s="26"/>
      <c r="AG590" s="25"/>
      <c r="AH590" s="26"/>
      <c r="AI590" s="21"/>
      <c r="AJ590" s="26"/>
      <c r="AK590" s="26"/>
      <c r="AL590" s="26"/>
      <c r="AM590" s="23"/>
      <c r="AQ590" s="19"/>
      <c r="AU590" s="24"/>
      <c r="AV590" s="24"/>
      <c r="AW590" s="24"/>
      <c r="AX590" s="24"/>
      <c r="AY590" s="15"/>
      <c r="BM590" s="15"/>
      <c r="BS590" s="24"/>
      <c r="BT590" s="15"/>
      <c r="BY590" s="24"/>
      <c r="CA590" s="15"/>
      <c r="CD590" s="24"/>
      <c r="CH590" s="15"/>
      <c r="CO590" s="15"/>
      <c r="CQ590" s="24"/>
      <c r="CV590" s="15"/>
      <c r="DC590" s="15"/>
      <c r="DJ590" s="15"/>
      <c r="DQ590" s="15"/>
      <c r="DX590" s="15"/>
      <c r="EE590" s="15"/>
      <c r="EL590" s="15"/>
      <c r="ES590" s="15"/>
      <c r="EZ590" s="15"/>
      <c r="FG590" s="15"/>
      <c r="FN590" s="15"/>
      <c r="FU590" s="15"/>
      <c r="FW590" s="24"/>
      <c r="FX590" s="24"/>
      <c r="FY590" s="24"/>
      <c r="FZ590" s="24"/>
      <c r="GA590" s="24"/>
      <c r="GB590" s="15"/>
      <c r="GC590" s="24"/>
      <c r="GD590" s="24"/>
      <c r="GE590" s="24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  <c r="IX590" s="24"/>
      <c r="IY590" s="24"/>
      <c r="IZ590" s="24"/>
      <c r="JA590" s="24"/>
      <c r="JB590" s="24"/>
      <c r="JC590" s="24"/>
      <c r="JD590" s="24"/>
      <c r="JE590" s="24"/>
      <c r="JF590" s="24"/>
      <c r="JG590" s="24"/>
    </row>
    <row r="591" spans="32:267" x14ac:dyDescent="0.3">
      <c r="AF591" s="26"/>
      <c r="AG591" s="25"/>
      <c r="AH591" s="26"/>
      <c r="AI591" s="21"/>
      <c r="AJ591" s="26"/>
      <c r="AK591" s="26"/>
      <c r="AL591" s="26"/>
      <c r="AM591" s="23"/>
      <c r="AQ591" s="19"/>
      <c r="AU591" s="24"/>
      <c r="AV591" s="24"/>
      <c r="AW591" s="24"/>
      <c r="AX591" s="24"/>
      <c r="AY591" s="15"/>
      <c r="BM591" s="15"/>
      <c r="BS591" s="24"/>
      <c r="BT591" s="15"/>
      <c r="BY591" s="24"/>
      <c r="CA591" s="15"/>
      <c r="CD591" s="24"/>
      <c r="CH591" s="15"/>
      <c r="CO591" s="15"/>
      <c r="CQ591" s="24"/>
      <c r="CV591" s="15"/>
      <c r="DC591" s="15"/>
      <c r="DJ591" s="15"/>
      <c r="DQ591" s="15"/>
      <c r="DX591" s="15"/>
      <c r="EE591" s="15"/>
      <c r="EL591" s="15"/>
      <c r="ES591" s="15"/>
      <c r="EZ591" s="15"/>
      <c r="FG591" s="15"/>
      <c r="FN591" s="15"/>
      <c r="FU591" s="15"/>
      <c r="FW591" s="24"/>
      <c r="FX591" s="24"/>
      <c r="FY591" s="24"/>
      <c r="FZ591" s="24"/>
      <c r="GA591" s="24"/>
      <c r="GB591" s="15"/>
      <c r="GC591" s="24"/>
      <c r="GD591" s="24"/>
      <c r="GE591" s="24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24"/>
      <c r="IO591" s="24"/>
      <c r="IP591" s="24"/>
      <c r="IQ591" s="24"/>
      <c r="IR591" s="24"/>
      <c r="IS591" s="24"/>
      <c r="IT591" s="24"/>
      <c r="IU591" s="24"/>
      <c r="IV591" s="24"/>
      <c r="IW591" s="24"/>
      <c r="IX591" s="24"/>
      <c r="IY591" s="24"/>
      <c r="IZ591" s="24"/>
      <c r="JA591" s="24"/>
      <c r="JB591" s="24"/>
      <c r="JC591" s="24"/>
      <c r="JD591" s="24"/>
      <c r="JE591" s="24"/>
      <c r="JF591" s="24"/>
      <c r="JG591" s="24"/>
    </row>
    <row r="592" spans="32:267" x14ac:dyDescent="0.3">
      <c r="AF592" s="26"/>
      <c r="AG592" s="25"/>
      <c r="AH592" s="26"/>
      <c r="AI592" s="21"/>
      <c r="AJ592" s="26"/>
      <c r="AK592" s="26"/>
      <c r="AL592" s="26"/>
      <c r="AM592" s="23"/>
      <c r="AQ592" s="19"/>
      <c r="AU592" s="24"/>
      <c r="AV592" s="24"/>
      <c r="AW592" s="24"/>
      <c r="AX592" s="24"/>
      <c r="AY592" s="15"/>
      <c r="BM592" s="15"/>
      <c r="BS592" s="24"/>
      <c r="BT592" s="15"/>
      <c r="BY592" s="24"/>
      <c r="CA592" s="15"/>
      <c r="CD592" s="24"/>
      <c r="CH592" s="15"/>
      <c r="CO592" s="15"/>
      <c r="CQ592" s="24"/>
      <c r="CV592" s="15"/>
      <c r="DC592" s="15"/>
      <c r="DJ592" s="15"/>
      <c r="DQ592" s="15"/>
      <c r="DX592" s="15"/>
      <c r="EE592" s="15"/>
      <c r="EL592" s="15"/>
      <c r="ES592" s="15"/>
      <c r="EZ592" s="15"/>
      <c r="FG592" s="15"/>
      <c r="FN592" s="15"/>
      <c r="FU592" s="15"/>
      <c r="FW592" s="24"/>
      <c r="FX592" s="24"/>
      <c r="FY592" s="24"/>
      <c r="FZ592" s="24"/>
      <c r="GA592" s="24"/>
      <c r="GB592" s="15"/>
      <c r="GC592" s="24"/>
      <c r="GD592" s="24"/>
      <c r="GE592" s="24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24"/>
      <c r="IO592" s="24"/>
      <c r="IP592" s="24"/>
      <c r="IQ592" s="24"/>
      <c r="IR592" s="24"/>
      <c r="IS592" s="24"/>
      <c r="IT592" s="24"/>
      <c r="IU592" s="24"/>
      <c r="IV592" s="24"/>
      <c r="IW592" s="24"/>
      <c r="IX592" s="24"/>
      <c r="IY592" s="24"/>
      <c r="IZ592" s="24"/>
      <c r="JA592" s="24"/>
      <c r="JB592" s="24"/>
      <c r="JC592" s="24"/>
      <c r="JD592" s="24"/>
      <c r="JE592" s="24"/>
      <c r="JF592" s="24"/>
      <c r="JG592" s="24"/>
    </row>
    <row r="593" spans="32:267" x14ac:dyDescent="0.3">
      <c r="AF593" s="26"/>
      <c r="AG593" s="25"/>
      <c r="AH593" s="26"/>
      <c r="AI593" s="21"/>
      <c r="AJ593" s="26"/>
      <c r="AK593" s="26"/>
      <c r="AL593" s="26"/>
      <c r="AM593" s="23"/>
      <c r="AQ593" s="19"/>
      <c r="AU593" s="24"/>
      <c r="AV593" s="24"/>
      <c r="AW593" s="24"/>
      <c r="AX593" s="24"/>
      <c r="AY593" s="15"/>
      <c r="BM593" s="15"/>
      <c r="BS593" s="24"/>
      <c r="BT593" s="15"/>
      <c r="BY593" s="24"/>
      <c r="CA593" s="15"/>
      <c r="CD593" s="24"/>
      <c r="CH593" s="15"/>
      <c r="CO593" s="15"/>
      <c r="CQ593" s="24"/>
      <c r="CV593" s="15"/>
      <c r="DC593" s="15"/>
      <c r="DJ593" s="15"/>
      <c r="DQ593" s="15"/>
      <c r="DX593" s="15"/>
      <c r="EE593" s="15"/>
      <c r="EL593" s="15"/>
      <c r="ES593" s="15"/>
      <c r="EZ593" s="15"/>
      <c r="FG593" s="15"/>
      <c r="FN593" s="15"/>
      <c r="FU593" s="15"/>
      <c r="FW593" s="24"/>
      <c r="FX593" s="24"/>
      <c r="FY593" s="24"/>
      <c r="FZ593" s="24"/>
      <c r="GA593" s="24"/>
      <c r="GB593" s="15"/>
      <c r="GC593" s="24"/>
      <c r="GD593" s="24"/>
      <c r="GE593" s="24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24"/>
      <c r="IO593" s="24"/>
      <c r="IP593" s="24"/>
      <c r="IQ593" s="24"/>
      <c r="IR593" s="24"/>
      <c r="IS593" s="24"/>
      <c r="IT593" s="24"/>
      <c r="IU593" s="24"/>
      <c r="IV593" s="24"/>
      <c r="IW593" s="24"/>
      <c r="IX593" s="24"/>
      <c r="IY593" s="24"/>
      <c r="IZ593" s="24"/>
      <c r="JA593" s="24"/>
      <c r="JB593" s="24"/>
      <c r="JC593" s="24"/>
      <c r="JD593" s="24"/>
      <c r="JE593" s="24"/>
      <c r="JF593" s="24"/>
      <c r="JG593" s="24"/>
    </row>
    <row r="594" spans="32:267" x14ac:dyDescent="0.3">
      <c r="AF594" s="26"/>
      <c r="AG594" s="25"/>
      <c r="AH594" s="26"/>
      <c r="AI594" s="21"/>
      <c r="AJ594" s="26"/>
      <c r="AK594" s="26"/>
      <c r="AL594" s="26"/>
      <c r="AM594" s="23"/>
      <c r="AQ594" s="19"/>
      <c r="AU594" s="24"/>
      <c r="AV594" s="24"/>
      <c r="AW594" s="24"/>
      <c r="AX594" s="24"/>
      <c r="AY594" s="15"/>
      <c r="BM594" s="15"/>
      <c r="BS594" s="24"/>
      <c r="BT594" s="15"/>
      <c r="BY594" s="24"/>
      <c r="CA594" s="15"/>
      <c r="CD594" s="24"/>
      <c r="CH594" s="15"/>
      <c r="CO594" s="15"/>
      <c r="CQ594" s="24"/>
      <c r="CV594" s="15"/>
      <c r="DC594" s="15"/>
      <c r="DJ594" s="15"/>
      <c r="DQ594" s="15"/>
      <c r="DX594" s="15"/>
      <c r="EE594" s="15"/>
      <c r="EL594" s="15"/>
      <c r="ES594" s="15"/>
      <c r="EZ594" s="15"/>
      <c r="FG594" s="15"/>
      <c r="FN594" s="15"/>
      <c r="FU594" s="15"/>
      <c r="FW594" s="24"/>
      <c r="FX594" s="24"/>
      <c r="FY594" s="24"/>
      <c r="FZ594" s="24"/>
      <c r="GA594" s="24"/>
      <c r="GB594" s="15"/>
      <c r="GC594" s="24"/>
      <c r="GD594" s="24"/>
      <c r="GE594" s="24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  <c r="IX594" s="24"/>
      <c r="IY594" s="24"/>
      <c r="IZ594" s="24"/>
      <c r="JA594" s="24"/>
      <c r="JB594" s="24"/>
      <c r="JC594" s="24"/>
      <c r="JD594" s="24"/>
      <c r="JE594" s="24"/>
      <c r="JF594" s="24"/>
      <c r="JG594" s="24"/>
    </row>
    <row r="595" spans="32:267" x14ac:dyDescent="0.3">
      <c r="AF595" s="26"/>
      <c r="AG595" s="25"/>
      <c r="AH595" s="26"/>
      <c r="AI595" s="21"/>
      <c r="AJ595" s="26"/>
      <c r="AK595" s="26"/>
      <c r="AL595" s="26"/>
      <c r="AM595" s="23"/>
      <c r="AQ595" s="19"/>
      <c r="AU595" s="24"/>
      <c r="AV595" s="24"/>
      <c r="AW595" s="24"/>
      <c r="AX595" s="24"/>
      <c r="AY595" s="15"/>
      <c r="BM595" s="15"/>
      <c r="BS595" s="24"/>
      <c r="BT595" s="15"/>
      <c r="BY595" s="24"/>
      <c r="CA595" s="15"/>
      <c r="CD595" s="24"/>
      <c r="CH595" s="15"/>
      <c r="CO595" s="15"/>
      <c r="CQ595" s="24"/>
      <c r="CV595" s="15"/>
      <c r="DC595" s="15"/>
      <c r="DJ595" s="15"/>
      <c r="DQ595" s="15"/>
      <c r="DX595" s="15"/>
      <c r="EE595" s="15"/>
      <c r="EL595" s="15"/>
      <c r="ES595" s="15"/>
      <c r="EZ595" s="15"/>
      <c r="FG595" s="15"/>
      <c r="FN595" s="15"/>
      <c r="FU595" s="15"/>
      <c r="FW595" s="24"/>
      <c r="FX595" s="24"/>
      <c r="FY595" s="24"/>
      <c r="FZ595" s="24"/>
      <c r="GA595" s="24"/>
      <c r="GB595" s="15"/>
      <c r="GC595" s="24"/>
      <c r="GD595" s="24"/>
      <c r="GE595" s="24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  <c r="IX595" s="24"/>
      <c r="IY595" s="24"/>
      <c r="IZ595" s="24"/>
      <c r="JA595" s="24"/>
      <c r="JB595" s="24"/>
      <c r="JC595" s="24"/>
      <c r="JD595" s="24"/>
      <c r="JE595" s="24"/>
      <c r="JF595" s="24"/>
      <c r="JG595" s="24"/>
    </row>
    <row r="596" spans="32:267" x14ac:dyDescent="0.3">
      <c r="AF596" s="26"/>
      <c r="AG596" s="25"/>
      <c r="AH596" s="26"/>
      <c r="AI596" s="21"/>
      <c r="AJ596" s="26"/>
      <c r="AK596" s="26"/>
      <c r="AL596" s="26"/>
      <c r="AM596" s="23"/>
      <c r="AQ596" s="19"/>
      <c r="AU596" s="24"/>
      <c r="AV596" s="24"/>
      <c r="AW596" s="24"/>
      <c r="AX596" s="24"/>
      <c r="AY596" s="15"/>
      <c r="BM596" s="15"/>
      <c r="BS596" s="24"/>
      <c r="BT596" s="15"/>
      <c r="BY596" s="24"/>
      <c r="CA596" s="15"/>
      <c r="CD596" s="24"/>
      <c r="CH596" s="15"/>
      <c r="CO596" s="15"/>
      <c r="CQ596" s="24"/>
      <c r="CV596" s="15"/>
      <c r="DC596" s="15"/>
      <c r="DJ596" s="15"/>
      <c r="DQ596" s="15"/>
      <c r="DX596" s="15"/>
      <c r="EE596" s="15"/>
      <c r="EL596" s="15"/>
      <c r="ES596" s="15"/>
      <c r="EZ596" s="15"/>
      <c r="FG596" s="15"/>
      <c r="FN596" s="15"/>
      <c r="FU596" s="15"/>
      <c r="FW596" s="24"/>
      <c r="FX596" s="24"/>
      <c r="FY596" s="24"/>
      <c r="FZ596" s="24"/>
      <c r="GA596" s="24"/>
      <c r="GB596" s="15"/>
      <c r="GC596" s="24"/>
      <c r="GD596" s="24"/>
      <c r="GE596" s="24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  <c r="IX596" s="24"/>
      <c r="IY596" s="24"/>
      <c r="IZ596" s="24"/>
      <c r="JA596" s="24"/>
      <c r="JB596" s="24"/>
      <c r="JC596" s="24"/>
      <c r="JD596" s="24"/>
      <c r="JE596" s="24"/>
      <c r="JF596" s="24"/>
      <c r="JG596" s="24"/>
    </row>
    <row r="597" spans="32:267" x14ac:dyDescent="0.3">
      <c r="AF597" s="26"/>
      <c r="AG597" s="25"/>
      <c r="AH597" s="26"/>
      <c r="AI597" s="21"/>
      <c r="AJ597" s="26"/>
      <c r="AK597" s="26"/>
      <c r="AL597" s="26"/>
      <c r="AM597" s="23"/>
      <c r="AQ597" s="19"/>
      <c r="AU597" s="24"/>
      <c r="AV597" s="24"/>
      <c r="AW597" s="24"/>
      <c r="AX597" s="24"/>
      <c r="AY597" s="15"/>
      <c r="BM597" s="15"/>
      <c r="BS597" s="24"/>
      <c r="BT597" s="15"/>
      <c r="BY597" s="24"/>
      <c r="CA597" s="15"/>
      <c r="CD597" s="24"/>
      <c r="CH597" s="15"/>
      <c r="CO597" s="15"/>
      <c r="CQ597" s="24"/>
      <c r="CV597" s="15"/>
      <c r="DC597" s="15"/>
      <c r="DJ597" s="15"/>
      <c r="DQ597" s="15"/>
      <c r="DX597" s="15"/>
      <c r="EE597" s="15"/>
      <c r="EL597" s="15"/>
      <c r="ES597" s="15"/>
      <c r="EZ597" s="15"/>
      <c r="FG597" s="15"/>
      <c r="FN597" s="15"/>
      <c r="FU597" s="15"/>
      <c r="FW597" s="24"/>
      <c r="FX597" s="24"/>
      <c r="FY597" s="24"/>
      <c r="FZ597" s="24"/>
      <c r="GA597" s="24"/>
      <c r="GB597" s="15"/>
      <c r="GC597" s="24"/>
      <c r="GD597" s="24"/>
      <c r="GE597" s="24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24"/>
      <c r="IO597" s="24"/>
      <c r="IP597" s="24"/>
      <c r="IQ597" s="24"/>
      <c r="IR597" s="24"/>
      <c r="IS597" s="24"/>
      <c r="IT597" s="24"/>
      <c r="IU597" s="24"/>
      <c r="IV597" s="24"/>
      <c r="IW597" s="24"/>
      <c r="IX597" s="24"/>
      <c r="IY597" s="24"/>
      <c r="IZ597" s="24"/>
      <c r="JA597" s="24"/>
      <c r="JB597" s="24"/>
      <c r="JC597" s="24"/>
      <c r="JD597" s="24"/>
      <c r="JE597" s="24"/>
      <c r="JF597" s="24"/>
      <c r="JG597" s="24"/>
    </row>
    <row r="598" spans="32:267" x14ac:dyDescent="0.3">
      <c r="AF598" s="26"/>
      <c r="AG598" s="25"/>
      <c r="AH598" s="26"/>
      <c r="AI598" s="21"/>
      <c r="AJ598" s="26"/>
      <c r="AK598" s="26"/>
      <c r="AL598" s="26"/>
      <c r="AM598" s="23"/>
      <c r="AQ598" s="19"/>
      <c r="AU598" s="24"/>
      <c r="AV598" s="24"/>
      <c r="AW598" s="24"/>
      <c r="AX598" s="24"/>
      <c r="AY598" s="15"/>
      <c r="BM598" s="15"/>
      <c r="BS598" s="24"/>
      <c r="BT598" s="15"/>
      <c r="BY598" s="24"/>
      <c r="CA598" s="15"/>
      <c r="CD598" s="24"/>
      <c r="CH598" s="15"/>
      <c r="CO598" s="15"/>
      <c r="CQ598" s="24"/>
      <c r="CV598" s="15"/>
      <c r="DC598" s="15"/>
      <c r="DJ598" s="15"/>
      <c r="DQ598" s="15"/>
      <c r="DX598" s="15"/>
      <c r="EE598" s="15"/>
      <c r="EL598" s="15"/>
      <c r="ES598" s="15"/>
      <c r="EZ598" s="15"/>
      <c r="FG598" s="15"/>
      <c r="FN598" s="15"/>
      <c r="FU598" s="15"/>
      <c r="FW598" s="24"/>
      <c r="FX598" s="24"/>
      <c r="FY598" s="24"/>
      <c r="FZ598" s="24"/>
      <c r="GA598" s="24"/>
      <c r="GB598" s="15"/>
      <c r="GC598" s="24"/>
      <c r="GD598" s="24"/>
      <c r="GE598" s="24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  <c r="IX598" s="24"/>
      <c r="IY598" s="24"/>
      <c r="IZ598" s="24"/>
      <c r="JA598" s="24"/>
      <c r="JB598" s="24"/>
      <c r="JC598" s="24"/>
      <c r="JD598" s="24"/>
      <c r="JE598" s="24"/>
      <c r="JF598" s="24"/>
      <c r="JG598" s="24"/>
    </row>
    <row r="599" spans="32:267" x14ac:dyDescent="0.3">
      <c r="AF599" s="26"/>
      <c r="AG599" s="25"/>
      <c r="AH599" s="26"/>
      <c r="AI599" s="21"/>
      <c r="AJ599" s="26"/>
      <c r="AK599" s="26"/>
      <c r="AL599" s="26"/>
      <c r="AM599" s="23"/>
      <c r="AQ599" s="19"/>
      <c r="AU599" s="24"/>
      <c r="AV599" s="24"/>
      <c r="AW599" s="24"/>
      <c r="AX599" s="24"/>
      <c r="AY599" s="15"/>
      <c r="BM599" s="15"/>
      <c r="BS599" s="24"/>
      <c r="BT599" s="15"/>
      <c r="BY599" s="24"/>
      <c r="CA599" s="15"/>
      <c r="CD599" s="24"/>
      <c r="CH599" s="15"/>
      <c r="CO599" s="15"/>
      <c r="CQ599" s="24"/>
      <c r="CV599" s="15"/>
      <c r="DC599" s="15"/>
      <c r="DJ599" s="15"/>
      <c r="DQ599" s="15"/>
      <c r="DX599" s="15"/>
      <c r="EE599" s="15"/>
      <c r="EL599" s="15"/>
      <c r="ES599" s="15"/>
      <c r="EZ599" s="15"/>
      <c r="FG599" s="15"/>
      <c r="FN599" s="15"/>
      <c r="FU599" s="15"/>
      <c r="FW599" s="24"/>
      <c r="FX599" s="24"/>
      <c r="FY599" s="24"/>
      <c r="FZ599" s="24"/>
      <c r="GA599" s="24"/>
      <c r="GB599" s="15"/>
      <c r="GC599" s="24"/>
      <c r="GD599" s="24"/>
      <c r="GE599" s="24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  <c r="IX599" s="24"/>
      <c r="IY599" s="24"/>
      <c r="IZ599" s="24"/>
      <c r="JA599" s="24"/>
      <c r="JB599" s="24"/>
      <c r="JC599" s="24"/>
      <c r="JD599" s="24"/>
      <c r="JE599" s="24"/>
      <c r="JF599" s="24"/>
      <c r="JG599" s="24"/>
    </row>
    <row r="600" spans="32:267" x14ac:dyDescent="0.3">
      <c r="AF600" s="26"/>
      <c r="AG600" s="25"/>
      <c r="AH600" s="26"/>
      <c r="AI600" s="21"/>
      <c r="AJ600" s="26"/>
      <c r="AK600" s="26"/>
      <c r="AL600" s="26"/>
      <c r="AM600" s="23"/>
      <c r="AQ600" s="19"/>
      <c r="AU600" s="24"/>
      <c r="AV600" s="24"/>
      <c r="AW600" s="24"/>
      <c r="AX600" s="24"/>
      <c r="AY600" s="15"/>
      <c r="BM600" s="15"/>
      <c r="BS600" s="24"/>
      <c r="BT600" s="15"/>
      <c r="BY600" s="24"/>
      <c r="CA600" s="15"/>
      <c r="CD600" s="24"/>
      <c r="CH600" s="15"/>
      <c r="CO600" s="15"/>
      <c r="CQ600" s="24"/>
      <c r="CV600" s="15"/>
      <c r="DC600" s="15"/>
      <c r="DJ600" s="15"/>
      <c r="DQ600" s="15"/>
      <c r="DX600" s="15"/>
      <c r="EE600" s="15"/>
      <c r="EL600" s="15"/>
      <c r="ES600" s="15"/>
      <c r="EZ600" s="15"/>
      <c r="FG600" s="15"/>
      <c r="FN600" s="15"/>
      <c r="FU600" s="15"/>
      <c r="FW600" s="24"/>
      <c r="FX600" s="24"/>
      <c r="FY600" s="24"/>
      <c r="FZ600" s="24"/>
      <c r="GA600" s="24"/>
      <c r="GB600" s="15"/>
      <c r="GC600" s="24"/>
      <c r="GD600" s="24"/>
      <c r="GE600" s="24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  <c r="IX600" s="24"/>
      <c r="IY600" s="24"/>
      <c r="IZ600" s="24"/>
      <c r="JA600" s="24"/>
      <c r="JB600" s="24"/>
      <c r="JC600" s="24"/>
      <c r="JD600" s="24"/>
      <c r="JE600" s="24"/>
      <c r="JF600" s="24"/>
      <c r="JG600" s="24"/>
    </row>
    <row r="601" spans="32:267" x14ac:dyDescent="0.3">
      <c r="AF601" s="26"/>
      <c r="AG601" s="25"/>
      <c r="AH601" s="26"/>
      <c r="AI601" s="21"/>
      <c r="AJ601" s="26"/>
      <c r="AK601" s="26"/>
      <c r="AL601" s="26"/>
      <c r="AM601" s="23"/>
      <c r="AQ601" s="19"/>
      <c r="AU601" s="24"/>
      <c r="AV601" s="24"/>
      <c r="AW601" s="24"/>
      <c r="AX601" s="24"/>
      <c r="AY601" s="15"/>
      <c r="BM601" s="15"/>
      <c r="BS601" s="24"/>
      <c r="BT601" s="15"/>
      <c r="BY601" s="24"/>
      <c r="CA601" s="15"/>
      <c r="CD601" s="24"/>
      <c r="CH601" s="15"/>
      <c r="CO601" s="15"/>
      <c r="CQ601" s="24"/>
      <c r="CV601" s="15"/>
      <c r="DC601" s="15"/>
      <c r="DJ601" s="15"/>
      <c r="DQ601" s="15"/>
      <c r="DX601" s="15"/>
      <c r="EE601" s="15"/>
      <c r="EL601" s="15"/>
      <c r="ES601" s="15"/>
      <c r="EZ601" s="15"/>
      <c r="FG601" s="15"/>
      <c r="FN601" s="15"/>
      <c r="FU601" s="15"/>
      <c r="FW601" s="24"/>
      <c r="FX601" s="24"/>
      <c r="FY601" s="24"/>
      <c r="FZ601" s="24"/>
      <c r="GA601" s="24"/>
      <c r="GB601" s="15"/>
      <c r="GC601" s="24"/>
      <c r="GD601" s="24"/>
      <c r="GE601" s="24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24"/>
      <c r="IO601" s="24"/>
      <c r="IP601" s="24"/>
      <c r="IQ601" s="24"/>
      <c r="IR601" s="24"/>
      <c r="IS601" s="24"/>
      <c r="IT601" s="24"/>
      <c r="IU601" s="24"/>
      <c r="IV601" s="24"/>
      <c r="IW601" s="24"/>
      <c r="IX601" s="24"/>
      <c r="IY601" s="24"/>
      <c r="IZ601" s="24"/>
      <c r="JA601" s="24"/>
      <c r="JB601" s="24"/>
      <c r="JC601" s="24"/>
      <c r="JD601" s="24"/>
      <c r="JE601" s="24"/>
      <c r="JF601" s="24"/>
      <c r="JG601" s="24"/>
    </row>
    <row r="602" spans="32:267" x14ac:dyDescent="0.3">
      <c r="AF602" s="26"/>
      <c r="AG602" s="25"/>
      <c r="AH602" s="26"/>
      <c r="AI602" s="21"/>
      <c r="AJ602" s="26"/>
      <c r="AK602" s="26"/>
      <c r="AL602" s="26"/>
      <c r="AM602" s="23"/>
      <c r="AQ602" s="19"/>
      <c r="AU602" s="24"/>
      <c r="AV602" s="24"/>
      <c r="AW602" s="24"/>
      <c r="AX602" s="24"/>
      <c r="AY602" s="15"/>
      <c r="BM602" s="15"/>
      <c r="BS602" s="24"/>
      <c r="BT602" s="15"/>
      <c r="BY602" s="24"/>
      <c r="CA602" s="15"/>
      <c r="CD602" s="24"/>
      <c r="CH602" s="15"/>
      <c r="CO602" s="15"/>
      <c r="CQ602" s="24"/>
      <c r="CV602" s="15"/>
      <c r="DC602" s="15"/>
      <c r="DJ602" s="15"/>
      <c r="DQ602" s="15"/>
      <c r="DX602" s="15"/>
      <c r="EE602" s="15"/>
      <c r="EL602" s="15"/>
      <c r="ES602" s="15"/>
      <c r="EZ602" s="15"/>
      <c r="FG602" s="15"/>
      <c r="FN602" s="15"/>
      <c r="FU602" s="15"/>
      <c r="FW602" s="24"/>
      <c r="FX602" s="24"/>
      <c r="FY602" s="24"/>
      <c r="FZ602" s="24"/>
      <c r="GA602" s="24"/>
      <c r="GB602" s="15"/>
      <c r="GC602" s="24"/>
      <c r="GD602" s="24"/>
      <c r="GE602" s="24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24"/>
      <c r="IO602" s="24"/>
      <c r="IP602" s="24"/>
      <c r="IQ602" s="24"/>
      <c r="IR602" s="24"/>
      <c r="IS602" s="24"/>
      <c r="IT602" s="24"/>
      <c r="IU602" s="24"/>
      <c r="IV602" s="24"/>
      <c r="IW602" s="24"/>
      <c r="IX602" s="24"/>
      <c r="IY602" s="24"/>
      <c r="IZ602" s="24"/>
      <c r="JA602" s="24"/>
      <c r="JB602" s="24"/>
      <c r="JC602" s="24"/>
      <c r="JD602" s="24"/>
      <c r="JE602" s="24"/>
      <c r="JF602" s="24"/>
      <c r="JG602" s="24"/>
    </row>
    <row r="603" spans="32:267" x14ac:dyDescent="0.3">
      <c r="AF603" s="26"/>
      <c r="AG603" s="25"/>
      <c r="AH603" s="26"/>
      <c r="AI603" s="21"/>
      <c r="AJ603" s="26"/>
      <c r="AK603" s="26"/>
      <c r="AL603" s="26"/>
      <c r="AM603" s="23"/>
      <c r="AQ603" s="19"/>
      <c r="AU603" s="24"/>
      <c r="AV603" s="24"/>
      <c r="AW603" s="24"/>
      <c r="AX603" s="24"/>
      <c r="AY603" s="15"/>
      <c r="BM603" s="15"/>
      <c r="BS603" s="24"/>
      <c r="BT603" s="15"/>
      <c r="BY603" s="24"/>
      <c r="CA603" s="15"/>
      <c r="CD603" s="24"/>
      <c r="CH603" s="15"/>
      <c r="CO603" s="15"/>
      <c r="CQ603" s="24"/>
      <c r="CV603" s="15"/>
      <c r="DC603" s="15"/>
      <c r="DJ603" s="15"/>
      <c r="DQ603" s="15"/>
      <c r="DX603" s="15"/>
      <c r="EE603" s="15"/>
      <c r="EL603" s="15"/>
      <c r="ES603" s="15"/>
      <c r="EZ603" s="15"/>
      <c r="FG603" s="15"/>
      <c r="FN603" s="15"/>
      <c r="FU603" s="15"/>
      <c r="FW603" s="24"/>
      <c r="FX603" s="24"/>
      <c r="FY603" s="24"/>
      <c r="FZ603" s="24"/>
      <c r="GA603" s="24"/>
      <c r="GB603" s="15"/>
      <c r="GC603" s="24"/>
      <c r="GD603" s="24"/>
      <c r="GE603" s="24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24"/>
      <c r="IO603" s="24"/>
      <c r="IP603" s="24"/>
      <c r="IQ603" s="24"/>
      <c r="IR603" s="24"/>
      <c r="IS603" s="24"/>
      <c r="IT603" s="24"/>
      <c r="IU603" s="24"/>
      <c r="IV603" s="24"/>
      <c r="IW603" s="24"/>
      <c r="IX603" s="24"/>
      <c r="IY603" s="24"/>
      <c r="IZ603" s="24"/>
      <c r="JA603" s="24"/>
      <c r="JB603" s="24"/>
      <c r="JC603" s="24"/>
      <c r="JD603" s="24"/>
      <c r="JE603" s="24"/>
      <c r="JF603" s="24"/>
      <c r="JG603" s="24"/>
    </row>
    <row r="604" spans="32:267" x14ac:dyDescent="0.3">
      <c r="AF604" s="26"/>
      <c r="AG604" s="25"/>
      <c r="AH604" s="26"/>
      <c r="AI604" s="21"/>
      <c r="AJ604" s="26"/>
      <c r="AK604" s="26"/>
      <c r="AL604" s="26"/>
      <c r="AM604" s="23"/>
      <c r="AQ604" s="19"/>
      <c r="AU604" s="24"/>
      <c r="AV604" s="24"/>
      <c r="AW604" s="24"/>
      <c r="AX604" s="24"/>
      <c r="AY604" s="15"/>
      <c r="BM604" s="15"/>
      <c r="BS604" s="24"/>
      <c r="BT604" s="15"/>
      <c r="BY604" s="24"/>
      <c r="CA604" s="15"/>
      <c r="CD604" s="24"/>
      <c r="CH604" s="15"/>
      <c r="CO604" s="15"/>
      <c r="CQ604" s="24"/>
      <c r="CV604" s="15"/>
      <c r="DC604" s="15"/>
      <c r="DJ604" s="15"/>
      <c r="DQ604" s="15"/>
      <c r="DX604" s="15"/>
      <c r="EE604" s="15"/>
      <c r="EL604" s="15"/>
      <c r="ES604" s="15"/>
      <c r="EZ604" s="15"/>
      <c r="FG604" s="15"/>
      <c r="FN604" s="15"/>
      <c r="FU604" s="15"/>
      <c r="FW604" s="24"/>
      <c r="FX604" s="24"/>
      <c r="FY604" s="24"/>
      <c r="FZ604" s="24"/>
      <c r="GA604" s="24"/>
      <c r="GB604" s="15"/>
      <c r="GC604" s="24"/>
      <c r="GD604" s="24"/>
      <c r="GE604" s="24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24"/>
      <c r="IO604" s="24"/>
      <c r="IP604" s="24"/>
      <c r="IQ604" s="24"/>
      <c r="IR604" s="24"/>
      <c r="IS604" s="24"/>
      <c r="IT604" s="24"/>
      <c r="IU604" s="24"/>
      <c r="IV604" s="24"/>
      <c r="IW604" s="24"/>
      <c r="IX604" s="24"/>
      <c r="IY604" s="24"/>
      <c r="IZ604" s="24"/>
      <c r="JA604" s="24"/>
      <c r="JB604" s="24"/>
      <c r="JC604" s="24"/>
      <c r="JD604" s="24"/>
      <c r="JE604" s="24"/>
      <c r="JF604" s="24"/>
      <c r="JG604" s="24"/>
    </row>
    <row r="605" spans="32:267" x14ac:dyDescent="0.3">
      <c r="AF605" s="26"/>
      <c r="AG605" s="25"/>
      <c r="AH605" s="26"/>
      <c r="AI605" s="21"/>
      <c r="AJ605" s="26"/>
      <c r="AK605" s="26"/>
      <c r="AL605" s="26"/>
      <c r="AM605" s="23"/>
      <c r="AQ605" s="19"/>
      <c r="AU605" s="24"/>
      <c r="AV605" s="24"/>
      <c r="AW605" s="24"/>
      <c r="AX605" s="24"/>
      <c r="AY605" s="15"/>
      <c r="BM605" s="15"/>
      <c r="BS605" s="24"/>
      <c r="BT605" s="15"/>
      <c r="BY605" s="24"/>
      <c r="CA605" s="15"/>
      <c r="CD605" s="24"/>
      <c r="CH605" s="15"/>
      <c r="CO605" s="15"/>
      <c r="CQ605" s="24"/>
      <c r="CV605" s="15"/>
      <c r="DC605" s="15"/>
      <c r="DJ605" s="15"/>
      <c r="DQ605" s="15"/>
      <c r="DX605" s="15"/>
      <c r="EE605" s="15"/>
      <c r="EL605" s="15"/>
      <c r="ES605" s="15"/>
      <c r="EZ605" s="15"/>
      <c r="FG605" s="15"/>
      <c r="FN605" s="15"/>
      <c r="FU605" s="15"/>
      <c r="FW605" s="24"/>
      <c r="FX605" s="24"/>
      <c r="FY605" s="24"/>
      <c r="FZ605" s="24"/>
      <c r="GA605" s="24"/>
      <c r="GB605" s="15"/>
      <c r="GC605" s="24"/>
      <c r="GD605" s="24"/>
      <c r="GE605" s="24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  <c r="IX605" s="24"/>
      <c r="IY605" s="24"/>
      <c r="IZ605" s="24"/>
      <c r="JA605" s="24"/>
      <c r="JB605" s="24"/>
      <c r="JC605" s="24"/>
      <c r="JD605" s="24"/>
      <c r="JE605" s="24"/>
      <c r="JF605" s="24"/>
      <c r="JG605" s="24"/>
    </row>
    <row r="606" spans="32:267" x14ac:dyDescent="0.3">
      <c r="AF606" s="26"/>
      <c r="AG606" s="25"/>
      <c r="AH606" s="26"/>
      <c r="AI606" s="21"/>
      <c r="AJ606" s="26"/>
      <c r="AK606" s="26"/>
      <c r="AL606" s="26"/>
      <c r="AM606" s="23"/>
      <c r="AQ606" s="19"/>
      <c r="AU606" s="24"/>
      <c r="AV606" s="24"/>
      <c r="AW606" s="24"/>
      <c r="AX606" s="24"/>
      <c r="AY606" s="15"/>
      <c r="BM606" s="15"/>
      <c r="BS606" s="24"/>
      <c r="BT606" s="15"/>
      <c r="BY606" s="24"/>
      <c r="CA606" s="15"/>
      <c r="CD606" s="24"/>
      <c r="CH606" s="15"/>
      <c r="CO606" s="15"/>
      <c r="CQ606" s="24"/>
      <c r="CV606" s="15"/>
      <c r="DC606" s="15"/>
      <c r="DJ606" s="15"/>
      <c r="DQ606" s="15"/>
      <c r="DX606" s="15"/>
      <c r="EE606" s="15"/>
      <c r="EL606" s="15"/>
      <c r="ES606" s="15"/>
      <c r="EZ606" s="15"/>
      <c r="FG606" s="15"/>
      <c r="FN606" s="15"/>
      <c r="FU606" s="15"/>
      <c r="FW606" s="24"/>
      <c r="FX606" s="24"/>
      <c r="FY606" s="24"/>
      <c r="FZ606" s="24"/>
      <c r="GA606" s="24"/>
      <c r="GB606" s="15"/>
      <c r="GC606" s="24"/>
      <c r="GD606" s="24"/>
      <c r="GE606" s="24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  <c r="IX606" s="24"/>
      <c r="IY606" s="24"/>
      <c r="IZ606" s="24"/>
      <c r="JA606" s="24"/>
      <c r="JB606" s="24"/>
      <c r="JC606" s="24"/>
      <c r="JD606" s="24"/>
      <c r="JE606" s="24"/>
      <c r="JF606" s="24"/>
      <c r="JG606" s="24"/>
    </row>
    <row r="607" spans="32:267" x14ac:dyDescent="0.3">
      <c r="AF607" s="26"/>
      <c r="AG607" s="25"/>
      <c r="AH607" s="26"/>
      <c r="AI607" s="21"/>
      <c r="AJ607" s="26"/>
      <c r="AK607" s="26"/>
      <c r="AL607" s="26"/>
      <c r="AM607" s="23"/>
      <c r="AQ607" s="19"/>
      <c r="AU607" s="24"/>
      <c r="AV607" s="24"/>
      <c r="AW607" s="24"/>
      <c r="AX607" s="24"/>
      <c r="AY607" s="15"/>
      <c r="BM607" s="15"/>
      <c r="BS607" s="24"/>
      <c r="BT607" s="15"/>
      <c r="BY607" s="24"/>
      <c r="CA607" s="15"/>
      <c r="CD607" s="24"/>
      <c r="CH607" s="15"/>
      <c r="CO607" s="15"/>
      <c r="CQ607" s="24"/>
      <c r="CV607" s="15"/>
      <c r="DC607" s="15"/>
      <c r="DJ607" s="15"/>
      <c r="DQ607" s="15"/>
      <c r="DX607" s="15"/>
      <c r="EE607" s="15"/>
      <c r="EL607" s="15"/>
      <c r="ES607" s="15"/>
      <c r="EZ607" s="15"/>
      <c r="FG607" s="15"/>
      <c r="FN607" s="15"/>
      <c r="FU607" s="15"/>
      <c r="FW607" s="24"/>
      <c r="FX607" s="24"/>
      <c r="FY607" s="24"/>
      <c r="FZ607" s="24"/>
      <c r="GA607" s="24"/>
      <c r="GB607" s="15"/>
      <c r="GC607" s="24"/>
      <c r="GD607" s="24"/>
      <c r="GE607" s="24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  <c r="IX607" s="24"/>
      <c r="IY607" s="24"/>
      <c r="IZ607" s="24"/>
      <c r="JA607" s="24"/>
      <c r="JB607" s="24"/>
      <c r="JC607" s="24"/>
      <c r="JD607" s="24"/>
      <c r="JE607" s="24"/>
      <c r="JF607" s="24"/>
      <c r="JG607" s="24"/>
    </row>
    <row r="608" spans="32:267" x14ac:dyDescent="0.3">
      <c r="AF608" s="26"/>
      <c r="AG608" s="25"/>
      <c r="AH608" s="26"/>
      <c r="AI608" s="21"/>
      <c r="AJ608" s="26"/>
      <c r="AK608" s="26"/>
      <c r="AL608" s="26"/>
      <c r="AM608" s="23"/>
      <c r="AQ608" s="19"/>
      <c r="AU608" s="24"/>
      <c r="AV608" s="24"/>
      <c r="AW608" s="24"/>
      <c r="AX608" s="24"/>
      <c r="AY608" s="15"/>
      <c r="BM608" s="15"/>
      <c r="BS608" s="24"/>
      <c r="BT608" s="15"/>
      <c r="BY608" s="24"/>
      <c r="CA608" s="15"/>
      <c r="CD608" s="24"/>
      <c r="CH608" s="15"/>
      <c r="CO608" s="15"/>
      <c r="CQ608" s="24"/>
      <c r="CV608" s="15"/>
      <c r="DC608" s="15"/>
      <c r="DJ608" s="15"/>
      <c r="DQ608" s="15"/>
      <c r="DX608" s="15"/>
      <c r="EE608" s="15"/>
      <c r="EL608" s="15"/>
      <c r="ES608" s="15"/>
      <c r="EZ608" s="15"/>
      <c r="FG608" s="15"/>
      <c r="FN608" s="15"/>
      <c r="FU608" s="15"/>
      <c r="FW608" s="24"/>
      <c r="FX608" s="24"/>
      <c r="FY608" s="24"/>
      <c r="FZ608" s="24"/>
      <c r="GA608" s="24"/>
      <c r="GB608" s="15"/>
      <c r="GC608" s="24"/>
      <c r="GD608" s="24"/>
      <c r="GE608" s="24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  <c r="IX608" s="24"/>
      <c r="IY608" s="24"/>
      <c r="IZ608" s="24"/>
      <c r="JA608" s="24"/>
      <c r="JB608" s="24"/>
      <c r="JC608" s="24"/>
      <c r="JD608" s="24"/>
      <c r="JE608" s="24"/>
      <c r="JF608" s="24"/>
      <c r="JG608" s="24"/>
    </row>
    <row r="609" spans="32:267" x14ac:dyDescent="0.3">
      <c r="AF609" s="26"/>
      <c r="AG609" s="25"/>
      <c r="AH609" s="26"/>
      <c r="AI609" s="21"/>
      <c r="AJ609" s="26"/>
      <c r="AK609" s="26"/>
      <c r="AL609" s="26"/>
      <c r="AM609" s="23"/>
      <c r="AQ609" s="19"/>
      <c r="AU609" s="24"/>
      <c r="AV609" s="24"/>
      <c r="AW609" s="24"/>
      <c r="AX609" s="24"/>
      <c r="AY609" s="15"/>
      <c r="BM609" s="15"/>
      <c r="BS609" s="24"/>
      <c r="BT609" s="15"/>
      <c r="BY609" s="24"/>
      <c r="CA609" s="15"/>
      <c r="CD609" s="24"/>
      <c r="CH609" s="15"/>
      <c r="CO609" s="15"/>
      <c r="CQ609" s="24"/>
      <c r="CV609" s="15"/>
      <c r="DC609" s="15"/>
      <c r="DJ609" s="15"/>
      <c r="DQ609" s="15"/>
      <c r="DX609" s="15"/>
      <c r="EE609" s="15"/>
      <c r="EL609" s="15"/>
      <c r="ES609" s="15"/>
      <c r="EZ609" s="15"/>
      <c r="FG609" s="15"/>
      <c r="FN609" s="15"/>
      <c r="FU609" s="15"/>
      <c r="FW609" s="24"/>
      <c r="FX609" s="24"/>
      <c r="FY609" s="24"/>
      <c r="FZ609" s="24"/>
      <c r="GA609" s="24"/>
      <c r="GB609" s="15"/>
      <c r="GC609" s="24"/>
      <c r="GD609" s="24"/>
      <c r="GE609" s="24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  <c r="IX609" s="24"/>
      <c r="IY609" s="24"/>
      <c r="IZ609" s="24"/>
      <c r="JA609" s="24"/>
      <c r="JB609" s="24"/>
      <c r="JC609" s="24"/>
      <c r="JD609" s="24"/>
      <c r="JE609" s="24"/>
      <c r="JF609" s="24"/>
      <c r="JG609" s="24"/>
    </row>
    <row r="610" spans="32:267" x14ac:dyDescent="0.3">
      <c r="AF610" s="26"/>
      <c r="AG610" s="25"/>
      <c r="AH610" s="26"/>
      <c r="AI610" s="21"/>
      <c r="AJ610" s="26"/>
      <c r="AK610" s="26"/>
      <c r="AL610" s="26"/>
      <c r="AM610" s="23"/>
      <c r="AQ610" s="19"/>
      <c r="AU610" s="24"/>
      <c r="AV610" s="24"/>
      <c r="AW610" s="24"/>
      <c r="AX610" s="24"/>
      <c r="AY610" s="15"/>
      <c r="BM610" s="15"/>
      <c r="BS610" s="24"/>
      <c r="BT610" s="15"/>
      <c r="BY610" s="24"/>
      <c r="CA610" s="15"/>
      <c r="CD610" s="24"/>
      <c r="CH610" s="15"/>
      <c r="CO610" s="15"/>
      <c r="CQ610" s="24"/>
      <c r="CV610" s="15"/>
      <c r="DC610" s="15"/>
      <c r="DJ610" s="15"/>
      <c r="DQ610" s="15"/>
      <c r="DX610" s="15"/>
      <c r="EE610" s="15"/>
      <c r="EL610" s="15"/>
      <c r="ES610" s="15"/>
      <c r="EZ610" s="15"/>
      <c r="FG610" s="15"/>
      <c r="FN610" s="15"/>
      <c r="FU610" s="15"/>
      <c r="FW610" s="24"/>
      <c r="FX610" s="24"/>
      <c r="FY610" s="24"/>
      <c r="FZ610" s="24"/>
      <c r="GA610" s="24"/>
      <c r="GB610" s="15"/>
      <c r="GC610" s="24"/>
      <c r="GD610" s="24"/>
      <c r="GE610" s="24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24"/>
      <c r="IO610" s="24"/>
      <c r="IP610" s="24"/>
      <c r="IQ610" s="24"/>
      <c r="IR610" s="24"/>
      <c r="IS610" s="24"/>
      <c r="IT610" s="24"/>
      <c r="IU610" s="24"/>
      <c r="IV610" s="24"/>
      <c r="IW610" s="24"/>
      <c r="IX610" s="24"/>
      <c r="IY610" s="24"/>
      <c r="IZ610" s="24"/>
      <c r="JA610" s="24"/>
      <c r="JB610" s="24"/>
      <c r="JC610" s="24"/>
      <c r="JD610" s="24"/>
      <c r="JE610" s="24"/>
      <c r="JF610" s="24"/>
      <c r="JG610" s="24"/>
    </row>
    <row r="611" spans="32:267" x14ac:dyDescent="0.3">
      <c r="AF611" s="26"/>
      <c r="AG611" s="25"/>
      <c r="AH611" s="26"/>
      <c r="AI611" s="21"/>
      <c r="AJ611" s="26"/>
      <c r="AK611" s="26"/>
      <c r="AL611" s="26"/>
      <c r="AM611" s="23"/>
      <c r="AQ611" s="19"/>
      <c r="AU611" s="24"/>
      <c r="AV611" s="24"/>
      <c r="AW611" s="24"/>
      <c r="AX611" s="24"/>
      <c r="AY611" s="15"/>
      <c r="BM611" s="15"/>
      <c r="BS611" s="24"/>
      <c r="BT611" s="15"/>
      <c r="BY611" s="24"/>
      <c r="CA611" s="15"/>
      <c r="CD611" s="24"/>
      <c r="CH611" s="15"/>
      <c r="CO611" s="15"/>
      <c r="CQ611" s="24"/>
      <c r="CV611" s="15"/>
      <c r="DC611" s="15"/>
      <c r="DJ611" s="15"/>
      <c r="DQ611" s="15"/>
      <c r="DX611" s="15"/>
      <c r="EE611" s="15"/>
      <c r="EL611" s="15"/>
      <c r="ES611" s="15"/>
      <c r="EZ611" s="15"/>
      <c r="FG611" s="15"/>
      <c r="FN611" s="15"/>
      <c r="FU611" s="15"/>
      <c r="FW611" s="24"/>
      <c r="FX611" s="24"/>
      <c r="FY611" s="24"/>
      <c r="FZ611" s="24"/>
      <c r="GA611" s="24"/>
      <c r="GB611" s="15"/>
      <c r="GC611" s="24"/>
      <c r="GD611" s="24"/>
      <c r="GE611" s="24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24"/>
      <c r="IO611" s="24"/>
      <c r="IP611" s="24"/>
      <c r="IQ611" s="24"/>
      <c r="IR611" s="24"/>
      <c r="IS611" s="24"/>
      <c r="IT611" s="24"/>
      <c r="IU611" s="24"/>
      <c r="IV611" s="24"/>
      <c r="IW611" s="24"/>
      <c r="IX611" s="24"/>
      <c r="IY611" s="24"/>
      <c r="IZ611" s="24"/>
      <c r="JA611" s="24"/>
      <c r="JB611" s="24"/>
      <c r="JC611" s="24"/>
      <c r="JD611" s="24"/>
      <c r="JE611" s="24"/>
      <c r="JF611" s="24"/>
      <c r="JG611" s="24"/>
    </row>
    <row r="612" spans="32:267" x14ac:dyDescent="0.3">
      <c r="AF612" s="26"/>
      <c r="AG612" s="25"/>
      <c r="AH612" s="26"/>
      <c r="AI612" s="21"/>
      <c r="AJ612" s="26"/>
      <c r="AK612" s="26"/>
      <c r="AL612" s="26"/>
      <c r="AM612" s="23"/>
      <c r="AQ612" s="19"/>
      <c r="AU612" s="24"/>
      <c r="AV612" s="24"/>
      <c r="AW612" s="24"/>
      <c r="AX612" s="24"/>
      <c r="AY612" s="15"/>
      <c r="BM612" s="15"/>
      <c r="BS612" s="24"/>
      <c r="BT612" s="15"/>
      <c r="BY612" s="24"/>
      <c r="CA612" s="15"/>
      <c r="CD612" s="24"/>
      <c r="CH612" s="15"/>
      <c r="CO612" s="15"/>
      <c r="CQ612" s="24"/>
      <c r="CV612" s="15"/>
      <c r="DC612" s="15"/>
      <c r="DJ612" s="15"/>
      <c r="DQ612" s="15"/>
      <c r="DX612" s="15"/>
      <c r="EE612" s="15"/>
      <c r="EL612" s="15"/>
      <c r="ES612" s="15"/>
      <c r="EZ612" s="15"/>
      <c r="FG612" s="15"/>
      <c r="FN612" s="15"/>
      <c r="FU612" s="15"/>
      <c r="FW612" s="24"/>
      <c r="FX612" s="24"/>
      <c r="FY612" s="24"/>
      <c r="FZ612" s="24"/>
      <c r="GA612" s="24"/>
      <c r="GB612" s="15"/>
      <c r="GC612" s="24"/>
      <c r="GD612" s="24"/>
      <c r="GE612" s="24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24"/>
      <c r="IO612" s="24"/>
      <c r="IP612" s="24"/>
      <c r="IQ612" s="24"/>
      <c r="IR612" s="24"/>
      <c r="IS612" s="24"/>
      <c r="IT612" s="24"/>
      <c r="IU612" s="24"/>
      <c r="IV612" s="24"/>
      <c r="IW612" s="24"/>
      <c r="IX612" s="24"/>
      <c r="IY612" s="24"/>
      <c r="IZ612" s="24"/>
      <c r="JA612" s="24"/>
      <c r="JB612" s="24"/>
      <c r="JC612" s="24"/>
      <c r="JD612" s="24"/>
      <c r="JE612" s="24"/>
      <c r="JF612" s="24"/>
      <c r="JG612" s="24"/>
    </row>
    <row r="613" spans="32:267" x14ac:dyDescent="0.3">
      <c r="AF613" s="26"/>
      <c r="AG613" s="25"/>
      <c r="AH613" s="26"/>
      <c r="AI613" s="21"/>
      <c r="AJ613" s="26"/>
      <c r="AK613" s="26"/>
      <c r="AL613" s="26"/>
      <c r="AM613" s="23"/>
      <c r="AQ613" s="19"/>
      <c r="AU613" s="24"/>
      <c r="AV613" s="24"/>
      <c r="AW613" s="24"/>
      <c r="AX613" s="24"/>
      <c r="AY613" s="15"/>
      <c r="BM613" s="15"/>
      <c r="BS613" s="24"/>
      <c r="BT613" s="15"/>
      <c r="BY613" s="24"/>
      <c r="CA613" s="15"/>
      <c r="CD613" s="24"/>
      <c r="CH613" s="15"/>
      <c r="CO613" s="15"/>
      <c r="CQ613" s="24"/>
      <c r="CV613" s="15"/>
      <c r="DC613" s="15"/>
      <c r="DJ613" s="15"/>
      <c r="DQ613" s="15"/>
      <c r="DX613" s="15"/>
      <c r="EE613" s="15"/>
      <c r="EL613" s="15"/>
      <c r="ES613" s="15"/>
      <c r="EZ613" s="15"/>
      <c r="FG613" s="15"/>
      <c r="FN613" s="15"/>
      <c r="FU613" s="15"/>
      <c r="FW613" s="24"/>
      <c r="FX613" s="24"/>
      <c r="FY613" s="24"/>
      <c r="FZ613" s="24"/>
      <c r="GA613" s="24"/>
      <c r="GB613" s="15"/>
      <c r="GC613" s="24"/>
      <c r="GD613" s="24"/>
      <c r="GE613" s="24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24"/>
      <c r="IO613" s="24"/>
      <c r="IP613" s="24"/>
      <c r="IQ613" s="24"/>
      <c r="IR613" s="24"/>
      <c r="IS613" s="24"/>
      <c r="IT613" s="24"/>
      <c r="IU613" s="24"/>
      <c r="IV613" s="24"/>
      <c r="IW613" s="24"/>
      <c r="IX613" s="24"/>
      <c r="IY613" s="24"/>
      <c r="IZ613" s="24"/>
      <c r="JA613" s="24"/>
      <c r="JB613" s="24"/>
      <c r="JC613" s="24"/>
      <c r="JD613" s="24"/>
      <c r="JE613" s="24"/>
      <c r="JF613" s="24"/>
      <c r="JG613" s="24"/>
    </row>
    <row r="614" spans="32:267" x14ac:dyDescent="0.3">
      <c r="AF614" s="26"/>
      <c r="AG614" s="25"/>
      <c r="AH614" s="26"/>
      <c r="AI614" s="21"/>
      <c r="AJ614" s="26"/>
      <c r="AK614" s="26"/>
      <c r="AL614" s="26"/>
      <c r="AM614" s="23"/>
      <c r="AQ614" s="19"/>
      <c r="AU614" s="24"/>
      <c r="AV614" s="24"/>
      <c r="AW614" s="24"/>
      <c r="AX614" s="24"/>
      <c r="AY614" s="15"/>
      <c r="BM614" s="15"/>
      <c r="BS614" s="24"/>
      <c r="BT614" s="15"/>
      <c r="BY614" s="24"/>
      <c r="CA614" s="15"/>
      <c r="CD614" s="24"/>
      <c r="CH614" s="15"/>
      <c r="CO614" s="15"/>
      <c r="CQ614" s="24"/>
      <c r="CV614" s="15"/>
      <c r="DC614" s="15"/>
      <c r="DJ614" s="15"/>
      <c r="DQ614" s="15"/>
      <c r="DX614" s="15"/>
      <c r="EE614" s="15"/>
      <c r="EL614" s="15"/>
      <c r="ES614" s="15"/>
      <c r="EZ614" s="15"/>
      <c r="FG614" s="15"/>
      <c r="FN614" s="15"/>
      <c r="FU614" s="15"/>
      <c r="FW614" s="24"/>
      <c r="FX614" s="24"/>
      <c r="FY614" s="24"/>
      <c r="FZ614" s="24"/>
      <c r="GA614" s="24"/>
      <c r="GB614" s="15"/>
      <c r="GC614" s="24"/>
      <c r="GD614" s="24"/>
      <c r="GE614" s="24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24"/>
      <c r="IO614" s="24"/>
      <c r="IP614" s="24"/>
      <c r="IQ614" s="24"/>
      <c r="IR614" s="24"/>
      <c r="IS614" s="24"/>
      <c r="IT614" s="24"/>
      <c r="IU614" s="24"/>
      <c r="IV614" s="24"/>
      <c r="IW614" s="24"/>
      <c r="IX614" s="24"/>
      <c r="IY614" s="24"/>
      <c r="IZ614" s="24"/>
      <c r="JA614" s="24"/>
      <c r="JB614" s="24"/>
      <c r="JC614" s="24"/>
      <c r="JD614" s="24"/>
      <c r="JE614" s="24"/>
      <c r="JF614" s="24"/>
      <c r="JG614" s="24"/>
    </row>
    <row r="615" spans="32:267" x14ac:dyDescent="0.3">
      <c r="AF615" s="26"/>
      <c r="AG615" s="25"/>
      <c r="AH615" s="26"/>
      <c r="AI615" s="21"/>
      <c r="AJ615" s="26"/>
      <c r="AK615" s="26"/>
      <c r="AL615" s="26"/>
      <c r="AM615" s="23"/>
      <c r="AQ615" s="19"/>
      <c r="AU615" s="24"/>
      <c r="AV615" s="24"/>
      <c r="AW615" s="24"/>
      <c r="AX615" s="24"/>
      <c r="AY615" s="15"/>
      <c r="BM615" s="15"/>
      <c r="BS615" s="24"/>
      <c r="BT615" s="15"/>
      <c r="BY615" s="24"/>
      <c r="CA615" s="15"/>
      <c r="CD615" s="24"/>
      <c r="CH615" s="15"/>
      <c r="CO615" s="15"/>
      <c r="CQ615" s="24"/>
      <c r="CV615" s="15"/>
      <c r="DC615" s="15"/>
      <c r="DJ615" s="15"/>
      <c r="DQ615" s="15"/>
      <c r="DX615" s="15"/>
      <c r="EE615" s="15"/>
      <c r="EL615" s="15"/>
      <c r="ES615" s="15"/>
      <c r="EZ615" s="15"/>
      <c r="FG615" s="15"/>
      <c r="FN615" s="15"/>
      <c r="FU615" s="15"/>
      <c r="FW615" s="24"/>
      <c r="FX615" s="24"/>
      <c r="FY615" s="24"/>
      <c r="FZ615" s="24"/>
      <c r="GA615" s="24"/>
      <c r="GB615" s="15"/>
      <c r="GC615" s="24"/>
      <c r="GD615" s="24"/>
      <c r="GE615" s="24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  <c r="IX615" s="24"/>
      <c r="IY615" s="24"/>
      <c r="IZ615" s="24"/>
      <c r="JA615" s="24"/>
      <c r="JB615" s="24"/>
      <c r="JC615" s="24"/>
      <c r="JD615" s="24"/>
      <c r="JE615" s="24"/>
      <c r="JF615" s="24"/>
      <c r="JG615" s="24"/>
    </row>
    <row r="616" spans="32:267" x14ac:dyDescent="0.3">
      <c r="AF616" s="26"/>
      <c r="AG616" s="25"/>
      <c r="AH616" s="26"/>
      <c r="AI616" s="21"/>
      <c r="AJ616" s="26"/>
      <c r="AK616" s="26"/>
      <c r="AL616" s="26"/>
      <c r="AM616" s="23"/>
      <c r="AQ616" s="19"/>
      <c r="AU616" s="24"/>
      <c r="AV616" s="24"/>
      <c r="AW616" s="24"/>
      <c r="AX616" s="24"/>
      <c r="AY616" s="15"/>
      <c r="BM616" s="15"/>
      <c r="BS616" s="24"/>
      <c r="BT616" s="15"/>
      <c r="BY616" s="24"/>
      <c r="CA616" s="15"/>
      <c r="CD616" s="24"/>
      <c r="CH616" s="15"/>
      <c r="CO616" s="15"/>
      <c r="CQ616" s="24"/>
      <c r="CV616" s="15"/>
      <c r="DC616" s="15"/>
      <c r="DJ616" s="15"/>
      <c r="DQ616" s="15"/>
      <c r="DX616" s="15"/>
      <c r="EE616" s="15"/>
      <c r="EL616" s="15"/>
      <c r="ES616" s="15"/>
      <c r="EZ616" s="15"/>
      <c r="FG616" s="15"/>
      <c r="FN616" s="15"/>
      <c r="FU616" s="15"/>
      <c r="FW616" s="24"/>
      <c r="FX616" s="24"/>
      <c r="FY616" s="24"/>
      <c r="FZ616" s="24"/>
      <c r="GA616" s="24"/>
      <c r="GB616" s="15"/>
      <c r="GC616" s="24"/>
      <c r="GD616" s="24"/>
      <c r="GE616" s="24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24"/>
      <c r="IO616" s="24"/>
      <c r="IP616" s="24"/>
      <c r="IQ616" s="24"/>
      <c r="IR616" s="24"/>
      <c r="IS616" s="24"/>
      <c r="IT616" s="24"/>
      <c r="IU616" s="24"/>
      <c r="IV616" s="24"/>
      <c r="IW616" s="24"/>
      <c r="IX616" s="24"/>
      <c r="IY616" s="24"/>
      <c r="IZ616" s="24"/>
      <c r="JA616" s="24"/>
      <c r="JB616" s="24"/>
      <c r="JC616" s="24"/>
      <c r="JD616" s="24"/>
      <c r="JE616" s="24"/>
      <c r="JF616" s="24"/>
      <c r="JG616" s="24"/>
    </row>
    <row r="617" spans="32:267" x14ac:dyDescent="0.3">
      <c r="AF617" s="26"/>
      <c r="AG617" s="25"/>
      <c r="AH617" s="26"/>
      <c r="AI617" s="21"/>
      <c r="AJ617" s="26"/>
      <c r="AK617" s="26"/>
      <c r="AL617" s="26"/>
      <c r="AM617" s="23"/>
      <c r="AQ617" s="19"/>
      <c r="AU617" s="24"/>
      <c r="AV617" s="24"/>
      <c r="AW617" s="24"/>
      <c r="AX617" s="24"/>
      <c r="AY617" s="15"/>
      <c r="BM617" s="15"/>
      <c r="BS617" s="24"/>
      <c r="BT617" s="15"/>
      <c r="BY617" s="24"/>
      <c r="CA617" s="15"/>
      <c r="CD617" s="24"/>
      <c r="CH617" s="15"/>
      <c r="CO617" s="15"/>
      <c r="CQ617" s="24"/>
      <c r="CV617" s="15"/>
      <c r="DC617" s="15"/>
      <c r="DJ617" s="15"/>
      <c r="DQ617" s="15"/>
      <c r="DX617" s="15"/>
      <c r="EE617" s="15"/>
      <c r="EL617" s="15"/>
      <c r="ES617" s="15"/>
      <c r="EZ617" s="15"/>
      <c r="FG617" s="15"/>
      <c r="FN617" s="15"/>
      <c r="FU617" s="15"/>
      <c r="FW617" s="24"/>
      <c r="FX617" s="24"/>
      <c r="FY617" s="24"/>
      <c r="FZ617" s="24"/>
      <c r="GA617" s="24"/>
      <c r="GB617" s="15"/>
      <c r="GC617" s="24"/>
      <c r="GD617" s="24"/>
      <c r="GE617" s="24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24"/>
      <c r="IO617" s="24"/>
      <c r="IP617" s="24"/>
      <c r="IQ617" s="24"/>
      <c r="IR617" s="24"/>
      <c r="IS617" s="24"/>
      <c r="IT617" s="24"/>
      <c r="IU617" s="24"/>
      <c r="IV617" s="24"/>
      <c r="IW617" s="24"/>
      <c r="IX617" s="24"/>
      <c r="IY617" s="24"/>
      <c r="IZ617" s="24"/>
      <c r="JA617" s="24"/>
      <c r="JB617" s="24"/>
      <c r="JC617" s="24"/>
      <c r="JD617" s="24"/>
      <c r="JE617" s="24"/>
      <c r="JF617" s="24"/>
      <c r="JG617" s="24"/>
    </row>
    <row r="618" spans="32:267" x14ac:dyDescent="0.3">
      <c r="AF618" s="26"/>
      <c r="AG618" s="25"/>
      <c r="AH618" s="26"/>
      <c r="AI618" s="21"/>
      <c r="AJ618" s="26"/>
      <c r="AK618" s="26"/>
      <c r="AL618" s="26"/>
      <c r="AM618" s="23"/>
      <c r="AQ618" s="19"/>
      <c r="AU618" s="24"/>
      <c r="AV618" s="24"/>
      <c r="AW618" s="24"/>
      <c r="AX618" s="24"/>
      <c r="AY618" s="15"/>
      <c r="BM618" s="15"/>
      <c r="BS618" s="24"/>
      <c r="BT618" s="15"/>
      <c r="BY618" s="24"/>
      <c r="CA618" s="15"/>
      <c r="CD618" s="24"/>
      <c r="CH618" s="15"/>
      <c r="CO618" s="15"/>
      <c r="CQ618" s="24"/>
      <c r="CV618" s="15"/>
      <c r="DC618" s="15"/>
      <c r="DJ618" s="15"/>
      <c r="DQ618" s="15"/>
      <c r="DX618" s="15"/>
      <c r="EE618" s="15"/>
      <c r="EL618" s="15"/>
      <c r="ES618" s="15"/>
      <c r="EZ618" s="15"/>
      <c r="FG618" s="15"/>
      <c r="FN618" s="15"/>
      <c r="FU618" s="15"/>
      <c r="FW618" s="24"/>
      <c r="FX618" s="24"/>
      <c r="FY618" s="24"/>
      <c r="FZ618" s="24"/>
      <c r="GA618" s="24"/>
      <c r="GB618" s="15"/>
      <c r="GC618" s="24"/>
      <c r="GD618" s="24"/>
      <c r="GE618" s="24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24"/>
      <c r="IO618" s="24"/>
      <c r="IP618" s="24"/>
      <c r="IQ618" s="24"/>
      <c r="IR618" s="24"/>
      <c r="IS618" s="24"/>
      <c r="IT618" s="24"/>
      <c r="IU618" s="24"/>
      <c r="IV618" s="24"/>
      <c r="IW618" s="24"/>
      <c r="IX618" s="24"/>
      <c r="IY618" s="24"/>
      <c r="IZ618" s="24"/>
      <c r="JA618" s="24"/>
      <c r="JB618" s="24"/>
      <c r="JC618" s="24"/>
      <c r="JD618" s="24"/>
      <c r="JE618" s="24"/>
      <c r="JF618" s="24"/>
      <c r="JG618" s="24"/>
    </row>
    <row r="619" spans="32:267" x14ac:dyDescent="0.3">
      <c r="AF619" s="26"/>
      <c r="AG619" s="25"/>
      <c r="AH619" s="26"/>
      <c r="AI619" s="21"/>
      <c r="AJ619" s="26"/>
      <c r="AK619" s="26"/>
      <c r="AL619" s="26"/>
      <c r="AM619" s="23"/>
      <c r="AQ619" s="19"/>
      <c r="AU619" s="24"/>
      <c r="AV619" s="24"/>
      <c r="AW619" s="24"/>
      <c r="AX619" s="24"/>
      <c r="AY619" s="15"/>
      <c r="BM619" s="15"/>
      <c r="BS619" s="24"/>
      <c r="BT619" s="15"/>
      <c r="BY619" s="24"/>
      <c r="CA619" s="15"/>
      <c r="CD619" s="24"/>
      <c r="CH619" s="15"/>
      <c r="CO619" s="15"/>
      <c r="CQ619" s="24"/>
      <c r="CV619" s="15"/>
      <c r="DC619" s="15"/>
      <c r="DJ619" s="15"/>
      <c r="DQ619" s="15"/>
      <c r="DX619" s="15"/>
      <c r="EE619" s="15"/>
      <c r="EL619" s="15"/>
      <c r="ES619" s="15"/>
      <c r="EZ619" s="15"/>
      <c r="FG619" s="15"/>
      <c r="FN619" s="15"/>
      <c r="FU619" s="15"/>
      <c r="FW619" s="24"/>
      <c r="FX619" s="24"/>
      <c r="FY619" s="24"/>
      <c r="FZ619" s="24"/>
      <c r="GA619" s="24"/>
      <c r="GB619" s="15"/>
      <c r="GC619" s="24"/>
      <c r="GD619" s="24"/>
      <c r="GE619" s="24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24"/>
      <c r="IO619" s="24"/>
      <c r="IP619" s="24"/>
      <c r="IQ619" s="24"/>
      <c r="IR619" s="24"/>
      <c r="IS619" s="24"/>
      <c r="IT619" s="24"/>
      <c r="IU619" s="24"/>
      <c r="IV619" s="24"/>
      <c r="IW619" s="24"/>
      <c r="IX619" s="24"/>
      <c r="IY619" s="24"/>
      <c r="IZ619" s="24"/>
      <c r="JA619" s="24"/>
      <c r="JB619" s="24"/>
      <c r="JC619" s="24"/>
      <c r="JD619" s="24"/>
      <c r="JE619" s="24"/>
      <c r="JF619" s="24"/>
      <c r="JG619" s="24"/>
    </row>
    <row r="620" spans="32:267" x14ac:dyDescent="0.3">
      <c r="AF620" s="26"/>
      <c r="AG620" s="25"/>
      <c r="AH620" s="26"/>
      <c r="AI620" s="21"/>
      <c r="AJ620" s="26"/>
      <c r="AK620" s="26"/>
      <c r="AL620" s="26"/>
      <c r="AM620" s="23"/>
      <c r="AQ620" s="19"/>
      <c r="AU620" s="24"/>
      <c r="AV620" s="24"/>
      <c r="AW620" s="24"/>
      <c r="AX620" s="24"/>
      <c r="AY620" s="15"/>
      <c r="BM620" s="15"/>
      <c r="BS620" s="24"/>
      <c r="BT620" s="15"/>
      <c r="BY620" s="24"/>
      <c r="CA620" s="15"/>
      <c r="CD620" s="24"/>
      <c r="CH620" s="15"/>
      <c r="CO620" s="15"/>
      <c r="CQ620" s="24"/>
      <c r="CV620" s="15"/>
      <c r="DC620" s="15"/>
      <c r="DJ620" s="15"/>
      <c r="DQ620" s="15"/>
      <c r="DX620" s="15"/>
      <c r="EE620" s="15"/>
      <c r="EL620" s="15"/>
      <c r="ES620" s="15"/>
      <c r="EZ620" s="15"/>
      <c r="FG620" s="15"/>
      <c r="FN620" s="15"/>
      <c r="FU620" s="15"/>
      <c r="FW620" s="24"/>
      <c r="FX620" s="24"/>
      <c r="FY620" s="24"/>
      <c r="FZ620" s="24"/>
      <c r="GA620" s="24"/>
      <c r="GB620" s="15"/>
      <c r="GC620" s="24"/>
      <c r="GD620" s="24"/>
      <c r="GE620" s="24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24"/>
      <c r="IO620" s="24"/>
      <c r="IP620" s="24"/>
      <c r="IQ620" s="24"/>
      <c r="IR620" s="24"/>
      <c r="IS620" s="24"/>
      <c r="IT620" s="24"/>
      <c r="IU620" s="24"/>
      <c r="IV620" s="24"/>
      <c r="IW620" s="24"/>
      <c r="IX620" s="24"/>
      <c r="IY620" s="24"/>
      <c r="IZ620" s="24"/>
      <c r="JA620" s="24"/>
      <c r="JB620" s="24"/>
      <c r="JC620" s="24"/>
      <c r="JD620" s="24"/>
      <c r="JE620" s="24"/>
      <c r="JF620" s="24"/>
      <c r="JG620" s="24"/>
    </row>
    <row r="621" spans="32:267" x14ac:dyDescent="0.3">
      <c r="AF621" s="26"/>
      <c r="AG621" s="25"/>
      <c r="AH621" s="26"/>
      <c r="AI621" s="21"/>
      <c r="AJ621" s="26"/>
      <c r="AK621" s="26"/>
      <c r="AL621" s="26"/>
      <c r="AM621" s="23"/>
      <c r="AQ621" s="19"/>
      <c r="AU621" s="24"/>
      <c r="AV621" s="24"/>
      <c r="AW621" s="24"/>
      <c r="AX621" s="24"/>
      <c r="AY621" s="15"/>
      <c r="BM621" s="15"/>
      <c r="BS621" s="24"/>
      <c r="BT621" s="15"/>
      <c r="BY621" s="24"/>
      <c r="CA621" s="15"/>
      <c r="CD621" s="24"/>
      <c r="CH621" s="15"/>
      <c r="CO621" s="15"/>
      <c r="CQ621" s="24"/>
      <c r="CV621" s="15"/>
      <c r="DC621" s="15"/>
      <c r="DJ621" s="15"/>
      <c r="DQ621" s="15"/>
      <c r="DX621" s="15"/>
      <c r="EE621" s="15"/>
      <c r="EL621" s="15"/>
      <c r="ES621" s="15"/>
      <c r="EZ621" s="15"/>
      <c r="FG621" s="15"/>
      <c r="FN621" s="15"/>
      <c r="FU621" s="15"/>
      <c r="FW621" s="24"/>
      <c r="FX621" s="24"/>
      <c r="FY621" s="24"/>
      <c r="FZ621" s="24"/>
      <c r="GA621" s="24"/>
      <c r="GB621" s="15"/>
      <c r="GC621" s="24"/>
      <c r="GD621" s="24"/>
      <c r="GE621" s="24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24"/>
      <c r="IO621" s="24"/>
      <c r="IP621" s="24"/>
      <c r="IQ621" s="24"/>
      <c r="IR621" s="24"/>
      <c r="IS621" s="24"/>
      <c r="IT621" s="24"/>
      <c r="IU621" s="24"/>
      <c r="IV621" s="24"/>
      <c r="IW621" s="24"/>
      <c r="IX621" s="24"/>
      <c r="IY621" s="24"/>
      <c r="IZ621" s="24"/>
      <c r="JA621" s="24"/>
      <c r="JB621" s="24"/>
      <c r="JC621" s="24"/>
      <c r="JD621" s="24"/>
      <c r="JE621" s="24"/>
      <c r="JF621" s="24"/>
      <c r="JG621" s="24"/>
    </row>
    <row r="622" spans="32:267" x14ac:dyDescent="0.3">
      <c r="AF622" s="26"/>
      <c r="AG622" s="25"/>
      <c r="AH622" s="26"/>
      <c r="AI622" s="21"/>
      <c r="AJ622" s="26"/>
      <c r="AK622" s="26"/>
      <c r="AL622" s="26"/>
      <c r="AM622" s="23"/>
      <c r="AQ622" s="19"/>
      <c r="AU622" s="24"/>
      <c r="AV622" s="24"/>
      <c r="AW622" s="24"/>
      <c r="AX622" s="24"/>
      <c r="AY622" s="15"/>
      <c r="BM622" s="15"/>
      <c r="BS622" s="24"/>
      <c r="BT622" s="15"/>
      <c r="BY622" s="24"/>
      <c r="CA622" s="15"/>
      <c r="CD622" s="24"/>
      <c r="CH622" s="15"/>
      <c r="CO622" s="15"/>
      <c r="CQ622" s="24"/>
      <c r="CV622" s="15"/>
      <c r="DC622" s="15"/>
      <c r="DJ622" s="15"/>
      <c r="DQ622" s="15"/>
      <c r="DX622" s="15"/>
      <c r="EE622" s="15"/>
      <c r="EL622" s="15"/>
      <c r="ES622" s="15"/>
      <c r="EZ622" s="15"/>
      <c r="FG622" s="15"/>
      <c r="FN622" s="15"/>
      <c r="FU622" s="15"/>
      <c r="FW622" s="24"/>
      <c r="FX622" s="24"/>
      <c r="FY622" s="24"/>
      <c r="FZ622" s="24"/>
      <c r="GA622" s="24"/>
      <c r="GB622" s="15"/>
      <c r="GC622" s="24"/>
      <c r="GD622" s="24"/>
      <c r="GE622" s="24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24"/>
      <c r="IO622" s="24"/>
      <c r="IP622" s="24"/>
      <c r="IQ622" s="24"/>
      <c r="IR622" s="24"/>
      <c r="IS622" s="24"/>
      <c r="IT622" s="24"/>
      <c r="IU622" s="24"/>
      <c r="IV622" s="24"/>
      <c r="IW622" s="24"/>
      <c r="IX622" s="24"/>
      <c r="IY622" s="24"/>
      <c r="IZ622" s="24"/>
      <c r="JA622" s="24"/>
      <c r="JB622" s="24"/>
      <c r="JC622" s="24"/>
      <c r="JD622" s="24"/>
      <c r="JE622" s="24"/>
      <c r="JF622" s="24"/>
      <c r="JG622" s="24"/>
    </row>
    <row r="623" spans="32:267" x14ac:dyDescent="0.3">
      <c r="AF623" s="26"/>
      <c r="AG623" s="25"/>
      <c r="AH623" s="26"/>
      <c r="AI623" s="21"/>
      <c r="AJ623" s="26"/>
      <c r="AK623" s="26"/>
      <c r="AL623" s="26"/>
      <c r="AM623" s="23"/>
      <c r="AQ623" s="19"/>
      <c r="AU623" s="24"/>
      <c r="AV623" s="24"/>
      <c r="AW623" s="24"/>
      <c r="AX623" s="24"/>
      <c r="AY623" s="15"/>
      <c r="BM623" s="15"/>
      <c r="BS623" s="24"/>
      <c r="BT623" s="15"/>
      <c r="BY623" s="24"/>
      <c r="CA623" s="15"/>
      <c r="CD623" s="24"/>
      <c r="CH623" s="15"/>
      <c r="CO623" s="15"/>
      <c r="CQ623" s="24"/>
      <c r="CV623" s="15"/>
      <c r="DC623" s="15"/>
      <c r="DJ623" s="15"/>
      <c r="DQ623" s="15"/>
      <c r="DX623" s="15"/>
      <c r="EE623" s="15"/>
      <c r="EL623" s="15"/>
      <c r="ES623" s="15"/>
      <c r="EZ623" s="15"/>
      <c r="FG623" s="15"/>
      <c r="FN623" s="15"/>
      <c r="FU623" s="15"/>
      <c r="FW623" s="24"/>
      <c r="FX623" s="24"/>
      <c r="FY623" s="24"/>
      <c r="FZ623" s="24"/>
      <c r="GA623" s="24"/>
      <c r="GB623" s="15"/>
      <c r="GC623" s="24"/>
      <c r="GD623" s="24"/>
      <c r="GE623" s="24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24"/>
      <c r="IO623" s="24"/>
      <c r="IP623" s="24"/>
      <c r="IQ623" s="24"/>
      <c r="IR623" s="24"/>
      <c r="IS623" s="24"/>
      <c r="IT623" s="24"/>
      <c r="IU623" s="24"/>
      <c r="IV623" s="24"/>
      <c r="IW623" s="24"/>
      <c r="IX623" s="24"/>
      <c r="IY623" s="24"/>
      <c r="IZ623" s="24"/>
      <c r="JA623" s="24"/>
      <c r="JB623" s="24"/>
      <c r="JC623" s="24"/>
      <c r="JD623" s="24"/>
      <c r="JE623" s="24"/>
      <c r="JF623" s="24"/>
      <c r="JG623" s="24"/>
    </row>
    <row r="624" spans="32:267" x14ac:dyDescent="0.3">
      <c r="AF624" s="26"/>
      <c r="AG624" s="25"/>
      <c r="AH624" s="26"/>
      <c r="AI624" s="21"/>
      <c r="AJ624" s="26"/>
      <c r="AK624" s="26"/>
      <c r="AL624" s="26"/>
      <c r="AM624" s="23"/>
      <c r="AQ624" s="19"/>
      <c r="AU624" s="24"/>
      <c r="AV624" s="24"/>
      <c r="AW624" s="24"/>
      <c r="AX624" s="24"/>
      <c r="AY624" s="15"/>
      <c r="BM624" s="15"/>
      <c r="BS624" s="24"/>
      <c r="BT624" s="15"/>
      <c r="BY624" s="24"/>
      <c r="CA624" s="15"/>
      <c r="CD624" s="24"/>
      <c r="CH624" s="15"/>
      <c r="CO624" s="15"/>
      <c r="CQ624" s="24"/>
      <c r="CV624" s="15"/>
      <c r="DC624" s="15"/>
      <c r="DJ624" s="15"/>
      <c r="DQ624" s="15"/>
      <c r="DX624" s="15"/>
      <c r="EE624" s="15"/>
      <c r="EL624" s="15"/>
      <c r="ES624" s="15"/>
      <c r="EZ624" s="15"/>
      <c r="FG624" s="15"/>
      <c r="FN624" s="15"/>
      <c r="FU624" s="15"/>
      <c r="FW624" s="24"/>
      <c r="FX624" s="24"/>
      <c r="FY624" s="24"/>
      <c r="FZ624" s="24"/>
      <c r="GA624" s="24"/>
      <c r="GB624" s="15"/>
      <c r="GC624" s="24"/>
      <c r="GD624" s="24"/>
      <c r="GE624" s="24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24"/>
      <c r="IO624" s="24"/>
      <c r="IP624" s="24"/>
      <c r="IQ624" s="24"/>
      <c r="IR624" s="24"/>
      <c r="IS624" s="24"/>
      <c r="IT624" s="24"/>
      <c r="IU624" s="24"/>
      <c r="IV624" s="24"/>
      <c r="IW624" s="24"/>
      <c r="IX624" s="24"/>
      <c r="IY624" s="24"/>
      <c r="IZ624" s="24"/>
      <c r="JA624" s="24"/>
      <c r="JB624" s="24"/>
      <c r="JC624" s="24"/>
      <c r="JD624" s="24"/>
      <c r="JE624" s="24"/>
      <c r="JF624" s="24"/>
      <c r="JG624" s="24"/>
    </row>
    <row r="625" spans="32:267" x14ac:dyDescent="0.3">
      <c r="AF625" s="26"/>
      <c r="AG625" s="25"/>
      <c r="AH625" s="26"/>
      <c r="AI625" s="21"/>
      <c r="AJ625" s="26"/>
      <c r="AK625" s="26"/>
      <c r="AL625" s="26"/>
      <c r="AM625" s="23"/>
      <c r="AQ625" s="19"/>
      <c r="AU625" s="24"/>
      <c r="AV625" s="24"/>
      <c r="AW625" s="24"/>
      <c r="AX625" s="24"/>
      <c r="AY625" s="15"/>
      <c r="BM625" s="15"/>
      <c r="BS625" s="24"/>
      <c r="BT625" s="15"/>
      <c r="BY625" s="24"/>
      <c r="CA625" s="15"/>
      <c r="CD625" s="24"/>
      <c r="CH625" s="15"/>
      <c r="CO625" s="15"/>
      <c r="CQ625" s="24"/>
      <c r="CV625" s="15"/>
      <c r="DC625" s="15"/>
      <c r="DJ625" s="15"/>
      <c r="DQ625" s="15"/>
      <c r="DX625" s="15"/>
      <c r="EE625" s="15"/>
      <c r="EL625" s="15"/>
      <c r="ES625" s="15"/>
      <c r="EZ625" s="15"/>
      <c r="FG625" s="15"/>
      <c r="FN625" s="15"/>
      <c r="FU625" s="15"/>
      <c r="FW625" s="24"/>
      <c r="FX625" s="24"/>
      <c r="FY625" s="24"/>
      <c r="FZ625" s="24"/>
      <c r="GA625" s="24"/>
      <c r="GB625" s="15"/>
      <c r="GC625" s="24"/>
      <c r="GD625" s="24"/>
      <c r="GE625" s="24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24"/>
      <c r="IO625" s="24"/>
      <c r="IP625" s="24"/>
      <c r="IQ625" s="24"/>
      <c r="IR625" s="24"/>
      <c r="IS625" s="24"/>
      <c r="IT625" s="24"/>
      <c r="IU625" s="24"/>
      <c r="IV625" s="24"/>
      <c r="IW625" s="24"/>
      <c r="IX625" s="24"/>
      <c r="IY625" s="24"/>
      <c r="IZ625" s="24"/>
      <c r="JA625" s="24"/>
      <c r="JB625" s="24"/>
      <c r="JC625" s="24"/>
      <c r="JD625" s="24"/>
      <c r="JE625" s="24"/>
      <c r="JF625" s="24"/>
      <c r="JG625" s="24"/>
    </row>
    <row r="626" spans="32:267" x14ac:dyDescent="0.3">
      <c r="AF626" s="26"/>
      <c r="AG626" s="25"/>
      <c r="AH626" s="26"/>
      <c r="AI626" s="21"/>
      <c r="AJ626" s="26"/>
      <c r="AK626" s="26"/>
      <c r="AL626" s="26"/>
      <c r="AM626" s="23"/>
      <c r="AQ626" s="19"/>
      <c r="AU626" s="24"/>
      <c r="AV626" s="24"/>
      <c r="AW626" s="24"/>
      <c r="AX626" s="24"/>
      <c r="AY626" s="15"/>
      <c r="BM626" s="15"/>
      <c r="BS626" s="24"/>
      <c r="BT626" s="15"/>
      <c r="BY626" s="24"/>
      <c r="CA626" s="15"/>
      <c r="CD626" s="24"/>
      <c r="CH626" s="15"/>
      <c r="CO626" s="15"/>
      <c r="CQ626" s="24"/>
      <c r="CV626" s="15"/>
      <c r="DC626" s="15"/>
      <c r="DJ626" s="15"/>
      <c r="DQ626" s="15"/>
      <c r="DX626" s="15"/>
      <c r="EE626" s="15"/>
      <c r="EL626" s="15"/>
      <c r="ES626" s="15"/>
      <c r="EZ626" s="15"/>
      <c r="FG626" s="15"/>
      <c r="FN626" s="15"/>
      <c r="FU626" s="15"/>
      <c r="FW626" s="24"/>
      <c r="FX626" s="24"/>
      <c r="FY626" s="24"/>
      <c r="FZ626" s="24"/>
      <c r="GA626" s="24"/>
      <c r="GB626" s="15"/>
      <c r="GC626" s="24"/>
      <c r="GD626" s="24"/>
      <c r="GE626" s="24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24"/>
      <c r="IO626" s="24"/>
      <c r="IP626" s="24"/>
      <c r="IQ626" s="24"/>
      <c r="IR626" s="24"/>
      <c r="IS626" s="24"/>
      <c r="IT626" s="24"/>
      <c r="IU626" s="24"/>
      <c r="IV626" s="24"/>
      <c r="IW626" s="24"/>
      <c r="IX626" s="24"/>
      <c r="IY626" s="24"/>
      <c r="IZ626" s="24"/>
      <c r="JA626" s="24"/>
      <c r="JB626" s="24"/>
      <c r="JC626" s="24"/>
      <c r="JD626" s="24"/>
      <c r="JE626" s="24"/>
      <c r="JF626" s="24"/>
      <c r="JG626" s="24"/>
    </row>
    <row r="627" spans="32:267" x14ac:dyDescent="0.3">
      <c r="AF627" s="26"/>
      <c r="AG627" s="25"/>
      <c r="AH627" s="26"/>
      <c r="AI627" s="21"/>
      <c r="AJ627" s="26"/>
      <c r="AK627" s="26"/>
      <c r="AL627" s="26"/>
      <c r="AM627" s="23"/>
      <c r="AQ627" s="19"/>
      <c r="AU627" s="24"/>
      <c r="AV627" s="24"/>
      <c r="AW627" s="24"/>
      <c r="AX627" s="24"/>
      <c r="AY627" s="15"/>
      <c r="BM627" s="15"/>
      <c r="BS627" s="24"/>
      <c r="BT627" s="15"/>
      <c r="BY627" s="24"/>
      <c r="CA627" s="15"/>
      <c r="CD627" s="24"/>
      <c r="CH627" s="15"/>
      <c r="CO627" s="15"/>
      <c r="CQ627" s="24"/>
      <c r="CV627" s="15"/>
      <c r="DC627" s="15"/>
      <c r="DJ627" s="15"/>
      <c r="DQ627" s="15"/>
      <c r="DX627" s="15"/>
      <c r="EE627" s="15"/>
      <c r="EL627" s="15"/>
      <c r="ES627" s="15"/>
      <c r="EZ627" s="15"/>
      <c r="FG627" s="15"/>
      <c r="FN627" s="15"/>
      <c r="FU627" s="15"/>
      <c r="FW627" s="24"/>
      <c r="FX627" s="24"/>
      <c r="FY627" s="24"/>
      <c r="FZ627" s="24"/>
      <c r="GA627" s="24"/>
      <c r="GB627" s="15"/>
      <c r="GC627" s="24"/>
      <c r="GD627" s="24"/>
      <c r="GE627" s="24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24"/>
      <c r="IO627" s="24"/>
      <c r="IP627" s="24"/>
      <c r="IQ627" s="24"/>
      <c r="IR627" s="24"/>
      <c r="IS627" s="24"/>
      <c r="IT627" s="24"/>
      <c r="IU627" s="24"/>
      <c r="IV627" s="24"/>
      <c r="IW627" s="24"/>
      <c r="IX627" s="24"/>
      <c r="IY627" s="24"/>
      <c r="IZ627" s="24"/>
      <c r="JA627" s="24"/>
      <c r="JB627" s="24"/>
      <c r="JC627" s="24"/>
      <c r="JD627" s="24"/>
      <c r="JE627" s="24"/>
      <c r="JF627" s="24"/>
      <c r="JG627" s="24"/>
    </row>
    <row r="628" spans="32:267" x14ac:dyDescent="0.3">
      <c r="AF628" s="26"/>
      <c r="AG628" s="25"/>
      <c r="AH628" s="26"/>
      <c r="AI628" s="21"/>
      <c r="AJ628" s="26"/>
      <c r="AK628" s="26"/>
      <c r="AL628" s="26"/>
      <c r="AM628" s="23"/>
      <c r="AQ628" s="19"/>
      <c r="AU628" s="24"/>
      <c r="AV628" s="24"/>
      <c r="AW628" s="24"/>
      <c r="AX628" s="24"/>
      <c r="AY628" s="15"/>
      <c r="BM628" s="15"/>
      <c r="BS628" s="24"/>
      <c r="BT628" s="15"/>
      <c r="BY628" s="24"/>
      <c r="CA628" s="15"/>
      <c r="CD628" s="24"/>
      <c r="CH628" s="15"/>
      <c r="CO628" s="15"/>
      <c r="CQ628" s="24"/>
      <c r="CV628" s="15"/>
      <c r="DC628" s="15"/>
      <c r="DJ628" s="15"/>
      <c r="DQ628" s="15"/>
      <c r="DX628" s="15"/>
      <c r="EE628" s="15"/>
      <c r="EL628" s="15"/>
      <c r="ES628" s="15"/>
      <c r="EZ628" s="15"/>
      <c r="FG628" s="15"/>
      <c r="FN628" s="15"/>
      <c r="FU628" s="15"/>
      <c r="FW628" s="24"/>
      <c r="FX628" s="24"/>
      <c r="FY628" s="24"/>
      <c r="FZ628" s="24"/>
      <c r="GA628" s="24"/>
      <c r="GB628" s="15"/>
      <c r="GC628" s="24"/>
      <c r="GD628" s="24"/>
      <c r="GE628" s="24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24"/>
      <c r="IO628" s="24"/>
      <c r="IP628" s="24"/>
      <c r="IQ628" s="24"/>
      <c r="IR628" s="24"/>
      <c r="IS628" s="24"/>
      <c r="IT628" s="24"/>
      <c r="IU628" s="24"/>
      <c r="IV628" s="24"/>
      <c r="IW628" s="24"/>
      <c r="IX628" s="24"/>
      <c r="IY628" s="24"/>
      <c r="IZ628" s="24"/>
      <c r="JA628" s="24"/>
      <c r="JB628" s="24"/>
      <c r="JC628" s="24"/>
      <c r="JD628" s="24"/>
      <c r="JE628" s="24"/>
      <c r="JF628" s="24"/>
      <c r="JG628" s="24"/>
    </row>
    <row r="629" spans="32:267" x14ac:dyDescent="0.3">
      <c r="AF629" s="26"/>
      <c r="AG629" s="25"/>
      <c r="AH629" s="26"/>
      <c r="AI629" s="21"/>
      <c r="AJ629" s="26"/>
      <c r="AK629" s="26"/>
      <c r="AL629" s="26"/>
      <c r="AM629" s="23"/>
      <c r="AQ629" s="19"/>
      <c r="AU629" s="24"/>
      <c r="AV629" s="24"/>
      <c r="AW629" s="24"/>
      <c r="AX629" s="24"/>
      <c r="AY629" s="15"/>
      <c r="BM629" s="15"/>
      <c r="BS629" s="24"/>
      <c r="BT629" s="15"/>
      <c r="BY629" s="24"/>
      <c r="CA629" s="15"/>
      <c r="CD629" s="24"/>
      <c r="CH629" s="15"/>
      <c r="CO629" s="15"/>
      <c r="CQ629" s="24"/>
      <c r="CV629" s="15"/>
      <c r="DC629" s="15"/>
      <c r="DJ629" s="15"/>
      <c r="DQ629" s="15"/>
      <c r="DX629" s="15"/>
      <c r="EE629" s="15"/>
      <c r="EL629" s="15"/>
      <c r="ES629" s="15"/>
      <c r="EZ629" s="15"/>
      <c r="FG629" s="15"/>
      <c r="FN629" s="15"/>
      <c r="FU629" s="15"/>
      <c r="FW629" s="24"/>
      <c r="FX629" s="24"/>
      <c r="FY629" s="24"/>
      <c r="FZ629" s="24"/>
      <c r="GA629" s="24"/>
      <c r="GB629" s="15"/>
      <c r="GC629" s="24"/>
      <c r="GD629" s="24"/>
      <c r="GE629" s="24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24"/>
      <c r="IO629" s="24"/>
      <c r="IP629" s="24"/>
      <c r="IQ629" s="24"/>
      <c r="IR629" s="24"/>
      <c r="IS629" s="24"/>
      <c r="IT629" s="24"/>
      <c r="IU629" s="24"/>
      <c r="IV629" s="24"/>
      <c r="IW629" s="24"/>
      <c r="IX629" s="24"/>
      <c r="IY629" s="24"/>
      <c r="IZ629" s="24"/>
      <c r="JA629" s="24"/>
      <c r="JB629" s="24"/>
      <c r="JC629" s="24"/>
      <c r="JD629" s="24"/>
      <c r="JE629" s="24"/>
      <c r="JF629" s="24"/>
      <c r="JG629" s="24"/>
    </row>
    <row r="630" spans="32:267" x14ac:dyDescent="0.3">
      <c r="AF630" s="26"/>
      <c r="AG630" s="25"/>
      <c r="AH630" s="26"/>
      <c r="AI630" s="21"/>
      <c r="AJ630" s="26"/>
      <c r="AK630" s="26"/>
      <c r="AL630" s="26"/>
      <c r="AM630" s="23"/>
      <c r="AQ630" s="19"/>
      <c r="AU630" s="24"/>
      <c r="AV630" s="24"/>
      <c r="AW630" s="24"/>
      <c r="AX630" s="24"/>
      <c r="AY630" s="15"/>
      <c r="BM630" s="15"/>
      <c r="BS630" s="24"/>
      <c r="BT630" s="15"/>
      <c r="BY630" s="24"/>
      <c r="CA630" s="15"/>
      <c r="CD630" s="24"/>
      <c r="CH630" s="15"/>
      <c r="CO630" s="15"/>
      <c r="CQ630" s="24"/>
      <c r="CV630" s="15"/>
      <c r="DC630" s="15"/>
      <c r="DJ630" s="15"/>
      <c r="DQ630" s="15"/>
      <c r="DX630" s="15"/>
      <c r="EE630" s="15"/>
      <c r="EL630" s="15"/>
      <c r="ES630" s="15"/>
      <c r="EZ630" s="15"/>
      <c r="FG630" s="15"/>
      <c r="FN630" s="15"/>
      <c r="FU630" s="15"/>
      <c r="FW630" s="24"/>
      <c r="FX630" s="24"/>
      <c r="FY630" s="24"/>
      <c r="FZ630" s="24"/>
      <c r="GA630" s="24"/>
      <c r="GB630" s="15"/>
      <c r="GC630" s="24"/>
      <c r="GD630" s="24"/>
      <c r="GE630" s="24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24"/>
      <c r="IO630" s="24"/>
      <c r="IP630" s="24"/>
      <c r="IQ630" s="24"/>
      <c r="IR630" s="24"/>
      <c r="IS630" s="24"/>
      <c r="IT630" s="24"/>
      <c r="IU630" s="24"/>
      <c r="IV630" s="24"/>
      <c r="IW630" s="24"/>
      <c r="IX630" s="24"/>
      <c r="IY630" s="24"/>
      <c r="IZ630" s="24"/>
      <c r="JA630" s="24"/>
      <c r="JB630" s="24"/>
      <c r="JC630" s="24"/>
      <c r="JD630" s="24"/>
      <c r="JE630" s="24"/>
      <c r="JF630" s="24"/>
      <c r="JG630" s="24"/>
    </row>
    <row r="631" spans="32:267" x14ac:dyDescent="0.3">
      <c r="AF631" s="26"/>
      <c r="AG631" s="25"/>
      <c r="AH631" s="26"/>
      <c r="AI631" s="21"/>
      <c r="AJ631" s="26"/>
      <c r="AK631" s="26"/>
      <c r="AL631" s="26"/>
      <c r="AM631" s="23"/>
      <c r="AQ631" s="19"/>
      <c r="AU631" s="24"/>
      <c r="AV631" s="24"/>
      <c r="AW631" s="24"/>
      <c r="AX631" s="24"/>
      <c r="AY631" s="15"/>
      <c r="BM631" s="15"/>
      <c r="BS631" s="24"/>
      <c r="BT631" s="15"/>
      <c r="BY631" s="24"/>
      <c r="CA631" s="15"/>
      <c r="CD631" s="24"/>
      <c r="CH631" s="15"/>
      <c r="CO631" s="15"/>
      <c r="CQ631" s="24"/>
      <c r="CV631" s="15"/>
      <c r="DC631" s="15"/>
      <c r="DJ631" s="15"/>
      <c r="DQ631" s="15"/>
      <c r="DX631" s="15"/>
      <c r="EE631" s="15"/>
      <c r="EL631" s="15"/>
      <c r="ES631" s="15"/>
      <c r="EZ631" s="15"/>
      <c r="FG631" s="15"/>
      <c r="FN631" s="15"/>
      <c r="FU631" s="15"/>
      <c r="FW631" s="24"/>
      <c r="FX631" s="24"/>
      <c r="FY631" s="24"/>
      <c r="FZ631" s="24"/>
      <c r="GA631" s="24"/>
      <c r="GB631" s="15"/>
      <c r="GC631" s="24"/>
      <c r="GD631" s="24"/>
      <c r="GE631" s="24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24"/>
      <c r="IO631" s="24"/>
      <c r="IP631" s="24"/>
      <c r="IQ631" s="24"/>
      <c r="IR631" s="24"/>
      <c r="IS631" s="24"/>
      <c r="IT631" s="24"/>
      <c r="IU631" s="24"/>
      <c r="IV631" s="24"/>
      <c r="IW631" s="24"/>
      <c r="IX631" s="24"/>
      <c r="IY631" s="24"/>
      <c r="IZ631" s="24"/>
      <c r="JA631" s="24"/>
      <c r="JB631" s="24"/>
      <c r="JC631" s="24"/>
      <c r="JD631" s="24"/>
      <c r="JE631" s="24"/>
      <c r="JF631" s="24"/>
      <c r="JG631" s="24"/>
    </row>
    <row r="632" spans="32:267" x14ac:dyDescent="0.3">
      <c r="AF632" s="26"/>
      <c r="AG632" s="25"/>
      <c r="AH632" s="26"/>
      <c r="AI632" s="21"/>
      <c r="AJ632" s="26"/>
      <c r="AK632" s="26"/>
      <c r="AL632" s="26"/>
      <c r="AM632" s="23"/>
      <c r="AQ632" s="19"/>
      <c r="AU632" s="24"/>
      <c r="AV632" s="24"/>
      <c r="AW632" s="24"/>
      <c r="AX632" s="24"/>
      <c r="AY632" s="15"/>
      <c r="BM632" s="15"/>
      <c r="BS632" s="24"/>
      <c r="BT632" s="15"/>
      <c r="BY632" s="24"/>
      <c r="CA632" s="15"/>
      <c r="CD632" s="24"/>
      <c r="CH632" s="15"/>
      <c r="CO632" s="15"/>
      <c r="CQ632" s="24"/>
      <c r="CV632" s="15"/>
      <c r="DC632" s="15"/>
      <c r="DJ632" s="15"/>
      <c r="DQ632" s="15"/>
      <c r="DX632" s="15"/>
      <c r="EE632" s="15"/>
      <c r="EL632" s="15"/>
      <c r="ES632" s="15"/>
      <c r="EZ632" s="15"/>
      <c r="FG632" s="15"/>
      <c r="FN632" s="15"/>
      <c r="FU632" s="15"/>
      <c r="FW632" s="24"/>
      <c r="FX632" s="24"/>
      <c r="FY632" s="24"/>
      <c r="FZ632" s="24"/>
      <c r="GA632" s="24"/>
      <c r="GB632" s="15"/>
      <c r="GC632" s="24"/>
      <c r="GD632" s="24"/>
      <c r="GE632" s="24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24"/>
      <c r="IO632" s="24"/>
      <c r="IP632" s="24"/>
      <c r="IQ632" s="24"/>
      <c r="IR632" s="24"/>
      <c r="IS632" s="24"/>
      <c r="IT632" s="24"/>
      <c r="IU632" s="24"/>
      <c r="IV632" s="24"/>
      <c r="IW632" s="24"/>
      <c r="IX632" s="24"/>
      <c r="IY632" s="24"/>
      <c r="IZ632" s="24"/>
      <c r="JA632" s="24"/>
      <c r="JB632" s="24"/>
      <c r="JC632" s="24"/>
      <c r="JD632" s="24"/>
      <c r="JE632" s="24"/>
      <c r="JF632" s="24"/>
      <c r="JG632" s="24"/>
    </row>
    <row r="633" spans="32:267" x14ac:dyDescent="0.3">
      <c r="AF633" s="26"/>
      <c r="AG633" s="25"/>
      <c r="AH633" s="26"/>
      <c r="AI633" s="21"/>
      <c r="AJ633" s="26"/>
      <c r="AK633" s="26"/>
      <c r="AL633" s="26"/>
      <c r="AM633" s="23"/>
      <c r="AQ633" s="19"/>
      <c r="AU633" s="24"/>
      <c r="AV633" s="24"/>
      <c r="AW633" s="24"/>
      <c r="AX633" s="24"/>
      <c r="AY633" s="15"/>
      <c r="BM633" s="15"/>
      <c r="BS633" s="24"/>
      <c r="BT633" s="15"/>
      <c r="BY633" s="24"/>
      <c r="CA633" s="15"/>
      <c r="CD633" s="24"/>
      <c r="CH633" s="15"/>
      <c r="CO633" s="15"/>
      <c r="CQ633" s="24"/>
      <c r="CV633" s="15"/>
      <c r="DC633" s="15"/>
      <c r="DJ633" s="15"/>
      <c r="DQ633" s="15"/>
      <c r="DX633" s="15"/>
      <c r="EE633" s="15"/>
      <c r="EL633" s="15"/>
      <c r="ES633" s="15"/>
      <c r="EZ633" s="15"/>
      <c r="FG633" s="15"/>
      <c r="FN633" s="15"/>
      <c r="FU633" s="15"/>
      <c r="FW633" s="24"/>
      <c r="FX633" s="24"/>
      <c r="FY633" s="24"/>
      <c r="FZ633" s="24"/>
      <c r="GA633" s="24"/>
      <c r="GB633" s="15"/>
      <c r="GC633" s="24"/>
      <c r="GD633" s="24"/>
      <c r="GE633" s="24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24"/>
      <c r="IO633" s="24"/>
      <c r="IP633" s="24"/>
      <c r="IQ633" s="24"/>
      <c r="IR633" s="24"/>
      <c r="IS633" s="24"/>
      <c r="IT633" s="24"/>
      <c r="IU633" s="24"/>
      <c r="IV633" s="24"/>
      <c r="IW633" s="24"/>
      <c r="IX633" s="24"/>
      <c r="IY633" s="24"/>
      <c r="IZ633" s="24"/>
      <c r="JA633" s="24"/>
      <c r="JB633" s="24"/>
      <c r="JC633" s="24"/>
      <c r="JD633" s="24"/>
      <c r="JE633" s="24"/>
      <c r="JF633" s="24"/>
      <c r="JG633" s="24"/>
    </row>
    <row r="634" spans="32:267" x14ac:dyDescent="0.3">
      <c r="AF634" s="26"/>
      <c r="AG634" s="25"/>
      <c r="AH634" s="26"/>
      <c r="AI634" s="21"/>
      <c r="AJ634" s="26"/>
      <c r="AK634" s="26"/>
      <c r="AL634" s="26"/>
      <c r="AM634" s="23"/>
      <c r="AQ634" s="19"/>
      <c r="AU634" s="24"/>
      <c r="AV634" s="24"/>
      <c r="AW634" s="24"/>
      <c r="AX634" s="24"/>
      <c r="AY634" s="15"/>
      <c r="BM634" s="15"/>
      <c r="BS634" s="24"/>
      <c r="BT634" s="15"/>
      <c r="BY634" s="24"/>
      <c r="CA634" s="15"/>
      <c r="CD634" s="24"/>
      <c r="CH634" s="15"/>
      <c r="CO634" s="15"/>
      <c r="CQ634" s="24"/>
      <c r="CV634" s="15"/>
      <c r="DC634" s="15"/>
      <c r="DJ634" s="15"/>
      <c r="DQ634" s="15"/>
      <c r="DX634" s="15"/>
      <c r="EE634" s="15"/>
      <c r="EL634" s="15"/>
      <c r="ES634" s="15"/>
      <c r="EZ634" s="15"/>
      <c r="FG634" s="15"/>
      <c r="FN634" s="15"/>
      <c r="FU634" s="15"/>
      <c r="FW634" s="24"/>
      <c r="FX634" s="24"/>
      <c r="FY634" s="24"/>
      <c r="FZ634" s="24"/>
      <c r="GA634" s="24"/>
      <c r="GB634" s="15"/>
      <c r="GC634" s="24"/>
      <c r="GD634" s="24"/>
      <c r="GE634" s="24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24"/>
      <c r="IO634" s="24"/>
      <c r="IP634" s="24"/>
      <c r="IQ634" s="24"/>
      <c r="IR634" s="24"/>
      <c r="IS634" s="24"/>
      <c r="IT634" s="24"/>
      <c r="IU634" s="24"/>
      <c r="IV634" s="24"/>
      <c r="IW634" s="24"/>
      <c r="IX634" s="24"/>
      <c r="IY634" s="24"/>
      <c r="IZ634" s="24"/>
      <c r="JA634" s="24"/>
      <c r="JB634" s="24"/>
      <c r="JC634" s="24"/>
      <c r="JD634" s="24"/>
      <c r="JE634" s="24"/>
      <c r="JF634" s="24"/>
      <c r="JG634" s="24"/>
    </row>
    <row r="635" spans="32:267" x14ac:dyDescent="0.3">
      <c r="AF635" s="28"/>
      <c r="AG635" s="27"/>
      <c r="AI635" s="21"/>
      <c r="AJ635" s="28"/>
      <c r="AK635" s="28"/>
      <c r="AL635" s="28"/>
      <c r="AM635" s="23"/>
      <c r="AQ635" s="19"/>
      <c r="AU635" s="24"/>
      <c r="AV635" s="24"/>
      <c r="AW635" s="24"/>
      <c r="AX635" s="24"/>
      <c r="AY635" s="15"/>
      <c r="BM635" s="15"/>
      <c r="BS635" s="24"/>
      <c r="BT635" s="15"/>
      <c r="BY635" s="24"/>
      <c r="CA635" s="15"/>
      <c r="CD635" s="24"/>
      <c r="CH635" s="15"/>
      <c r="CO635" s="15"/>
      <c r="CQ635" s="24"/>
      <c r="CV635" s="15"/>
      <c r="DC635" s="15"/>
      <c r="DJ635" s="15"/>
      <c r="DQ635" s="15"/>
      <c r="DX635" s="15"/>
      <c r="EE635" s="15"/>
      <c r="EL635" s="15"/>
      <c r="ES635" s="15"/>
      <c r="EZ635" s="15"/>
      <c r="FG635" s="15"/>
      <c r="FN635" s="15"/>
      <c r="FU635" s="15"/>
      <c r="FW635" s="24"/>
      <c r="FX635" s="24"/>
      <c r="FY635" s="24"/>
      <c r="FZ635" s="24"/>
      <c r="GA635" s="24"/>
      <c r="GB635" s="15"/>
      <c r="GC635" s="24"/>
      <c r="GD635" s="24"/>
      <c r="GE635" s="24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24"/>
      <c r="IO635" s="24"/>
      <c r="IP635" s="24"/>
      <c r="IQ635" s="24"/>
      <c r="IR635" s="24"/>
      <c r="IS635" s="24"/>
      <c r="IT635" s="24"/>
      <c r="IU635" s="24"/>
      <c r="IV635" s="24"/>
      <c r="IW635" s="24"/>
      <c r="IX635" s="24"/>
      <c r="IY635" s="24"/>
      <c r="IZ635" s="24"/>
      <c r="JA635" s="24"/>
      <c r="JB635" s="24"/>
      <c r="JC635" s="24"/>
      <c r="JD635" s="24"/>
      <c r="JE635" s="24"/>
      <c r="JF635" s="24"/>
      <c r="JG635" s="24"/>
    </row>
    <row r="636" spans="32:267" x14ac:dyDescent="0.3">
      <c r="AF636" s="28"/>
      <c r="AG636" s="27"/>
      <c r="AI636" s="21"/>
      <c r="AJ636" s="28"/>
      <c r="AK636" s="28"/>
      <c r="AL636" s="28"/>
      <c r="AM636" s="23"/>
      <c r="AQ636" s="19"/>
      <c r="AU636" s="24"/>
      <c r="AV636" s="24"/>
      <c r="AW636" s="24"/>
      <c r="AX636" s="24"/>
      <c r="AY636" s="15"/>
      <c r="BM636" s="15"/>
      <c r="BS636" s="24"/>
      <c r="BT636" s="15"/>
      <c r="BY636" s="24"/>
      <c r="CA636" s="15"/>
      <c r="CD636" s="24"/>
      <c r="CH636" s="15"/>
      <c r="CO636" s="15"/>
      <c r="CQ636" s="24"/>
      <c r="CV636" s="15"/>
      <c r="DC636" s="15"/>
      <c r="DJ636" s="15"/>
      <c r="DQ636" s="15"/>
      <c r="DX636" s="15"/>
      <c r="EE636" s="15"/>
      <c r="EL636" s="15"/>
      <c r="ES636" s="15"/>
      <c r="EZ636" s="15"/>
      <c r="FG636" s="15"/>
      <c r="FN636" s="15"/>
      <c r="FU636" s="15"/>
      <c r="FW636" s="24"/>
      <c r="FX636" s="24"/>
      <c r="FY636" s="24"/>
      <c r="FZ636" s="24"/>
      <c r="GA636" s="24"/>
      <c r="GB636" s="15"/>
      <c r="GC636" s="24"/>
      <c r="GD636" s="24"/>
      <c r="GE636" s="24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24"/>
      <c r="IO636" s="24"/>
      <c r="IP636" s="24"/>
      <c r="IQ636" s="24"/>
      <c r="IR636" s="24"/>
      <c r="IS636" s="24"/>
      <c r="IT636" s="24"/>
      <c r="IU636" s="24"/>
      <c r="IV636" s="24"/>
      <c r="IW636" s="24"/>
      <c r="IX636" s="24"/>
      <c r="IY636" s="24"/>
      <c r="IZ636" s="24"/>
      <c r="JA636" s="24"/>
      <c r="JB636" s="24"/>
      <c r="JC636" s="24"/>
      <c r="JD636" s="24"/>
      <c r="JE636" s="24"/>
      <c r="JF636" s="24"/>
      <c r="JG636" s="24"/>
    </row>
    <row r="637" spans="32:267" x14ac:dyDescent="0.3">
      <c r="AF637" s="28"/>
      <c r="AG637" s="27"/>
      <c r="AI637" s="21"/>
      <c r="AJ637" s="28"/>
      <c r="AK637" s="28"/>
      <c r="AL637" s="28"/>
      <c r="AM637" s="23"/>
      <c r="AQ637" s="19"/>
      <c r="AU637" s="24"/>
      <c r="AV637" s="24"/>
      <c r="AW637" s="24"/>
      <c r="AX637" s="24"/>
      <c r="AY637" s="15"/>
      <c r="BM637" s="15"/>
      <c r="BS637" s="24"/>
      <c r="BT637" s="15"/>
      <c r="BY637" s="24"/>
      <c r="CA637" s="15"/>
      <c r="CD637" s="24"/>
      <c r="CH637" s="15"/>
      <c r="CO637" s="15"/>
      <c r="CQ637" s="24"/>
      <c r="CV637" s="15"/>
      <c r="DC637" s="15"/>
      <c r="DJ637" s="15"/>
      <c r="DQ637" s="15"/>
      <c r="DX637" s="15"/>
      <c r="EE637" s="15"/>
      <c r="EL637" s="15"/>
      <c r="ES637" s="15"/>
      <c r="EZ637" s="15"/>
      <c r="FG637" s="15"/>
      <c r="FN637" s="15"/>
      <c r="FU637" s="15"/>
      <c r="FW637" s="24"/>
      <c r="FX637" s="24"/>
      <c r="FY637" s="24"/>
      <c r="FZ637" s="24"/>
      <c r="GA637" s="24"/>
      <c r="GB637" s="15"/>
      <c r="GC637" s="24"/>
      <c r="GD637" s="24"/>
      <c r="GE637" s="24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24"/>
      <c r="IO637" s="24"/>
      <c r="IP637" s="24"/>
      <c r="IQ637" s="24"/>
      <c r="IR637" s="24"/>
      <c r="IS637" s="24"/>
      <c r="IT637" s="24"/>
      <c r="IU637" s="24"/>
      <c r="IV637" s="24"/>
      <c r="IW637" s="24"/>
      <c r="IX637" s="24"/>
      <c r="IY637" s="24"/>
      <c r="IZ637" s="24"/>
      <c r="JA637" s="24"/>
      <c r="JB637" s="24"/>
      <c r="JC637" s="24"/>
      <c r="JD637" s="24"/>
      <c r="JE637" s="24"/>
      <c r="JF637" s="24"/>
      <c r="JG637" s="24"/>
    </row>
    <row r="638" spans="32:267" x14ac:dyDescent="0.3">
      <c r="AF638" s="28"/>
      <c r="AG638" s="27"/>
      <c r="AI638" s="21"/>
      <c r="AJ638" s="28"/>
      <c r="AK638" s="28"/>
      <c r="AL638" s="28"/>
      <c r="AM638" s="23"/>
      <c r="AQ638" s="19"/>
      <c r="AU638" s="24"/>
      <c r="AV638" s="24"/>
      <c r="AW638" s="24"/>
      <c r="AX638" s="24"/>
      <c r="AY638" s="15"/>
      <c r="BM638" s="15"/>
      <c r="BS638" s="24"/>
      <c r="BT638" s="15"/>
      <c r="BY638" s="24"/>
      <c r="CA638" s="15"/>
      <c r="CD638" s="24"/>
      <c r="CH638" s="15"/>
      <c r="CO638" s="15"/>
      <c r="CQ638" s="24"/>
      <c r="CV638" s="15"/>
      <c r="DC638" s="15"/>
      <c r="DJ638" s="15"/>
      <c r="DQ638" s="15"/>
      <c r="DX638" s="15"/>
      <c r="EE638" s="15"/>
      <c r="EL638" s="15"/>
      <c r="ES638" s="15"/>
      <c r="EZ638" s="15"/>
      <c r="FG638" s="15"/>
      <c r="FN638" s="15"/>
      <c r="FU638" s="15"/>
      <c r="FW638" s="24"/>
      <c r="FX638" s="24"/>
      <c r="FY638" s="24"/>
      <c r="FZ638" s="24"/>
      <c r="GA638" s="24"/>
      <c r="GB638" s="15"/>
      <c r="GC638" s="24"/>
      <c r="GD638" s="24"/>
      <c r="GE638" s="24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24"/>
      <c r="IO638" s="24"/>
      <c r="IP638" s="24"/>
      <c r="IQ638" s="24"/>
      <c r="IR638" s="24"/>
      <c r="IS638" s="24"/>
      <c r="IT638" s="24"/>
      <c r="IU638" s="24"/>
      <c r="IV638" s="24"/>
      <c r="IW638" s="24"/>
      <c r="IX638" s="24"/>
      <c r="IY638" s="24"/>
      <c r="IZ638" s="24"/>
      <c r="JA638" s="24"/>
      <c r="JB638" s="24"/>
      <c r="JC638" s="24"/>
      <c r="JD638" s="24"/>
      <c r="JE638" s="24"/>
      <c r="JF638" s="24"/>
      <c r="JG638" s="24"/>
    </row>
    <row r="639" spans="32:267" x14ac:dyDescent="0.3">
      <c r="AF639" s="28"/>
      <c r="AG639" s="27"/>
      <c r="AI639" s="21"/>
      <c r="AJ639" s="28"/>
      <c r="AK639" s="28"/>
      <c r="AL639" s="28"/>
      <c r="AM639" s="23"/>
      <c r="AQ639" s="19"/>
      <c r="AU639" s="24"/>
      <c r="AV639" s="24"/>
      <c r="AW639" s="24"/>
      <c r="AX639" s="24"/>
      <c r="AY639" s="15"/>
      <c r="BM639" s="15"/>
      <c r="BS639" s="24"/>
      <c r="BT639" s="15"/>
      <c r="BY639" s="24"/>
      <c r="CA639" s="15"/>
      <c r="CD639" s="24"/>
      <c r="CH639" s="15"/>
      <c r="CO639" s="15"/>
      <c r="CQ639" s="24"/>
      <c r="CV639" s="15"/>
      <c r="DC639" s="15"/>
      <c r="DJ639" s="15"/>
      <c r="DQ639" s="15"/>
      <c r="DX639" s="15"/>
      <c r="EE639" s="15"/>
      <c r="EL639" s="15"/>
      <c r="ES639" s="15"/>
      <c r="EZ639" s="15"/>
      <c r="FG639" s="15"/>
      <c r="FN639" s="15"/>
      <c r="FU639" s="15"/>
      <c r="FW639" s="24"/>
      <c r="FX639" s="24"/>
      <c r="FY639" s="24"/>
      <c r="FZ639" s="24"/>
      <c r="GA639" s="24"/>
      <c r="GB639" s="15"/>
      <c r="GC639" s="24"/>
      <c r="GD639" s="24"/>
      <c r="GE639" s="24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24"/>
      <c r="IO639" s="24"/>
      <c r="IP639" s="24"/>
      <c r="IQ639" s="24"/>
      <c r="IR639" s="24"/>
      <c r="IS639" s="24"/>
      <c r="IT639" s="24"/>
      <c r="IU639" s="24"/>
      <c r="IV639" s="24"/>
      <c r="IW639" s="24"/>
      <c r="IX639" s="24"/>
      <c r="IY639" s="24"/>
      <c r="IZ639" s="24"/>
      <c r="JA639" s="24"/>
      <c r="JB639" s="24"/>
      <c r="JC639" s="24"/>
      <c r="JD639" s="24"/>
      <c r="JE639" s="24"/>
      <c r="JF639" s="24"/>
      <c r="JG639" s="24"/>
    </row>
    <row r="640" spans="32:267" x14ac:dyDescent="0.3">
      <c r="AF640" s="28"/>
      <c r="AG640" s="27"/>
      <c r="AI640" s="21"/>
      <c r="AJ640" s="28"/>
      <c r="AK640" s="28"/>
      <c r="AL640" s="28"/>
      <c r="AM640" s="23"/>
      <c r="AQ640" s="19"/>
      <c r="AU640" s="24"/>
      <c r="AV640" s="24"/>
      <c r="AW640" s="24"/>
      <c r="AX640" s="24"/>
      <c r="AY640" s="15"/>
      <c r="BM640" s="15"/>
      <c r="BS640" s="24"/>
      <c r="BT640" s="15"/>
      <c r="BY640" s="24"/>
      <c r="CA640" s="15"/>
      <c r="CD640" s="24"/>
      <c r="CH640" s="15"/>
      <c r="CO640" s="15"/>
      <c r="CQ640" s="24"/>
      <c r="CV640" s="15"/>
      <c r="DC640" s="15"/>
      <c r="DJ640" s="15"/>
      <c r="DQ640" s="15"/>
      <c r="DX640" s="15"/>
      <c r="EE640" s="15"/>
      <c r="EL640" s="15"/>
      <c r="ES640" s="15"/>
      <c r="EZ640" s="15"/>
      <c r="FG640" s="15"/>
      <c r="FN640" s="15"/>
      <c r="FU640" s="15"/>
      <c r="FW640" s="24"/>
      <c r="FX640" s="24"/>
      <c r="FY640" s="24"/>
      <c r="FZ640" s="24"/>
      <c r="GA640" s="24"/>
      <c r="GB640" s="15"/>
      <c r="GC640" s="24"/>
      <c r="GD640" s="24"/>
      <c r="GE640" s="24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24"/>
      <c r="IO640" s="24"/>
      <c r="IP640" s="24"/>
      <c r="IQ640" s="24"/>
      <c r="IR640" s="24"/>
      <c r="IS640" s="24"/>
      <c r="IT640" s="24"/>
      <c r="IU640" s="24"/>
      <c r="IV640" s="24"/>
      <c r="IW640" s="24"/>
      <c r="IX640" s="24"/>
      <c r="IY640" s="24"/>
      <c r="IZ640" s="24"/>
      <c r="JA640" s="24"/>
      <c r="JB640" s="24"/>
      <c r="JC640" s="24"/>
      <c r="JD640" s="24"/>
      <c r="JE640" s="24"/>
      <c r="JF640" s="24"/>
      <c r="JG640" s="24"/>
    </row>
    <row r="641" spans="32:267" x14ac:dyDescent="0.3">
      <c r="AF641" s="28"/>
      <c r="AG641" s="27"/>
      <c r="AI641" s="21"/>
      <c r="AJ641" s="28"/>
      <c r="AK641" s="28"/>
      <c r="AL641" s="28"/>
      <c r="AM641" s="23"/>
      <c r="AQ641" s="19"/>
      <c r="AU641" s="24"/>
      <c r="AV641" s="24"/>
      <c r="AW641" s="24"/>
      <c r="AX641" s="24"/>
      <c r="AY641" s="15"/>
      <c r="BM641" s="15"/>
      <c r="BS641" s="24"/>
      <c r="BT641" s="15"/>
      <c r="BY641" s="24"/>
      <c r="CA641" s="15"/>
      <c r="CD641" s="24"/>
      <c r="CH641" s="15"/>
      <c r="CO641" s="15"/>
      <c r="CQ641" s="24"/>
      <c r="CV641" s="15"/>
      <c r="DC641" s="15"/>
      <c r="DJ641" s="15"/>
      <c r="DQ641" s="15"/>
      <c r="DX641" s="15"/>
      <c r="EE641" s="15"/>
      <c r="EL641" s="15"/>
      <c r="ES641" s="15"/>
      <c r="EZ641" s="15"/>
      <c r="FG641" s="15"/>
      <c r="FN641" s="15"/>
      <c r="FU641" s="15"/>
      <c r="FW641" s="24"/>
      <c r="FX641" s="24"/>
      <c r="FY641" s="24"/>
      <c r="FZ641" s="24"/>
      <c r="GA641" s="24"/>
      <c r="GB641" s="15"/>
      <c r="GC641" s="24"/>
      <c r="GD641" s="24"/>
      <c r="GE641" s="24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24"/>
      <c r="IO641" s="24"/>
      <c r="IP641" s="24"/>
      <c r="IQ641" s="24"/>
      <c r="IR641" s="24"/>
      <c r="IS641" s="24"/>
      <c r="IT641" s="24"/>
      <c r="IU641" s="24"/>
      <c r="IV641" s="24"/>
      <c r="IW641" s="24"/>
      <c r="IX641" s="24"/>
      <c r="IY641" s="24"/>
      <c r="IZ641" s="24"/>
      <c r="JA641" s="24"/>
      <c r="JB641" s="24"/>
      <c r="JC641" s="24"/>
      <c r="JD641" s="24"/>
      <c r="JE641" s="24"/>
      <c r="JF641" s="24"/>
      <c r="JG641" s="24"/>
    </row>
    <row r="642" spans="32:267" x14ac:dyDescent="0.3">
      <c r="AF642" s="28"/>
      <c r="AG642" s="27"/>
      <c r="AI642" s="21"/>
      <c r="AJ642" s="28"/>
      <c r="AK642" s="28"/>
      <c r="AL642" s="28"/>
      <c r="AM642" s="23"/>
      <c r="AQ642" s="19"/>
      <c r="AU642" s="24"/>
      <c r="AV642" s="24"/>
      <c r="AW642" s="24"/>
      <c r="AX642" s="24"/>
      <c r="AY642" s="15"/>
      <c r="BM642" s="15"/>
      <c r="BS642" s="24"/>
      <c r="BT642" s="15"/>
      <c r="BY642" s="24"/>
      <c r="CA642" s="15"/>
      <c r="CD642" s="24"/>
      <c r="CH642" s="15"/>
      <c r="CO642" s="15"/>
      <c r="CQ642" s="24"/>
      <c r="CV642" s="15"/>
      <c r="DC642" s="15"/>
      <c r="DJ642" s="15"/>
      <c r="DQ642" s="15"/>
      <c r="DX642" s="15"/>
      <c r="EE642" s="15"/>
      <c r="EL642" s="15"/>
      <c r="ES642" s="15"/>
      <c r="EZ642" s="15"/>
      <c r="FG642" s="15"/>
      <c r="FN642" s="15"/>
      <c r="FU642" s="15"/>
      <c r="FW642" s="24"/>
      <c r="FX642" s="24"/>
      <c r="FY642" s="24"/>
      <c r="FZ642" s="24"/>
      <c r="GA642" s="24"/>
      <c r="GB642" s="15"/>
      <c r="GC642" s="24"/>
      <c r="GD642" s="24"/>
      <c r="GE642" s="24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24"/>
      <c r="IO642" s="24"/>
      <c r="IP642" s="24"/>
      <c r="IQ642" s="24"/>
      <c r="IR642" s="24"/>
      <c r="IS642" s="24"/>
      <c r="IT642" s="24"/>
      <c r="IU642" s="24"/>
      <c r="IV642" s="24"/>
      <c r="IW642" s="24"/>
      <c r="IX642" s="24"/>
      <c r="IY642" s="24"/>
      <c r="IZ642" s="24"/>
      <c r="JA642" s="24"/>
      <c r="JB642" s="24"/>
      <c r="JC642" s="24"/>
      <c r="JD642" s="24"/>
      <c r="JE642" s="24"/>
      <c r="JF642" s="24"/>
      <c r="JG642" s="24"/>
    </row>
    <row r="643" spans="32:267" x14ac:dyDescent="0.3">
      <c r="AF643" s="28"/>
      <c r="AG643" s="27"/>
      <c r="AI643" s="21"/>
      <c r="AJ643" s="28"/>
      <c r="AK643" s="28"/>
      <c r="AL643" s="28"/>
      <c r="AM643" s="23"/>
      <c r="AQ643" s="19"/>
      <c r="AU643" s="24"/>
      <c r="AV643" s="24"/>
      <c r="AW643" s="24"/>
      <c r="AX643" s="24"/>
      <c r="AY643" s="15"/>
      <c r="BM643" s="15"/>
      <c r="BS643" s="24"/>
      <c r="BT643" s="15"/>
      <c r="BY643" s="24"/>
      <c r="CA643" s="15"/>
      <c r="CD643" s="24"/>
      <c r="CH643" s="15"/>
      <c r="CO643" s="15"/>
      <c r="CQ643" s="24"/>
      <c r="CV643" s="15"/>
      <c r="DC643" s="15"/>
      <c r="DJ643" s="15"/>
      <c r="DQ643" s="15"/>
      <c r="DX643" s="15"/>
      <c r="EE643" s="15"/>
      <c r="EL643" s="15"/>
      <c r="ES643" s="15"/>
      <c r="EZ643" s="15"/>
      <c r="FG643" s="15"/>
      <c r="FN643" s="15"/>
      <c r="FU643" s="15"/>
      <c r="FW643" s="24"/>
      <c r="FX643" s="24"/>
      <c r="FY643" s="24"/>
      <c r="FZ643" s="24"/>
      <c r="GA643" s="24"/>
      <c r="GB643" s="15"/>
      <c r="GC643" s="24"/>
      <c r="GD643" s="24"/>
      <c r="GE643" s="24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24"/>
      <c r="IO643" s="24"/>
      <c r="IP643" s="24"/>
      <c r="IQ643" s="24"/>
      <c r="IR643" s="24"/>
      <c r="IS643" s="24"/>
      <c r="IT643" s="24"/>
      <c r="IU643" s="24"/>
      <c r="IV643" s="24"/>
      <c r="IW643" s="24"/>
      <c r="IX643" s="24"/>
      <c r="IY643" s="24"/>
      <c r="IZ643" s="24"/>
      <c r="JA643" s="24"/>
      <c r="JB643" s="24"/>
      <c r="JC643" s="24"/>
      <c r="JD643" s="24"/>
      <c r="JE643" s="24"/>
      <c r="JF643" s="24"/>
      <c r="JG643" s="24"/>
    </row>
    <row r="644" spans="32:267" x14ac:dyDescent="0.3">
      <c r="AF644" s="28"/>
      <c r="AG644" s="27"/>
      <c r="AI644" s="21"/>
      <c r="AJ644" s="28"/>
      <c r="AK644" s="28"/>
      <c r="AL644" s="28"/>
      <c r="AM644" s="23"/>
      <c r="AQ644" s="19"/>
      <c r="AU644" s="24"/>
      <c r="AV644" s="24"/>
      <c r="AW644" s="24"/>
      <c r="AX644" s="24"/>
      <c r="AY644" s="15"/>
      <c r="BM644" s="15"/>
      <c r="BS644" s="24"/>
      <c r="BT644" s="15"/>
      <c r="BY644" s="24"/>
      <c r="CA644" s="15"/>
      <c r="CD644" s="24"/>
      <c r="CH644" s="15"/>
      <c r="CO644" s="15"/>
      <c r="CQ644" s="24"/>
      <c r="CV644" s="15"/>
      <c r="DC644" s="15"/>
      <c r="DJ644" s="15"/>
      <c r="DQ644" s="15"/>
      <c r="DX644" s="15"/>
      <c r="EE644" s="15"/>
      <c r="EL644" s="15"/>
      <c r="ES644" s="15"/>
      <c r="EZ644" s="15"/>
      <c r="FG644" s="15"/>
      <c r="FN644" s="15"/>
      <c r="FU644" s="15"/>
      <c r="FW644" s="24"/>
      <c r="FX644" s="24"/>
      <c r="FY644" s="24"/>
      <c r="FZ644" s="24"/>
      <c r="GA644" s="24"/>
      <c r="GB644" s="15"/>
      <c r="GC644" s="24"/>
      <c r="GD644" s="24"/>
      <c r="GE644" s="24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24"/>
      <c r="IO644" s="24"/>
      <c r="IP644" s="24"/>
      <c r="IQ644" s="24"/>
      <c r="IR644" s="24"/>
      <c r="IS644" s="24"/>
      <c r="IT644" s="24"/>
      <c r="IU644" s="24"/>
      <c r="IV644" s="24"/>
      <c r="IW644" s="24"/>
      <c r="IX644" s="24"/>
      <c r="IY644" s="24"/>
      <c r="IZ644" s="24"/>
      <c r="JA644" s="24"/>
      <c r="JB644" s="24"/>
      <c r="JC644" s="24"/>
      <c r="JD644" s="24"/>
      <c r="JE644" s="24"/>
      <c r="JF644" s="24"/>
      <c r="JG644" s="24"/>
    </row>
    <row r="645" spans="32:267" x14ac:dyDescent="0.3">
      <c r="AF645" s="28"/>
      <c r="AG645" s="27"/>
      <c r="AI645" s="21"/>
      <c r="AJ645" s="28"/>
      <c r="AK645" s="28"/>
      <c r="AL645" s="28"/>
      <c r="AM645" s="23"/>
      <c r="AQ645" s="19"/>
      <c r="AU645" s="24"/>
      <c r="AV645" s="24"/>
      <c r="AW645" s="24"/>
      <c r="AX645" s="24"/>
      <c r="AY645" s="15"/>
      <c r="BM645" s="15"/>
      <c r="BS645" s="24"/>
      <c r="BT645" s="15"/>
      <c r="BY645" s="24"/>
      <c r="CA645" s="15"/>
      <c r="CD645" s="24"/>
      <c r="CH645" s="15"/>
      <c r="CO645" s="15"/>
      <c r="CQ645" s="24"/>
      <c r="CV645" s="15"/>
      <c r="DC645" s="15"/>
      <c r="DJ645" s="15"/>
      <c r="DQ645" s="15"/>
      <c r="DX645" s="15"/>
      <c r="EE645" s="15"/>
      <c r="EL645" s="15"/>
      <c r="ES645" s="15"/>
      <c r="EZ645" s="15"/>
      <c r="FG645" s="15"/>
      <c r="FN645" s="15"/>
      <c r="FU645" s="15"/>
      <c r="FW645" s="24"/>
      <c r="FX645" s="24"/>
      <c r="FY645" s="24"/>
      <c r="FZ645" s="24"/>
      <c r="GA645" s="24"/>
      <c r="GB645" s="15"/>
      <c r="GC645" s="24"/>
      <c r="GD645" s="24"/>
      <c r="GE645" s="24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24"/>
      <c r="IO645" s="24"/>
      <c r="IP645" s="24"/>
      <c r="IQ645" s="24"/>
      <c r="IR645" s="24"/>
      <c r="IS645" s="24"/>
      <c r="IT645" s="24"/>
      <c r="IU645" s="24"/>
      <c r="IV645" s="24"/>
      <c r="IW645" s="24"/>
      <c r="IX645" s="24"/>
      <c r="IY645" s="24"/>
      <c r="IZ645" s="24"/>
      <c r="JA645" s="24"/>
      <c r="JB645" s="24"/>
      <c r="JC645" s="24"/>
      <c r="JD645" s="24"/>
      <c r="JE645" s="24"/>
      <c r="JF645" s="24"/>
      <c r="JG645" s="24"/>
    </row>
    <row r="646" spans="32:267" x14ac:dyDescent="0.3">
      <c r="AF646" s="28"/>
      <c r="AG646" s="27"/>
      <c r="AI646" s="21"/>
      <c r="AJ646" s="28"/>
      <c r="AK646" s="28"/>
      <c r="AL646" s="28"/>
      <c r="AM646" s="23"/>
      <c r="AQ646" s="19"/>
      <c r="AU646" s="24"/>
      <c r="AV646" s="24"/>
      <c r="AW646" s="24"/>
      <c r="AX646" s="24"/>
      <c r="AY646" s="15"/>
      <c r="BM646" s="15"/>
      <c r="BS646" s="24"/>
      <c r="BT646" s="15"/>
      <c r="BY646" s="24"/>
      <c r="CA646" s="15"/>
      <c r="CD646" s="24"/>
      <c r="CH646" s="15"/>
      <c r="CO646" s="15"/>
      <c r="CQ646" s="24"/>
      <c r="CV646" s="15"/>
      <c r="DC646" s="15"/>
      <c r="DJ646" s="15"/>
      <c r="DQ646" s="15"/>
      <c r="DX646" s="15"/>
      <c r="EE646" s="15"/>
      <c r="EL646" s="15"/>
      <c r="ES646" s="15"/>
      <c r="EZ646" s="15"/>
      <c r="FG646" s="15"/>
      <c r="FN646" s="15"/>
      <c r="FU646" s="15"/>
      <c r="FW646" s="24"/>
      <c r="FX646" s="24"/>
      <c r="FY646" s="24"/>
      <c r="FZ646" s="24"/>
      <c r="GA646" s="24"/>
      <c r="GB646" s="15"/>
      <c r="GC646" s="24"/>
      <c r="GD646" s="24"/>
      <c r="GE646" s="24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24"/>
      <c r="IO646" s="24"/>
      <c r="IP646" s="24"/>
      <c r="IQ646" s="24"/>
      <c r="IR646" s="24"/>
      <c r="IS646" s="24"/>
      <c r="IT646" s="24"/>
      <c r="IU646" s="24"/>
      <c r="IV646" s="24"/>
      <c r="IW646" s="24"/>
      <c r="IX646" s="24"/>
      <c r="IY646" s="24"/>
      <c r="IZ646" s="24"/>
      <c r="JA646" s="24"/>
      <c r="JB646" s="24"/>
      <c r="JC646" s="24"/>
      <c r="JD646" s="24"/>
      <c r="JE646" s="24"/>
      <c r="JF646" s="24"/>
      <c r="JG646" s="24"/>
    </row>
    <row r="647" spans="32:267" x14ac:dyDescent="0.3">
      <c r="AF647" s="28"/>
      <c r="AG647" s="27"/>
      <c r="AI647" s="21"/>
      <c r="AJ647" s="28"/>
      <c r="AK647" s="28"/>
      <c r="AL647" s="28"/>
      <c r="AM647" s="23"/>
      <c r="AQ647" s="19"/>
      <c r="AU647" s="24"/>
      <c r="AV647" s="24"/>
      <c r="AW647" s="24"/>
      <c r="AX647" s="24"/>
      <c r="AY647" s="15"/>
      <c r="BM647" s="15"/>
      <c r="BS647" s="24"/>
      <c r="BT647" s="15"/>
      <c r="BY647" s="24"/>
      <c r="CA647" s="15"/>
      <c r="CD647" s="24"/>
      <c r="CH647" s="15"/>
      <c r="CO647" s="15"/>
      <c r="CQ647" s="24"/>
      <c r="CV647" s="15"/>
      <c r="DC647" s="15"/>
      <c r="DJ647" s="15"/>
      <c r="DQ647" s="15"/>
      <c r="DX647" s="15"/>
      <c r="EE647" s="15"/>
      <c r="EL647" s="15"/>
      <c r="ES647" s="15"/>
      <c r="EZ647" s="15"/>
      <c r="FG647" s="15"/>
      <c r="FN647" s="15"/>
      <c r="FU647" s="15"/>
      <c r="FW647" s="24"/>
      <c r="FX647" s="24"/>
      <c r="FY647" s="24"/>
      <c r="FZ647" s="24"/>
      <c r="GA647" s="24"/>
      <c r="GB647" s="15"/>
      <c r="GC647" s="24"/>
      <c r="GD647" s="24"/>
      <c r="GE647" s="24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24"/>
      <c r="IO647" s="24"/>
      <c r="IP647" s="24"/>
      <c r="IQ647" s="24"/>
      <c r="IR647" s="24"/>
      <c r="IS647" s="24"/>
      <c r="IT647" s="24"/>
      <c r="IU647" s="24"/>
      <c r="IV647" s="24"/>
      <c r="IW647" s="24"/>
      <c r="IX647" s="24"/>
      <c r="IY647" s="24"/>
      <c r="IZ647" s="24"/>
      <c r="JA647" s="24"/>
      <c r="JB647" s="24"/>
      <c r="JC647" s="24"/>
      <c r="JD647" s="24"/>
      <c r="JE647" s="24"/>
      <c r="JF647" s="24"/>
      <c r="JG647" s="24"/>
    </row>
    <row r="648" spans="32:267" x14ac:dyDescent="0.3">
      <c r="AF648" s="28"/>
      <c r="AG648" s="27"/>
      <c r="AI648" s="21"/>
      <c r="AJ648" s="28"/>
      <c r="AK648" s="28"/>
      <c r="AL648" s="28"/>
      <c r="AM648" s="23"/>
      <c r="AQ648" s="19"/>
      <c r="AU648" s="24"/>
      <c r="AV648" s="24"/>
      <c r="AW648" s="24"/>
      <c r="AX648" s="24"/>
      <c r="AY648" s="15"/>
      <c r="BM648" s="15"/>
      <c r="BS648" s="24"/>
      <c r="BT648" s="15"/>
      <c r="BY648" s="24"/>
      <c r="CA648" s="15"/>
      <c r="CD648" s="24"/>
      <c r="CH648" s="15"/>
      <c r="CO648" s="15"/>
      <c r="CQ648" s="24"/>
      <c r="CV648" s="15"/>
      <c r="DC648" s="15"/>
      <c r="DJ648" s="15"/>
      <c r="DQ648" s="15"/>
      <c r="DX648" s="15"/>
      <c r="EE648" s="15"/>
      <c r="EL648" s="15"/>
      <c r="ES648" s="15"/>
      <c r="EZ648" s="15"/>
      <c r="FG648" s="15"/>
      <c r="FN648" s="15"/>
      <c r="FU648" s="15"/>
      <c r="FW648" s="24"/>
      <c r="FX648" s="24"/>
      <c r="FY648" s="24"/>
      <c r="FZ648" s="24"/>
      <c r="GA648" s="24"/>
      <c r="GB648" s="15"/>
      <c r="GC648" s="24"/>
      <c r="GD648" s="24"/>
      <c r="GE648" s="24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24"/>
      <c r="IO648" s="24"/>
      <c r="IP648" s="24"/>
      <c r="IQ648" s="24"/>
      <c r="IR648" s="24"/>
      <c r="IS648" s="24"/>
      <c r="IT648" s="24"/>
      <c r="IU648" s="24"/>
      <c r="IV648" s="24"/>
      <c r="IW648" s="24"/>
      <c r="IX648" s="24"/>
      <c r="IY648" s="24"/>
      <c r="IZ648" s="24"/>
      <c r="JA648" s="24"/>
      <c r="JB648" s="24"/>
      <c r="JC648" s="24"/>
      <c r="JD648" s="24"/>
      <c r="JE648" s="24"/>
      <c r="JF648" s="24"/>
      <c r="JG648" s="24"/>
    </row>
    <row r="649" spans="32:267" x14ac:dyDescent="0.3">
      <c r="AF649" s="28"/>
      <c r="AG649" s="27"/>
      <c r="AI649" s="21"/>
      <c r="AJ649" s="28"/>
      <c r="AK649" s="28"/>
      <c r="AL649" s="28"/>
      <c r="AM649" s="23"/>
      <c r="AQ649" s="19"/>
      <c r="AU649" s="24"/>
      <c r="AV649" s="24"/>
      <c r="AW649" s="24"/>
      <c r="AX649" s="24"/>
      <c r="AY649" s="15"/>
      <c r="BM649" s="15"/>
      <c r="BS649" s="24"/>
      <c r="BT649" s="15"/>
      <c r="BY649" s="24"/>
      <c r="CA649" s="15"/>
      <c r="CD649" s="24"/>
      <c r="CH649" s="15"/>
      <c r="CO649" s="15"/>
      <c r="CQ649" s="24"/>
      <c r="CV649" s="15"/>
      <c r="DC649" s="15"/>
      <c r="DJ649" s="15"/>
      <c r="DQ649" s="15"/>
      <c r="DX649" s="15"/>
      <c r="EE649" s="15"/>
      <c r="EL649" s="15"/>
      <c r="ES649" s="15"/>
      <c r="EZ649" s="15"/>
      <c r="FG649" s="15"/>
      <c r="FN649" s="15"/>
      <c r="FU649" s="15"/>
      <c r="FW649" s="24"/>
      <c r="FX649" s="24"/>
      <c r="FY649" s="24"/>
      <c r="FZ649" s="24"/>
      <c r="GA649" s="24"/>
      <c r="GB649" s="15"/>
      <c r="GC649" s="24"/>
      <c r="GD649" s="24"/>
      <c r="GE649" s="24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24"/>
      <c r="IO649" s="24"/>
      <c r="IP649" s="24"/>
      <c r="IQ649" s="24"/>
      <c r="IR649" s="24"/>
      <c r="IS649" s="24"/>
      <c r="IT649" s="24"/>
      <c r="IU649" s="24"/>
      <c r="IV649" s="24"/>
      <c r="IW649" s="24"/>
      <c r="IX649" s="24"/>
      <c r="IY649" s="24"/>
      <c r="IZ649" s="24"/>
      <c r="JA649" s="24"/>
      <c r="JB649" s="24"/>
      <c r="JC649" s="24"/>
      <c r="JD649" s="24"/>
      <c r="JE649" s="24"/>
      <c r="JF649" s="24"/>
      <c r="JG649" s="24"/>
    </row>
    <row r="650" spans="32:267" x14ac:dyDescent="0.3">
      <c r="AF650" s="28"/>
      <c r="AG650" s="27"/>
      <c r="AI650" s="21"/>
      <c r="AJ650" s="28"/>
      <c r="AK650" s="28"/>
      <c r="AL650" s="28"/>
      <c r="AM650" s="23"/>
      <c r="AQ650" s="19"/>
      <c r="AU650" s="24"/>
      <c r="AV650" s="24"/>
      <c r="AW650" s="24"/>
      <c r="AX650" s="24"/>
      <c r="AY650" s="15"/>
      <c r="BM650" s="15"/>
      <c r="BS650" s="24"/>
      <c r="BT650" s="15"/>
      <c r="BY650" s="24"/>
      <c r="CA650" s="15"/>
      <c r="CD650" s="24"/>
      <c r="CH650" s="15"/>
      <c r="CO650" s="15"/>
      <c r="CQ650" s="24"/>
      <c r="CV650" s="15"/>
      <c r="DC650" s="15"/>
      <c r="DJ650" s="15"/>
      <c r="DQ650" s="15"/>
      <c r="DX650" s="15"/>
      <c r="EE650" s="15"/>
      <c r="EL650" s="15"/>
      <c r="ES650" s="15"/>
      <c r="EZ650" s="15"/>
      <c r="FG650" s="15"/>
      <c r="FN650" s="15"/>
      <c r="FU650" s="15"/>
      <c r="FW650" s="24"/>
      <c r="FX650" s="24"/>
      <c r="FY650" s="24"/>
      <c r="FZ650" s="24"/>
      <c r="GA650" s="24"/>
      <c r="GB650" s="15"/>
      <c r="GC650" s="24"/>
      <c r="GD650" s="24"/>
      <c r="GE650" s="24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24"/>
      <c r="IO650" s="24"/>
      <c r="IP650" s="24"/>
      <c r="IQ650" s="24"/>
      <c r="IR650" s="24"/>
      <c r="IS650" s="24"/>
      <c r="IT650" s="24"/>
      <c r="IU650" s="24"/>
      <c r="IV650" s="24"/>
      <c r="IW650" s="24"/>
      <c r="IX650" s="24"/>
      <c r="IY650" s="24"/>
      <c r="IZ650" s="24"/>
      <c r="JA650" s="24"/>
      <c r="JB650" s="24"/>
      <c r="JC650" s="24"/>
      <c r="JD650" s="24"/>
      <c r="JE650" s="24"/>
      <c r="JF650" s="24"/>
      <c r="JG650" s="24"/>
    </row>
    <row r="651" spans="32:267" x14ac:dyDescent="0.3">
      <c r="AF651" s="28"/>
      <c r="AG651" s="27"/>
      <c r="AI651" s="21"/>
      <c r="AJ651" s="28"/>
      <c r="AK651" s="28"/>
      <c r="AL651" s="28"/>
      <c r="AM651" s="23"/>
      <c r="AQ651" s="19"/>
      <c r="AU651" s="24"/>
      <c r="AV651" s="24"/>
      <c r="AW651" s="24"/>
      <c r="AX651" s="24"/>
      <c r="AY651" s="15"/>
      <c r="BM651" s="15"/>
      <c r="BS651" s="24"/>
      <c r="BT651" s="15"/>
      <c r="BY651" s="24"/>
      <c r="CA651" s="15"/>
      <c r="CD651" s="24"/>
      <c r="CH651" s="15"/>
      <c r="CO651" s="15"/>
      <c r="CQ651" s="24"/>
      <c r="CV651" s="15"/>
      <c r="DC651" s="15"/>
      <c r="DJ651" s="15"/>
      <c r="DQ651" s="15"/>
      <c r="DX651" s="15"/>
      <c r="EE651" s="15"/>
      <c r="EL651" s="15"/>
      <c r="ES651" s="15"/>
      <c r="EZ651" s="15"/>
      <c r="FG651" s="15"/>
      <c r="FN651" s="15"/>
      <c r="FU651" s="15"/>
      <c r="FW651" s="24"/>
      <c r="FX651" s="24"/>
      <c r="FY651" s="24"/>
      <c r="FZ651" s="24"/>
      <c r="GA651" s="24"/>
      <c r="GB651" s="15"/>
      <c r="GC651" s="24"/>
      <c r="GD651" s="24"/>
      <c r="GE651" s="24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24"/>
      <c r="IO651" s="24"/>
      <c r="IP651" s="24"/>
      <c r="IQ651" s="24"/>
      <c r="IR651" s="24"/>
      <c r="IS651" s="24"/>
      <c r="IT651" s="24"/>
      <c r="IU651" s="24"/>
      <c r="IV651" s="24"/>
      <c r="IW651" s="24"/>
      <c r="IX651" s="24"/>
      <c r="IY651" s="24"/>
      <c r="IZ651" s="24"/>
      <c r="JA651" s="24"/>
      <c r="JB651" s="24"/>
      <c r="JC651" s="24"/>
      <c r="JD651" s="24"/>
      <c r="JE651" s="24"/>
      <c r="JF651" s="24"/>
      <c r="JG651" s="24"/>
    </row>
    <row r="652" spans="32:267" x14ac:dyDescent="0.3">
      <c r="AF652" s="28"/>
      <c r="AG652" s="27"/>
      <c r="AI652" s="21"/>
      <c r="AJ652" s="28"/>
      <c r="AK652" s="28"/>
      <c r="AL652" s="28"/>
      <c r="AM652" s="23"/>
      <c r="AQ652" s="19"/>
      <c r="AU652" s="24"/>
      <c r="AV652" s="24"/>
      <c r="AW652" s="24"/>
      <c r="AX652" s="24"/>
      <c r="AY652" s="15"/>
      <c r="BM652" s="15"/>
      <c r="BS652" s="24"/>
      <c r="BT652" s="15"/>
      <c r="BY652" s="24"/>
      <c r="CA652" s="15"/>
      <c r="CD652" s="24"/>
      <c r="CH652" s="15"/>
      <c r="CO652" s="15"/>
      <c r="CQ652" s="24"/>
      <c r="CV652" s="15"/>
      <c r="DC652" s="15"/>
      <c r="DJ652" s="15"/>
      <c r="DQ652" s="15"/>
      <c r="DX652" s="15"/>
      <c r="EE652" s="15"/>
      <c r="EL652" s="15"/>
      <c r="ES652" s="15"/>
      <c r="EZ652" s="15"/>
      <c r="FG652" s="15"/>
      <c r="FN652" s="15"/>
      <c r="FU652" s="15"/>
      <c r="FW652" s="24"/>
      <c r="FX652" s="24"/>
      <c r="FY652" s="24"/>
      <c r="FZ652" s="24"/>
      <c r="GA652" s="24"/>
      <c r="GB652" s="15"/>
      <c r="GC652" s="24"/>
      <c r="GD652" s="24"/>
      <c r="GE652" s="24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24"/>
      <c r="IO652" s="24"/>
      <c r="IP652" s="24"/>
      <c r="IQ652" s="24"/>
      <c r="IR652" s="24"/>
      <c r="IS652" s="24"/>
      <c r="IT652" s="24"/>
      <c r="IU652" s="24"/>
      <c r="IV652" s="24"/>
      <c r="IW652" s="24"/>
      <c r="IX652" s="24"/>
      <c r="IY652" s="24"/>
      <c r="IZ652" s="24"/>
      <c r="JA652" s="24"/>
      <c r="JB652" s="24"/>
      <c r="JC652" s="24"/>
      <c r="JD652" s="24"/>
      <c r="JE652" s="24"/>
      <c r="JF652" s="24"/>
      <c r="JG652" s="24"/>
    </row>
    <row r="653" spans="32:267" x14ac:dyDescent="0.3">
      <c r="AF653" s="26"/>
      <c r="AG653" s="25"/>
      <c r="AH653" s="26"/>
      <c r="AI653" s="21"/>
      <c r="AJ653" s="26"/>
      <c r="AK653" s="26"/>
      <c r="AL653" s="26"/>
      <c r="AM653" s="23"/>
      <c r="AQ653" s="19"/>
      <c r="AU653" s="24"/>
      <c r="AV653" s="24"/>
      <c r="AW653" s="24"/>
      <c r="AX653" s="24"/>
      <c r="AY653" s="15"/>
      <c r="BM653" s="15"/>
      <c r="BS653" s="24"/>
      <c r="BT653" s="15"/>
      <c r="BY653" s="24"/>
      <c r="CA653" s="15"/>
      <c r="CD653" s="24"/>
      <c r="CH653" s="15"/>
      <c r="CO653" s="15"/>
      <c r="CQ653" s="24"/>
      <c r="CV653" s="15"/>
      <c r="DC653" s="15"/>
      <c r="DJ653" s="15"/>
      <c r="DQ653" s="15"/>
      <c r="DX653" s="15"/>
      <c r="EE653" s="15"/>
      <c r="EL653" s="15"/>
      <c r="ES653" s="15"/>
      <c r="EZ653" s="15"/>
      <c r="FG653" s="15"/>
      <c r="FN653" s="15"/>
      <c r="FU653" s="15"/>
      <c r="FW653" s="24"/>
      <c r="FX653" s="24"/>
      <c r="FY653" s="24"/>
      <c r="FZ653" s="24"/>
      <c r="GA653" s="24"/>
      <c r="GB653" s="15"/>
      <c r="GC653" s="24"/>
      <c r="GD653" s="24"/>
      <c r="GE653" s="24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24"/>
      <c r="IO653" s="24"/>
      <c r="IP653" s="24"/>
      <c r="IQ653" s="24"/>
      <c r="IR653" s="24"/>
      <c r="IS653" s="24"/>
      <c r="IT653" s="24"/>
      <c r="IU653" s="24"/>
      <c r="IV653" s="24"/>
      <c r="IW653" s="24"/>
      <c r="IX653" s="24"/>
      <c r="IY653" s="24"/>
      <c r="IZ653" s="24"/>
      <c r="JA653" s="24"/>
      <c r="JB653" s="24"/>
      <c r="JC653" s="24"/>
      <c r="JD653" s="24"/>
      <c r="JE653" s="24"/>
      <c r="JF653" s="24"/>
      <c r="JG653" s="24"/>
    </row>
    <row r="654" spans="32:267" x14ac:dyDescent="0.3">
      <c r="AF654" s="26"/>
      <c r="AG654" s="25"/>
      <c r="AH654" s="26"/>
      <c r="AI654" s="21"/>
      <c r="AJ654" s="26"/>
      <c r="AK654" s="26"/>
      <c r="AL654" s="26"/>
      <c r="AM654" s="23"/>
      <c r="AQ654" s="19"/>
      <c r="AU654" s="24"/>
      <c r="AV654" s="24"/>
      <c r="AW654" s="24"/>
      <c r="AX654" s="24"/>
      <c r="AY654" s="15"/>
      <c r="BM654" s="15"/>
      <c r="BS654" s="24"/>
      <c r="BT654" s="15"/>
      <c r="BY654" s="24"/>
      <c r="CA654" s="15"/>
      <c r="CD654" s="24"/>
      <c r="CH654" s="15"/>
      <c r="CO654" s="15"/>
      <c r="CQ654" s="24"/>
      <c r="CV654" s="15"/>
      <c r="DC654" s="15"/>
      <c r="DJ654" s="15"/>
      <c r="DQ654" s="15"/>
      <c r="DX654" s="15"/>
      <c r="EE654" s="15"/>
      <c r="EL654" s="15"/>
      <c r="ES654" s="15"/>
      <c r="EZ654" s="15"/>
      <c r="FG654" s="15"/>
      <c r="FN654" s="15"/>
      <c r="FU654" s="15"/>
      <c r="FW654" s="24"/>
      <c r="FX654" s="24"/>
      <c r="FY654" s="24"/>
      <c r="FZ654" s="24"/>
      <c r="GA654" s="24"/>
      <c r="GB654" s="15"/>
      <c r="GC654" s="24"/>
      <c r="GD654" s="24"/>
      <c r="GE654" s="24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24"/>
      <c r="IO654" s="24"/>
      <c r="IP654" s="24"/>
      <c r="IQ654" s="24"/>
      <c r="IR654" s="24"/>
      <c r="IS654" s="24"/>
      <c r="IT654" s="24"/>
      <c r="IU654" s="24"/>
      <c r="IV654" s="24"/>
      <c r="IW654" s="24"/>
      <c r="IX654" s="24"/>
      <c r="IY654" s="24"/>
      <c r="IZ654" s="24"/>
      <c r="JA654" s="24"/>
      <c r="JB654" s="24"/>
      <c r="JC654" s="24"/>
      <c r="JD654" s="24"/>
      <c r="JE654" s="24"/>
      <c r="JF654" s="24"/>
      <c r="JG654" s="24"/>
    </row>
    <row r="655" spans="32:267" x14ac:dyDescent="0.3">
      <c r="AF655" s="26"/>
      <c r="AG655" s="25"/>
      <c r="AH655" s="26"/>
      <c r="AI655" s="21"/>
      <c r="AJ655" s="26"/>
      <c r="AK655" s="26"/>
      <c r="AL655" s="26"/>
      <c r="AM655" s="23"/>
      <c r="AQ655" s="19"/>
      <c r="AU655" s="24"/>
      <c r="AV655" s="24"/>
      <c r="AW655" s="24"/>
      <c r="AX655" s="24"/>
      <c r="AY655" s="15"/>
      <c r="BM655" s="15"/>
      <c r="BS655" s="24"/>
      <c r="BT655" s="15"/>
      <c r="BY655" s="24"/>
      <c r="CA655" s="15"/>
      <c r="CD655" s="24"/>
      <c r="CH655" s="15"/>
      <c r="CO655" s="15"/>
      <c r="CQ655" s="24"/>
      <c r="CV655" s="15"/>
      <c r="DC655" s="15"/>
      <c r="DJ655" s="15"/>
      <c r="DQ655" s="15"/>
      <c r="DX655" s="15"/>
      <c r="EE655" s="15"/>
      <c r="EL655" s="15"/>
      <c r="ES655" s="15"/>
      <c r="EZ655" s="15"/>
      <c r="FG655" s="15"/>
      <c r="FN655" s="15"/>
      <c r="FU655" s="15"/>
      <c r="FW655" s="24"/>
      <c r="FX655" s="24"/>
      <c r="FY655" s="24"/>
      <c r="FZ655" s="24"/>
      <c r="GA655" s="24"/>
      <c r="GB655" s="15"/>
      <c r="GC655" s="24"/>
      <c r="GD655" s="24"/>
      <c r="GE655" s="24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24"/>
      <c r="IO655" s="24"/>
      <c r="IP655" s="24"/>
      <c r="IQ655" s="24"/>
      <c r="IR655" s="24"/>
      <c r="IS655" s="24"/>
      <c r="IT655" s="24"/>
      <c r="IU655" s="24"/>
      <c r="IV655" s="24"/>
      <c r="IW655" s="24"/>
      <c r="IX655" s="24"/>
      <c r="IY655" s="24"/>
      <c r="IZ655" s="24"/>
      <c r="JA655" s="24"/>
      <c r="JB655" s="24"/>
      <c r="JC655" s="24"/>
      <c r="JD655" s="24"/>
      <c r="JE655" s="24"/>
      <c r="JF655" s="24"/>
      <c r="JG655" s="24"/>
    </row>
    <row r="656" spans="32:267" x14ac:dyDescent="0.3">
      <c r="AF656" s="26"/>
      <c r="AG656" s="25"/>
      <c r="AH656" s="26"/>
      <c r="AI656" s="21"/>
      <c r="AJ656" s="26"/>
      <c r="AK656" s="26"/>
      <c r="AL656" s="26"/>
      <c r="AM656" s="23"/>
      <c r="AQ656" s="19"/>
      <c r="AU656" s="24"/>
      <c r="AV656" s="24"/>
      <c r="AW656" s="24"/>
      <c r="AX656" s="24"/>
      <c r="AY656" s="15"/>
      <c r="BM656" s="15"/>
      <c r="BS656" s="24"/>
      <c r="BT656" s="15"/>
      <c r="BY656" s="24"/>
      <c r="CA656" s="15"/>
      <c r="CD656" s="24"/>
      <c r="CH656" s="15"/>
      <c r="CO656" s="15"/>
      <c r="CQ656" s="24"/>
      <c r="CV656" s="15"/>
      <c r="DC656" s="15"/>
      <c r="DJ656" s="15"/>
      <c r="DQ656" s="15"/>
      <c r="DX656" s="15"/>
      <c r="EE656" s="15"/>
      <c r="EL656" s="15"/>
      <c r="ES656" s="15"/>
      <c r="EZ656" s="15"/>
      <c r="FG656" s="15"/>
      <c r="FN656" s="15"/>
      <c r="FU656" s="15"/>
      <c r="FW656" s="24"/>
      <c r="FX656" s="24"/>
      <c r="FY656" s="24"/>
      <c r="FZ656" s="24"/>
      <c r="GA656" s="24"/>
      <c r="GB656" s="15"/>
      <c r="GC656" s="24"/>
      <c r="GD656" s="24"/>
      <c r="GE656" s="24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24"/>
      <c r="IO656" s="24"/>
      <c r="IP656" s="24"/>
      <c r="IQ656" s="24"/>
      <c r="IR656" s="24"/>
      <c r="IS656" s="24"/>
      <c r="IT656" s="24"/>
      <c r="IU656" s="24"/>
      <c r="IV656" s="24"/>
      <c r="IW656" s="24"/>
      <c r="IX656" s="24"/>
      <c r="IY656" s="24"/>
      <c r="IZ656" s="24"/>
      <c r="JA656" s="24"/>
      <c r="JB656" s="24"/>
      <c r="JC656" s="24"/>
      <c r="JD656" s="24"/>
      <c r="JE656" s="24"/>
      <c r="JF656" s="24"/>
      <c r="JG656" s="24"/>
    </row>
    <row r="657" spans="32:267" x14ac:dyDescent="0.3">
      <c r="AF657" s="26"/>
      <c r="AG657" s="25"/>
      <c r="AH657" s="26"/>
      <c r="AI657" s="21"/>
      <c r="AJ657" s="26"/>
      <c r="AK657" s="26"/>
      <c r="AL657" s="26"/>
      <c r="AM657" s="23"/>
      <c r="AQ657" s="19"/>
      <c r="AU657" s="24"/>
      <c r="AV657" s="24"/>
      <c r="AW657" s="24"/>
      <c r="AX657" s="24"/>
      <c r="AY657" s="15"/>
      <c r="BM657" s="15"/>
      <c r="BS657" s="24"/>
      <c r="BT657" s="15"/>
      <c r="BY657" s="24"/>
      <c r="CA657" s="15"/>
      <c r="CD657" s="24"/>
      <c r="CH657" s="15"/>
      <c r="CO657" s="15"/>
      <c r="CQ657" s="24"/>
      <c r="CV657" s="15"/>
      <c r="DC657" s="15"/>
      <c r="DJ657" s="15"/>
      <c r="DQ657" s="15"/>
      <c r="DX657" s="15"/>
      <c r="EE657" s="15"/>
      <c r="EL657" s="15"/>
      <c r="ES657" s="15"/>
      <c r="EZ657" s="15"/>
      <c r="FG657" s="15"/>
      <c r="FN657" s="15"/>
      <c r="FU657" s="15"/>
      <c r="FW657" s="24"/>
      <c r="FX657" s="24"/>
      <c r="FY657" s="24"/>
      <c r="FZ657" s="24"/>
      <c r="GA657" s="24"/>
      <c r="GB657" s="15"/>
      <c r="GC657" s="24"/>
      <c r="GD657" s="24"/>
      <c r="GE657" s="24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24"/>
      <c r="IO657" s="24"/>
      <c r="IP657" s="24"/>
      <c r="IQ657" s="24"/>
      <c r="IR657" s="24"/>
      <c r="IS657" s="24"/>
      <c r="IT657" s="24"/>
      <c r="IU657" s="24"/>
      <c r="IV657" s="24"/>
      <c r="IW657" s="24"/>
      <c r="IX657" s="24"/>
      <c r="IY657" s="24"/>
      <c r="IZ657" s="24"/>
      <c r="JA657" s="24"/>
      <c r="JB657" s="24"/>
      <c r="JC657" s="24"/>
      <c r="JD657" s="24"/>
      <c r="JE657" s="24"/>
      <c r="JF657" s="24"/>
      <c r="JG657" s="24"/>
    </row>
    <row r="658" spans="32:267" x14ac:dyDescent="0.3">
      <c r="AF658" s="26"/>
      <c r="AG658" s="25"/>
      <c r="AH658" s="26"/>
      <c r="AI658" s="21"/>
      <c r="AJ658" s="26"/>
      <c r="AK658" s="26"/>
      <c r="AL658" s="26"/>
      <c r="AM658" s="23"/>
      <c r="AQ658" s="19"/>
      <c r="AU658" s="24"/>
      <c r="AV658" s="24"/>
      <c r="AW658" s="24"/>
      <c r="AX658" s="24"/>
      <c r="AY658" s="15"/>
      <c r="BM658" s="15"/>
      <c r="BS658" s="24"/>
      <c r="BT658" s="15"/>
      <c r="BY658" s="24"/>
      <c r="CA658" s="15"/>
      <c r="CD658" s="24"/>
      <c r="CH658" s="15"/>
      <c r="CO658" s="15"/>
      <c r="CQ658" s="24"/>
      <c r="CV658" s="15"/>
      <c r="DC658" s="15"/>
      <c r="DJ658" s="15"/>
      <c r="DQ658" s="15"/>
      <c r="DX658" s="15"/>
      <c r="EE658" s="15"/>
      <c r="EL658" s="15"/>
      <c r="ES658" s="15"/>
      <c r="EZ658" s="15"/>
      <c r="FG658" s="15"/>
      <c r="FN658" s="15"/>
      <c r="FU658" s="15"/>
      <c r="FW658" s="24"/>
      <c r="FX658" s="24"/>
      <c r="FY658" s="24"/>
      <c r="FZ658" s="24"/>
      <c r="GA658" s="24"/>
      <c r="GB658" s="15"/>
      <c r="GC658" s="24"/>
      <c r="GD658" s="24"/>
      <c r="GE658" s="24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24"/>
      <c r="IO658" s="24"/>
      <c r="IP658" s="24"/>
      <c r="IQ658" s="24"/>
      <c r="IR658" s="24"/>
      <c r="IS658" s="24"/>
      <c r="IT658" s="24"/>
      <c r="IU658" s="24"/>
      <c r="IV658" s="24"/>
      <c r="IW658" s="24"/>
      <c r="IX658" s="24"/>
      <c r="IY658" s="24"/>
      <c r="IZ658" s="24"/>
      <c r="JA658" s="24"/>
      <c r="JB658" s="24"/>
      <c r="JC658" s="24"/>
      <c r="JD658" s="24"/>
      <c r="JE658" s="24"/>
      <c r="JF658" s="24"/>
      <c r="JG658" s="24"/>
    </row>
    <row r="659" spans="32:267" x14ac:dyDescent="0.3">
      <c r="AF659" s="26"/>
      <c r="AG659" s="25"/>
      <c r="AH659" s="26"/>
      <c r="AI659" s="21"/>
      <c r="AJ659" s="26"/>
      <c r="AK659" s="26"/>
      <c r="AL659" s="26"/>
      <c r="AM659" s="23"/>
      <c r="AQ659" s="19"/>
      <c r="AU659" s="24"/>
      <c r="AV659" s="24"/>
      <c r="AW659" s="24"/>
      <c r="AX659" s="24"/>
      <c r="AY659" s="15"/>
      <c r="BM659" s="15"/>
      <c r="BS659" s="24"/>
      <c r="BT659" s="15"/>
      <c r="BY659" s="24"/>
      <c r="CA659" s="15"/>
      <c r="CD659" s="24"/>
      <c r="CH659" s="15"/>
      <c r="CO659" s="15"/>
      <c r="CQ659" s="24"/>
      <c r="CV659" s="15"/>
      <c r="DC659" s="15"/>
      <c r="DJ659" s="15"/>
      <c r="DQ659" s="15"/>
      <c r="DX659" s="15"/>
      <c r="EE659" s="15"/>
      <c r="EL659" s="15"/>
      <c r="ES659" s="15"/>
      <c r="EZ659" s="15"/>
      <c r="FG659" s="15"/>
      <c r="FN659" s="15"/>
      <c r="FU659" s="15"/>
      <c r="FW659" s="24"/>
      <c r="FX659" s="24"/>
      <c r="FY659" s="24"/>
      <c r="FZ659" s="24"/>
      <c r="GA659" s="24"/>
      <c r="GB659" s="15"/>
      <c r="GC659" s="24"/>
      <c r="GD659" s="24"/>
      <c r="GE659" s="24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24"/>
      <c r="IO659" s="24"/>
      <c r="IP659" s="24"/>
      <c r="IQ659" s="24"/>
      <c r="IR659" s="24"/>
      <c r="IS659" s="24"/>
      <c r="IT659" s="24"/>
      <c r="IU659" s="24"/>
      <c r="IV659" s="24"/>
      <c r="IW659" s="24"/>
      <c r="IX659" s="24"/>
      <c r="IY659" s="24"/>
      <c r="IZ659" s="24"/>
      <c r="JA659" s="24"/>
      <c r="JB659" s="24"/>
      <c r="JC659" s="24"/>
      <c r="JD659" s="24"/>
      <c r="JE659" s="24"/>
      <c r="JF659" s="24"/>
      <c r="JG659" s="24"/>
    </row>
    <row r="660" spans="32:267" x14ac:dyDescent="0.3">
      <c r="AF660" s="26"/>
      <c r="AG660" s="25"/>
      <c r="AH660" s="26"/>
      <c r="AI660" s="21"/>
      <c r="AJ660" s="26"/>
      <c r="AK660" s="26"/>
      <c r="AL660" s="26"/>
      <c r="AM660" s="23"/>
      <c r="AQ660" s="19"/>
      <c r="AU660" s="24"/>
      <c r="AV660" s="24"/>
      <c r="AW660" s="24"/>
      <c r="AX660" s="24"/>
      <c r="AY660" s="15"/>
      <c r="BM660" s="15"/>
      <c r="BS660" s="24"/>
      <c r="BT660" s="15"/>
      <c r="BY660" s="24"/>
      <c r="CA660" s="15"/>
      <c r="CD660" s="24"/>
      <c r="CH660" s="15"/>
      <c r="CO660" s="15"/>
      <c r="CQ660" s="24"/>
      <c r="CV660" s="15"/>
      <c r="DC660" s="15"/>
      <c r="DJ660" s="15"/>
      <c r="DQ660" s="15"/>
      <c r="DX660" s="15"/>
      <c r="EE660" s="15"/>
      <c r="EL660" s="15"/>
      <c r="ES660" s="15"/>
      <c r="EZ660" s="15"/>
      <c r="FG660" s="15"/>
      <c r="FN660" s="15"/>
      <c r="FU660" s="15"/>
      <c r="FW660" s="24"/>
      <c r="FX660" s="24"/>
      <c r="FY660" s="24"/>
      <c r="FZ660" s="24"/>
      <c r="GA660" s="24"/>
      <c r="GB660" s="15"/>
      <c r="GC660" s="24"/>
      <c r="GD660" s="24"/>
      <c r="GE660" s="24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24"/>
      <c r="IO660" s="24"/>
      <c r="IP660" s="24"/>
      <c r="IQ660" s="24"/>
      <c r="IR660" s="24"/>
      <c r="IS660" s="24"/>
      <c r="IT660" s="24"/>
      <c r="IU660" s="24"/>
      <c r="IV660" s="24"/>
      <c r="IW660" s="24"/>
      <c r="IX660" s="24"/>
      <c r="IY660" s="24"/>
      <c r="IZ660" s="24"/>
      <c r="JA660" s="24"/>
      <c r="JB660" s="24"/>
      <c r="JC660" s="24"/>
      <c r="JD660" s="24"/>
      <c r="JE660" s="24"/>
      <c r="JF660" s="24"/>
      <c r="JG660" s="24"/>
    </row>
    <row r="661" spans="32:267" x14ac:dyDescent="0.3">
      <c r="AF661" s="26"/>
      <c r="AG661" s="25"/>
      <c r="AH661" s="26"/>
      <c r="AI661" s="21"/>
      <c r="AJ661" s="26"/>
      <c r="AK661" s="26"/>
      <c r="AL661" s="26"/>
      <c r="AM661" s="23"/>
      <c r="AQ661" s="19"/>
      <c r="AU661" s="24"/>
      <c r="AV661" s="24"/>
      <c r="AW661" s="24"/>
      <c r="AX661" s="24"/>
      <c r="AY661" s="15"/>
      <c r="BM661" s="15"/>
      <c r="BS661" s="24"/>
      <c r="BT661" s="15"/>
      <c r="BY661" s="24"/>
      <c r="CA661" s="15"/>
      <c r="CD661" s="24"/>
      <c r="CH661" s="15"/>
      <c r="CO661" s="15"/>
      <c r="CQ661" s="24"/>
      <c r="CV661" s="15"/>
      <c r="DC661" s="15"/>
      <c r="DJ661" s="15"/>
      <c r="DQ661" s="15"/>
      <c r="DX661" s="15"/>
      <c r="EE661" s="15"/>
      <c r="EL661" s="15"/>
      <c r="ES661" s="15"/>
      <c r="EZ661" s="15"/>
      <c r="FG661" s="15"/>
      <c r="FN661" s="15"/>
      <c r="FU661" s="15"/>
      <c r="FW661" s="24"/>
      <c r="FX661" s="24"/>
      <c r="FY661" s="24"/>
      <c r="FZ661" s="24"/>
      <c r="GA661" s="24"/>
      <c r="GB661" s="15"/>
      <c r="GC661" s="24"/>
      <c r="GD661" s="24"/>
      <c r="GE661" s="24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24"/>
      <c r="IO661" s="24"/>
      <c r="IP661" s="24"/>
      <c r="IQ661" s="24"/>
      <c r="IR661" s="24"/>
      <c r="IS661" s="24"/>
      <c r="IT661" s="24"/>
      <c r="IU661" s="24"/>
      <c r="IV661" s="24"/>
      <c r="IW661" s="24"/>
      <c r="IX661" s="24"/>
      <c r="IY661" s="24"/>
      <c r="IZ661" s="24"/>
      <c r="JA661" s="24"/>
      <c r="JB661" s="24"/>
      <c r="JC661" s="24"/>
      <c r="JD661" s="24"/>
      <c r="JE661" s="24"/>
      <c r="JF661" s="24"/>
      <c r="JG661" s="24"/>
    </row>
    <row r="662" spans="32:267" x14ac:dyDescent="0.3">
      <c r="AF662" s="26"/>
      <c r="AG662" s="25"/>
      <c r="AH662" s="26"/>
      <c r="AI662" s="21"/>
      <c r="AJ662" s="26"/>
      <c r="AK662" s="26"/>
      <c r="AL662" s="26"/>
      <c r="AM662" s="23"/>
      <c r="AQ662" s="19"/>
      <c r="AU662" s="24"/>
      <c r="AV662" s="24"/>
      <c r="AW662" s="24"/>
      <c r="AX662" s="24"/>
      <c r="AY662" s="15"/>
      <c r="BM662" s="15"/>
      <c r="BS662" s="24"/>
      <c r="BT662" s="15"/>
      <c r="BY662" s="24"/>
      <c r="CA662" s="15"/>
      <c r="CD662" s="24"/>
      <c r="CH662" s="15"/>
      <c r="CO662" s="15"/>
      <c r="CQ662" s="24"/>
      <c r="CV662" s="15"/>
      <c r="DC662" s="15"/>
      <c r="DJ662" s="15"/>
      <c r="DQ662" s="15"/>
      <c r="DX662" s="15"/>
      <c r="EE662" s="15"/>
      <c r="EL662" s="15"/>
      <c r="ES662" s="15"/>
      <c r="EZ662" s="15"/>
      <c r="FG662" s="15"/>
      <c r="FN662" s="15"/>
      <c r="FU662" s="15"/>
      <c r="FW662" s="24"/>
      <c r="FX662" s="24"/>
      <c r="FY662" s="24"/>
      <c r="FZ662" s="24"/>
      <c r="GA662" s="24"/>
      <c r="GB662" s="15"/>
      <c r="GC662" s="24"/>
      <c r="GD662" s="24"/>
      <c r="GE662" s="24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24"/>
      <c r="IO662" s="24"/>
      <c r="IP662" s="24"/>
      <c r="IQ662" s="24"/>
      <c r="IR662" s="24"/>
      <c r="IS662" s="24"/>
      <c r="IT662" s="24"/>
      <c r="IU662" s="24"/>
      <c r="IV662" s="24"/>
      <c r="IW662" s="24"/>
      <c r="IX662" s="24"/>
      <c r="IY662" s="24"/>
      <c r="IZ662" s="24"/>
      <c r="JA662" s="24"/>
      <c r="JB662" s="24"/>
      <c r="JC662" s="24"/>
      <c r="JD662" s="24"/>
      <c r="JE662" s="24"/>
      <c r="JF662" s="24"/>
      <c r="JG662" s="24"/>
    </row>
    <row r="663" spans="32:267" x14ac:dyDescent="0.3">
      <c r="AF663" s="26"/>
      <c r="AG663" s="25"/>
      <c r="AH663" s="26"/>
      <c r="AI663" s="21"/>
      <c r="AJ663" s="26"/>
      <c r="AK663" s="26"/>
      <c r="AL663" s="26"/>
      <c r="AM663" s="23"/>
      <c r="AQ663" s="19"/>
      <c r="AU663" s="24"/>
      <c r="AV663" s="24"/>
      <c r="AW663" s="24"/>
      <c r="AX663" s="24"/>
      <c r="AY663" s="15"/>
      <c r="BM663" s="15"/>
      <c r="BS663" s="24"/>
      <c r="BT663" s="15"/>
      <c r="BY663" s="24"/>
      <c r="CA663" s="15"/>
      <c r="CD663" s="24"/>
      <c r="CH663" s="15"/>
      <c r="CO663" s="15"/>
      <c r="CQ663" s="24"/>
      <c r="CV663" s="15"/>
      <c r="DC663" s="15"/>
      <c r="DJ663" s="15"/>
      <c r="DQ663" s="15"/>
      <c r="DX663" s="15"/>
      <c r="EE663" s="15"/>
      <c r="EL663" s="15"/>
      <c r="ES663" s="15"/>
      <c r="EZ663" s="15"/>
      <c r="FG663" s="15"/>
      <c r="FN663" s="15"/>
      <c r="FU663" s="15"/>
      <c r="FW663" s="24"/>
      <c r="FX663" s="24"/>
      <c r="FY663" s="24"/>
      <c r="FZ663" s="24"/>
      <c r="GA663" s="24"/>
      <c r="GB663" s="15"/>
      <c r="GC663" s="24"/>
      <c r="GD663" s="24"/>
      <c r="GE663" s="24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24"/>
      <c r="IO663" s="24"/>
      <c r="IP663" s="24"/>
      <c r="IQ663" s="24"/>
      <c r="IR663" s="24"/>
      <c r="IS663" s="24"/>
      <c r="IT663" s="24"/>
      <c r="IU663" s="24"/>
      <c r="IV663" s="24"/>
      <c r="IW663" s="24"/>
      <c r="IX663" s="24"/>
      <c r="IY663" s="24"/>
      <c r="IZ663" s="24"/>
      <c r="JA663" s="24"/>
      <c r="JB663" s="24"/>
      <c r="JC663" s="24"/>
      <c r="JD663" s="24"/>
      <c r="JE663" s="24"/>
      <c r="JF663" s="24"/>
      <c r="JG663" s="24"/>
    </row>
    <row r="664" spans="32:267" x14ac:dyDescent="0.3">
      <c r="AF664" s="26"/>
      <c r="AG664" s="25"/>
      <c r="AH664" s="26"/>
      <c r="AI664" s="21"/>
      <c r="AJ664" s="26"/>
      <c r="AK664" s="26"/>
      <c r="AL664" s="26"/>
      <c r="AM664" s="23"/>
      <c r="AQ664" s="19"/>
      <c r="AU664" s="24"/>
      <c r="AV664" s="24"/>
      <c r="AW664" s="24"/>
      <c r="AX664" s="24"/>
      <c r="AY664" s="15"/>
      <c r="BM664" s="15"/>
      <c r="BS664" s="24"/>
      <c r="BT664" s="15"/>
      <c r="BY664" s="24"/>
      <c r="CA664" s="15"/>
      <c r="CD664" s="24"/>
      <c r="CH664" s="15"/>
      <c r="CO664" s="15"/>
      <c r="CQ664" s="24"/>
      <c r="CV664" s="15"/>
      <c r="DC664" s="15"/>
      <c r="DJ664" s="15"/>
      <c r="DQ664" s="15"/>
      <c r="DX664" s="15"/>
      <c r="EE664" s="15"/>
      <c r="EL664" s="15"/>
      <c r="ES664" s="15"/>
      <c r="EZ664" s="15"/>
      <c r="FG664" s="15"/>
      <c r="FN664" s="15"/>
      <c r="FU664" s="15"/>
      <c r="FW664" s="24"/>
      <c r="FX664" s="24"/>
      <c r="FY664" s="24"/>
      <c r="FZ664" s="24"/>
      <c r="GA664" s="24"/>
      <c r="GB664" s="15"/>
      <c r="GC664" s="24"/>
      <c r="GD664" s="24"/>
      <c r="GE664" s="24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24"/>
      <c r="IO664" s="24"/>
      <c r="IP664" s="24"/>
      <c r="IQ664" s="24"/>
      <c r="IR664" s="24"/>
      <c r="IS664" s="24"/>
      <c r="IT664" s="24"/>
      <c r="IU664" s="24"/>
      <c r="IV664" s="24"/>
      <c r="IW664" s="24"/>
      <c r="IX664" s="24"/>
      <c r="IY664" s="24"/>
      <c r="IZ664" s="24"/>
      <c r="JA664" s="24"/>
      <c r="JB664" s="24"/>
      <c r="JC664" s="24"/>
      <c r="JD664" s="24"/>
      <c r="JE664" s="24"/>
      <c r="JF664" s="24"/>
      <c r="JG664" s="24"/>
    </row>
    <row r="665" spans="32:267" x14ac:dyDescent="0.3">
      <c r="AF665" s="26"/>
      <c r="AG665" s="25"/>
      <c r="AH665" s="26"/>
      <c r="AI665" s="21"/>
      <c r="AJ665" s="26"/>
      <c r="AK665" s="26"/>
      <c r="AL665" s="26"/>
      <c r="AM665" s="23"/>
      <c r="AQ665" s="19"/>
      <c r="AU665" s="24"/>
      <c r="AV665" s="24"/>
      <c r="AW665" s="24"/>
      <c r="AX665" s="24"/>
      <c r="AY665" s="15"/>
      <c r="BM665" s="15"/>
      <c r="BS665" s="24"/>
      <c r="BT665" s="15"/>
      <c r="BY665" s="24"/>
      <c r="CA665" s="15"/>
      <c r="CD665" s="24"/>
      <c r="CH665" s="15"/>
      <c r="CO665" s="15"/>
      <c r="CQ665" s="24"/>
      <c r="CV665" s="15"/>
      <c r="DC665" s="15"/>
      <c r="DJ665" s="15"/>
      <c r="DQ665" s="15"/>
      <c r="DX665" s="15"/>
      <c r="EE665" s="15"/>
      <c r="EL665" s="15"/>
      <c r="ES665" s="15"/>
      <c r="EZ665" s="15"/>
      <c r="FG665" s="15"/>
      <c r="FN665" s="15"/>
      <c r="FU665" s="15"/>
      <c r="FW665" s="24"/>
      <c r="FX665" s="24"/>
      <c r="FY665" s="24"/>
      <c r="FZ665" s="24"/>
      <c r="GA665" s="24"/>
      <c r="GB665" s="15"/>
      <c r="GC665" s="24"/>
      <c r="GD665" s="24"/>
      <c r="GE665" s="24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24"/>
      <c r="IO665" s="24"/>
      <c r="IP665" s="24"/>
      <c r="IQ665" s="24"/>
      <c r="IR665" s="24"/>
      <c r="IS665" s="24"/>
      <c r="IT665" s="24"/>
      <c r="IU665" s="24"/>
      <c r="IV665" s="24"/>
      <c r="IW665" s="24"/>
      <c r="IX665" s="24"/>
      <c r="IY665" s="24"/>
      <c r="IZ665" s="24"/>
      <c r="JA665" s="24"/>
      <c r="JB665" s="24"/>
      <c r="JC665" s="24"/>
      <c r="JD665" s="24"/>
      <c r="JE665" s="24"/>
      <c r="JF665" s="24"/>
      <c r="JG665" s="24"/>
    </row>
    <row r="666" spans="32:267" x14ac:dyDescent="0.3">
      <c r="AF666" s="26"/>
      <c r="AG666" s="25"/>
      <c r="AH666" s="26"/>
      <c r="AI666" s="21"/>
      <c r="AJ666" s="26"/>
      <c r="AK666" s="26"/>
      <c r="AL666" s="26"/>
      <c r="AM666" s="23"/>
      <c r="AQ666" s="19"/>
      <c r="AU666" s="24"/>
      <c r="AV666" s="24"/>
      <c r="AW666" s="24"/>
      <c r="AX666" s="24"/>
      <c r="AY666" s="15"/>
      <c r="BM666" s="15"/>
      <c r="BS666" s="24"/>
      <c r="BT666" s="15"/>
      <c r="BY666" s="24"/>
      <c r="CA666" s="15"/>
      <c r="CD666" s="24"/>
      <c r="CH666" s="15"/>
      <c r="CO666" s="15"/>
      <c r="CQ666" s="24"/>
      <c r="CV666" s="15"/>
      <c r="DC666" s="15"/>
      <c r="DJ666" s="15"/>
      <c r="DQ666" s="15"/>
      <c r="DX666" s="15"/>
      <c r="EE666" s="15"/>
      <c r="EL666" s="15"/>
      <c r="ES666" s="15"/>
      <c r="EZ666" s="15"/>
      <c r="FG666" s="15"/>
      <c r="FN666" s="15"/>
      <c r="FU666" s="15"/>
      <c r="FW666" s="24"/>
      <c r="FX666" s="24"/>
      <c r="FY666" s="24"/>
      <c r="FZ666" s="24"/>
      <c r="GA666" s="24"/>
      <c r="GB666" s="15"/>
      <c r="GC666" s="24"/>
      <c r="GD666" s="24"/>
      <c r="GE666" s="24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24"/>
      <c r="IO666" s="24"/>
      <c r="IP666" s="24"/>
      <c r="IQ666" s="24"/>
      <c r="IR666" s="24"/>
      <c r="IS666" s="24"/>
      <c r="IT666" s="24"/>
      <c r="IU666" s="24"/>
      <c r="IV666" s="24"/>
      <c r="IW666" s="24"/>
      <c r="IX666" s="24"/>
      <c r="IY666" s="24"/>
      <c r="IZ666" s="24"/>
      <c r="JA666" s="24"/>
      <c r="JB666" s="24"/>
      <c r="JC666" s="24"/>
      <c r="JD666" s="24"/>
      <c r="JE666" s="24"/>
      <c r="JF666" s="24"/>
      <c r="JG666" s="24"/>
    </row>
    <row r="667" spans="32:267" x14ac:dyDescent="0.3">
      <c r="AF667" s="26"/>
      <c r="AG667" s="25"/>
      <c r="AH667" s="26"/>
      <c r="AI667" s="21"/>
      <c r="AJ667" s="26"/>
      <c r="AK667" s="26"/>
      <c r="AL667" s="26"/>
      <c r="AM667" s="23"/>
      <c r="AQ667" s="19"/>
      <c r="AU667" s="24"/>
      <c r="AV667" s="24"/>
      <c r="AW667" s="24"/>
      <c r="AX667" s="24"/>
      <c r="AY667" s="15"/>
      <c r="BM667" s="15"/>
      <c r="BS667" s="24"/>
      <c r="BT667" s="15"/>
      <c r="BY667" s="24"/>
      <c r="CA667" s="15"/>
      <c r="CD667" s="24"/>
      <c r="CH667" s="15"/>
      <c r="CO667" s="15"/>
      <c r="CQ667" s="24"/>
      <c r="CV667" s="15"/>
      <c r="DC667" s="15"/>
      <c r="DJ667" s="15"/>
      <c r="DQ667" s="15"/>
      <c r="DX667" s="15"/>
      <c r="EE667" s="15"/>
      <c r="EL667" s="15"/>
      <c r="ES667" s="15"/>
      <c r="EZ667" s="15"/>
      <c r="FG667" s="15"/>
      <c r="FN667" s="15"/>
      <c r="FU667" s="15"/>
      <c r="FW667" s="24"/>
      <c r="FX667" s="24"/>
      <c r="FY667" s="24"/>
      <c r="FZ667" s="24"/>
      <c r="GA667" s="24"/>
      <c r="GB667" s="15"/>
      <c r="GC667" s="24"/>
      <c r="GD667" s="24"/>
      <c r="GE667" s="24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24"/>
      <c r="IO667" s="24"/>
      <c r="IP667" s="24"/>
      <c r="IQ667" s="24"/>
      <c r="IR667" s="24"/>
      <c r="IS667" s="24"/>
      <c r="IT667" s="24"/>
      <c r="IU667" s="24"/>
      <c r="IV667" s="24"/>
      <c r="IW667" s="24"/>
      <c r="IX667" s="24"/>
      <c r="IY667" s="24"/>
      <c r="IZ667" s="24"/>
      <c r="JA667" s="24"/>
      <c r="JB667" s="24"/>
      <c r="JC667" s="24"/>
      <c r="JD667" s="24"/>
      <c r="JE667" s="24"/>
      <c r="JF667" s="24"/>
      <c r="JG667" s="24"/>
    </row>
    <row r="668" spans="32:267" x14ac:dyDescent="0.3">
      <c r="AF668" s="26"/>
      <c r="AG668" s="25"/>
      <c r="AH668" s="26"/>
      <c r="AI668" s="21"/>
      <c r="AJ668" s="26"/>
      <c r="AK668" s="26"/>
      <c r="AL668" s="26"/>
      <c r="AM668" s="23"/>
      <c r="AQ668" s="19"/>
      <c r="AU668" s="24"/>
      <c r="AV668" s="24"/>
      <c r="AW668" s="24"/>
      <c r="AX668" s="24"/>
      <c r="AY668" s="15"/>
      <c r="BM668" s="15"/>
      <c r="BS668" s="24"/>
      <c r="BT668" s="15"/>
      <c r="BY668" s="24"/>
      <c r="CA668" s="15"/>
      <c r="CD668" s="24"/>
      <c r="CH668" s="15"/>
      <c r="CO668" s="15"/>
      <c r="CQ668" s="24"/>
      <c r="CV668" s="15"/>
      <c r="DC668" s="15"/>
      <c r="DJ668" s="15"/>
      <c r="DQ668" s="15"/>
      <c r="DX668" s="15"/>
      <c r="EE668" s="15"/>
      <c r="EL668" s="15"/>
      <c r="ES668" s="15"/>
      <c r="EZ668" s="15"/>
      <c r="FG668" s="15"/>
      <c r="FN668" s="15"/>
      <c r="FU668" s="15"/>
      <c r="FW668" s="24"/>
      <c r="FX668" s="24"/>
      <c r="FY668" s="24"/>
      <c r="FZ668" s="24"/>
      <c r="GA668" s="24"/>
      <c r="GB668" s="15"/>
      <c r="GC668" s="24"/>
      <c r="GD668" s="24"/>
      <c r="GE668" s="24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24"/>
      <c r="IO668" s="24"/>
      <c r="IP668" s="24"/>
      <c r="IQ668" s="24"/>
      <c r="IR668" s="24"/>
      <c r="IS668" s="24"/>
      <c r="IT668" s="24"/>
      <c r="IU668" s="24"/>
      <c r="IV668" s="24"/>
      <c r="IW668" s="24"/>
      <c r="IX668" s="24"/>
      <c r="IY668" s="24"/>
      <c r="IZ668" s="24"/>
      <c r="JA668" s="24"/>
      <c r="JB668" s="24"/>
      <c r="JC668" s="24"/>
      <c r="JD668" s="24"/>
      <c r="JE668" s="24"/>
      <c r="JF668" s="24"/>
      <c r="JG668" s="24"/>
    </row>
    <row r="669" spans="32:267" x14ac:dyDescent="0.3">
      <c r="AF669" s="26"/>
      <c r="AG669" s="25"/>
      <c r="AH669" s="26"/>
      <c r="AI669" s="21"/>
      <c r="AJ669" s="26"/>
      <c r="AK669" s="26"/>
      <c r="AL669" s="26"/>
      <c r="AM669" s="23"/>
      <c r="AQ669" s="19"/>
      <c r="AU669" s="24"/>
      <c r="AV669" s="24"/>
      <c r="AW669" s="24"/>
      <c r="AX669" s="24"/>
      <c r="AY669" s="15"/>
      <c r="BM669" s="15"/>
      <c r="BS669" s="24"/>
      <c r="BT669" s="15"/>
      <c r="BY669" s="24"/>
      <c r="CA669" s="15"/>
      <c r="CD669" s="24"/>
      <c r="CH669" s="15"/>
      <c r="CO669" s="15"/>
      <c r="CQ669" s="24"/>
      <c r="CV669" s="15"/>
      <c r="DC669" s="15"/>
      <c r="DJ669" s="15"/>
      <c r="DQ669" s="15"/>
      <c r="DX669" s="15"/>
      <c r="EE669" s="15"/>
      <c r="EL669" s="15"/>
      <c r="ES669" s="15"/>
      <c r="EZ669" s="15"/>
      <c r="FG669" s="15"/>
      <c r="FN669" s="15"/>
      <c r="FU669" s="15"/>
      <c r="FW669" s="24"/>
      <c r="FX669" s="24"/>
      <c r="FY669" s="24"/>
      <c r="FZ669" s="24"/>
      <c r="GA669" s="24"/>
      <c r="GB669" s="15"/>
      <c r="GC669" s="24"/>
      <c r="GD669" s="24"/>
      <c r="GE669" s="24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24"/>
      <c r="IO669" s="24"/>
      <c r="IP669" s="24"/>
      <c r="IQ669" s="24"/>
      <c r="IR669" s="24"/>
      <c r="IS669" s="24"/>
      <c r="IT669" s="24"/>
      <c r="IU669" s="24"/>
      <c r="IV669" s="24"/>
      <c r="IW669" s="24"/>
      <c r="IX669" s="24"/>
      <c r="IY669" s="24"/>
      <c r="IZ669" s="24"/>
      <c r="JA669" s="24"/>
      <c r="JB669" s="24"/>
      <c r="JC669" s="24"/>
      <c r="JD669" s="24"/>
      <c r="JE669" s="24"/>
      <c r="JF669" s="24"/>
      <c r="JG669" s="24"/>
    </row>
    <row r="670" spans="32:267" x14ac:dyDescent="0.3">
      <c r="AF670" s="26"/>
      <c r="AG670" s="25"/>
      <c r="AH670" s="26"/>
      <c r="AI670" s="21"/>
      <c r="AJ670" s="26"/>
      <c r="AK670" s="26"/>
      <c r="AL670" s="26"/>
      <c r="AM670" s="23"/>
      <c r="AQ670" s="19"/>
      <c r="AU670" s="24"/>
      <c r="AV670" s="24"/>
      <c r="AW670" s="24"/>
      <c r="AX670" s="24"/>
      <c r="AY670" s="15"/>
      <c r="BM670" s="15"/>
      <c r="BS670" s="24"/>
      <c r="BT670" s="15"/>
      <c r="BY670" s="24"/>
      <c r="CA670" s="15"/>
      <c r="CD670" s="24"/>
      <c r="CH670" s="15"/>
      <c r="CO670" s="15"/>
      <c r="CQ670" s="24"/>
      <c r="CV670" s="15"/>
      <c r="DC670" s="15"/>
      <c r="DJ670" s="15"/>
      <c r="DQ670" s="15"/>
      <c r="DX670" s="15"/>
      <c r="EE670" s="15"/>
      <c r="EL670" s="15"/>
      <c r="ES670" s="15"/>
      <c r="EZ670" s="15"/>
      <c r="FG670" s="15"/>
      <c r="FN670" s="15"/>
      <c r="FU670" s="15"/>
      <c r="FW670" s="24"/>
      <c r="FX670" s="24"/>
      <c r="FY670" s="24"/>
      <c r="FZ670" s="24"/>
      <c r="GA670" s="24"/>
      <c r="GB670" s="15"/>
      <c r="GC670" s="24"/>
      <c r="GD670" s="24"/>
      <c r="GE670" s="24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24"/>
      <c r="IO670" s="24"/>
      <c r="IP670" s="24"/>
      <c r="IQ670" s="24"/>
      <c r="IR670" s="24"/>
      <c r="IS670" s="24"/>
      <c r="IT670" s="24"/>
      <c r="IU670" s="24"/>
      <c r="IV670" s="24"/>
      <c r="IW670" s="24"/>
      <c r="IX670" s="24"/>
      <c r="IY670" s="24"/>
      <c r="IZ670" s="24"/>
      <c r="JA670" s="24"/>
      <c r="JB670" s="24"/>
      <c r="JC670" s="24"/>
      <c r="JD670" s="24"/>
      <c r="JE670" s="24"/>
      <c r="JF670" s="24"/>
      <c r="JG670" s="24"/>
    </row>
    <row r="671" spans="32:267" x14ac:dyDescent="0.3">
      <c r="AF671" s="26"/>
      <c r="AG671" s="25"/>
      <c r="AH671" s="26"/>
      <c r="AI671" s="21"/>
      <c r="AJ671" s="26"/>
      <c r="AK671" s="26"/>
      <c r="AL671" s="26"/>
      <c r="AM671" s="23"/>
      <c r="AQ671" s="19"/>
      <c r="AU671" s="24"/>
      <c r="AV671" s="24"/>
      <c r="AW671" s="24"/>
      <c r="AX671" s="24"/>
      <c r="AY671" s="15"/>
      <c r="BM671" s="15"/>
      <c r="BS671" s="24"/>
      <c r="BT671" s="15"/>
      <c r="BY671" s="24"/>
      <c r="CA671" s="15"/>
      <c r="CD671" s="24"/>
      <c r="CH671" s="15"/>
      <c r="CO671" s="15"/>
      <c r="CQ671" s="24"/>
      <c r="CV671" s="15"/>
      <c r="DC671" s="15"/>
      <c r="DJ671" s="15"/>
      <c r="DQ671" s="15"/>
      <c r="DX671" s="15"/>
      <c r="EE671" s="15"/>
      <c r="EL671" s="15"/>
      <c r="ES671" s="15"/>
      <c r="EZ671" s="15"/>
      <c r="FG671" s="15"/>
      <c r="FN671" s="15"/>
      <c r="FU671" s="15"/>
      <c r="FW671" s="24"/>
      <c r="FX671" s="24"/>
      <c r="FY671" s="24"/>
      <c r="FZ671" s="24"/>
      <c r="GA671" s="24"/>
      <c r="GB671" s="15"/>
      <c r="GC671" s="24"/>
      <c r="GD671" s="24"/>
      <c r="GE671" s="24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24"/>
      <c r="IO671" s="24"/>
      <c r="IP671" s="24"/>
      <c r="IQ671" s="24"/>
      <c r="IR671" s="24"/>
      <c r="IS671" s="24"/>
      <c r="IT671" s="24"/>
      <c r="IU671" s="24"/>
      <c r="IV671" s="24"/>
      <c r="IW671" s="24"/>
      <c r="IX671" s="24"/>
      <c r="IY671" s="24"/>
      <c r="IZ671" s="24"/>
      <c r="JA671" s="24"/>
      <c r="JB671" s="24"/>
      <c r="JC671" s="24"/>
      <c r="JD671" s="24"/>
      <c r="JE671" s="24"/>
      <c r="JF671" s="24"/>
      <c r="JG671" s="24"/>
    </row>
    <row r="672" spans="32:267" x14ac:dyDescent="0.3">
      <c r="AF672" s="26"/>
      <c r="AG672" s="25"/>
      <c r="AH672" s="26"/>
      <c r="AI672" s="21"/>
      <c r="AJ672" s="26"/>
      <c r="AK672" s="26"/>
      <c r="AL672" s="26"/>
      <c r="AM672" s="23"/>
      <c r="AQ672" s="19"/>
      <c r="AU672" s="24"/>
      <c r="AV672" s="24"/>
      <c r="AW672" s="24"/>
      <c r="AX672" s="24"/>
      <c r="AY672" s="15"/>
      <c r="BM672" s="15"/>
      <c r="BS672" s="24"/>
      <c r="BT672" s="15"/>
      <c r="BY672" s="24"/>
      <c r="CA672" s="15"/>
      <c r="CD672" s="24"/>
      <c r="CH672" s="15"/>
      <c r="CO672" s="15"/>
      <c r="CQ672" s="24"/>
      <c r="CV672" s="15"/>
      <c r="DC672" s="15"/>
      <c r="DJ672" s="15"/>
      <c r="DQ672" s="15"/>
      <c r="DX672" s="15"/>
      <c r="EE672" s="15"/>
      <c r="EL672" s="15"/>
      <c r="ES672" s="15"/>
      <c r="EZ672" s="15"/>
      <c r="FG672" s="15"/>
      <c r="FN672" s="15"/>
      <c r="FU672" s="15"/>
      <c r="FW672" s="24"/>
      <c r="FX672" s="24"/>
      <c r="FY672" s="24"/>
      <c r="FZ672" s="24"/>
      <c r="GA672" s="24"/>
      <c r="GB672" s="15"/>
      <c r="GC672" s="24"/>
      <c r="GD672" s="24"/>
      <c r="GE672" s="24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24"/>
      <c r="IO672" s="24"/>
      <c r="IP672" s="24"/>
      <c r="IQ672" s="24"/>
      <c r="IR672" s="24"/>
      <c r="IS672" s="24"/>
      <c r="IT672" s="24"/>
      <c r="IU672" s="24"/>
      <c r="IV672" s="24"/>
      <c r="IW672" s="24"/>
      <c r="IX672" s="24"/>
      <c r="IY672" s="24"/>
      <c r="IZ672" s="24"/>
      <c r="JA672" s="24"/>
      <c r="JB672" s="24"/>
      <c r="JC672" s="24"/>
      <c r="JD672" s="24"/>
      <c r="JE672" s="24"/>
      <c r="JF672" s="24"/>
      <c r="JG672" s="24"/>
    </row>
    <row r="673" spans="32:267" x14ac:dyDescent="0.3">
      <c r="AF673" s="26"/>
      <c r="AG673" s="25"/>
      <c r="AH673" s="26"/>
      <c r="AI673" s="21"/>
      <c r="AJ673" s="26"/>
      <c r="AK673" s="26"/>
      <c r="AL673" s="26"/>
      <c r="AM673" s="23"/>
      <c r="AQ673" s="19"/>
      <c r="AU673" s="24"/>
      <c r="AV673" s="24"/>
      <c r="AW673" s="24"/>
      <c r="AX673" s="24"/>
      <c r="AY673" s="15"/>
      <c r="BM673" s="15"/>
      <c r="BS673" s="24"/>
      <c r="BT673" s="15"/>
      <c r="BY673" s="24"/>
      <c r="CA673" s="15"/>
      <c r="CD673" s="24"/>
      <c r="CH673" s="15"/>
      <c r="CO673" s="15"/>
      <c r="CQ673" s="24"/>
      <c r="CV673" s="15"/>
      <c r="DC673" s="15"/>
      <c r="DJ673" s="15"/>
      <c r="DQ673" s="15"/>
      <c r="DX673" s="15"/>
      <c r="EE673" s="15"/>
      <c r="EL673" s="15"/>
      <c r="ES673" s="15"/>
      <c r="EZ673" s="15"/>
      <c r="FG673" s="15"/>
      <c r="FN673" s="15"/>
      <c r="FU673" s="15"/>
      <c r="FW673" s="24"/>
      <c r="FX673" s="24"/>
      <c r="FY673" s="24"/>
      <c r="FZ673" s="24"/>
      <c r="GA673" s="24"/>
      <c r="GB673" s="15"/>
      <c r="GC673" s="24"/>
      <c r="GD673" s="24"/>
      <c r="GE673" s="24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24"/>
      <c r="IO673" s="24"/>
      <c r="IP673" s="24"/>
      <c r="IQ673" s="24"/>
      <c r="IR673" s="24"/>
      <c r="IS673" s="24"/>
      <c r="IT673" s="24"/>
      <c r="IU673" s="24"/>
      <c r="IV673" s="24"/>
      <c r="IW673" s="24"/>
      <c r="IX673" s="24"/>
      <c r="IY673" s="24"/>
      <c r="IZ673" s="24"/>
      <c r="JA673" s="24"/>
      <c r="JB673" s="24"/>
      <c r="JC673" s="24"/>
      <c r="JD673" s="24"/>
      <c r="JE673" s="24"/>
      <c r="JF673" s="24"/>
      <c r="JG673" s="24"/>
    </row>
    <row r="674" spans="32:267" x14ac:dyDescent="0.3">
      <c r="AF674" s="26"/>
      <c r="AG674" s="25"/>
      <c r="AH674" s="26"/>
      <c r="AI674" s="21"/>
      <c r="AJ674" s="26"/>
      <c r="AK674" s="26"/>
      <c r="AL674" s="26"/>
      <c r="AM674" s="23"/>
      <c r="AQ674" s="19"/>
      <c r="AU674" s="24"/>
      <c r="AV674" s="24"/>
      <c r="AW674" s="24"/>
      <c r="AX674" s="24"/>
      <c r="AY674" s="15"/>
      <c r="BM674" s="15"/>
      <c r="BS674" s="24"/>
      <c r="BT674" s="15"/>
      <c r="BY674" s="24"/>
      <c r="CA674" s="15"/>
      <c r="CD674" s="24"/>
      <c r="CH674" s="15"/>
      <c r="CO674" s="15"/>
      <c r="CQ674" s="24"/>
      <c r="CV674" s="15"/>
      <c r="DC674" s="15"/>
      <c r="DJ674" s="15"/>
      <c r="DQ674" s="15"/>
      <c r="DX674" s="15"/>
      <c r="EE674" s="15"/>
      <c r="EL674" s="15"/>
      <c r="ES674" s="15"/>
      <c r="EZ674" s="15"/>
      <c r="FG674" s="15"/>
      <c r="FN674" s="15"/>
      <c r="FU674" s="15"/>
      <c r="FW674" s="24"/>
      <c r="FX674" s="24"/>
      <c r="FY674" s="24"/>
      <c r="FZ674" s="24"/>
      <c r="GA674" s="24"/>
      <c r="GB674" s="15"/>
      <c r="GC674" s="24"/>
      <c r="GD674" s="24"/>
      <c r="GE674" s="24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24"/>
      <c r="IO674" s="24"/>
      <c r="IP674" s="24"/>
      <c r="IQ674" s="24"/>
      <c r="IR674" s="24"/>
      <c r="IS674" s="24"/>
      <c r="IT674" s="24"/>
      <c r="IU674" s="24"/>
      <c r="IV674" s="24"/>
      <c r="IW674" s="24"/>
      <c r="IX674" s="24"/>
      <c r="IY674" s="24"/>
      <c r="IZ674" s="24"/>
      <c r="JA674" s="24"/>
      <c r="JB674" s="24"/>
      <c r="JC674" s="24"/>
      <c r="JD674" s="24"/>
      <c r="JE674" s="24"/>
      <c r="JF674" s="24"/>
      <c r="JG674" s="24"/>
    </row>
    <row r="675" spans="32:267" x14ac:dyDescent="0.3">
      <c r="AF675" s="26"/>
      <c r="AG675" s="25"/>
      <c r="AH675" s="26"/>
      <c r="AI675" s="21"/>
      <c r="AJ675" s="26"/>
      <c r="AK675" s="26"/>
      <c r="AL675" s="26"/>
      <c r="AM675" s="23"/>
      <c r="AQ675" s="19"/>
      <c r="AU675" s="24"/>
      <c r="AV675" s="24"/>
      <c r="AW675" s="24"/>
      <c r="AX675" s="24"/>
      <c r="AY675" s="15"/>
      <c r="BM675" s="15"/>
      <c r="BS675" s="24"/>
      <c r="BT675" s="15"/>
      <c r="BY675" s="24"/>
      <c r="CA675" s="15"/>
      <c r="CD675" s="24"/>
      <c r="CH675" s="15"/>
      <c r="CO675" s="15"/>
      <c r="CQ675" s="24"/>
      <c r="CV675" s="15"/>
      <c r="DC675" s="15"/>
      <c r="DJ675" s="15"/>
      <c r="DQ675" s="15"/>
      <c r="DX675" s="15"/>
      <c r="EE675" s="15"/>
      <c r="EL675" s="15"/>
      <c r="ES675" s="15"/>
      <c r="EZ675" s="15"/>
      <c r="FG675" s="15"/>
      <c r="FN675" s="15"/>
      <c r="FU675" s="15"/>
      <c r="FW675" s="24"/>
      <c r="FX675" s="24"/>
      <c r="FY675" s="24"/>
      <c r="FZ675" s="24"/>
      <c r="GA675" s="24"/>
      <c r="GB675" s="15"/>
      <c r="GC675" s="24"/>
      <c r="GD675" s="24"/>
      <c r="GE675" s="24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24"/>
      <c r="IO675" s="24"/>
      <c r="IP675" s="24"/>
      <c r="IQ675" s="24"/>
      <c r="IR675" s="24"/>
      <c r="IS675" s="24"/>
      <c r="IT675" s="24"/>
      <c r="IU675" s="24"/>
      <c r="IV675" s="24"/>
      <c r="IW675" s="24"/>
      <c r="IX675" s="24"/>
      <c r="IY675" s="24"/>
      <c r="IZ675" s="24"/>
      <c r="JA675" s="24"/>
      <c r="JB675" s="24"/>
      <c r="JC675" s="24"/>
      <c r="JD675" s="24"/>
      <c r="JE675" s="24"/>
      <c r="JF675" s="24"/>
      <c r="JG675" s="24"/>
    </row>
    <row r="676" spans="32:267" x14ac:dyDescent="0.3">
      <c r="AF676" s="26"/>
      <c r="AG676" s="25"/>
      <c r="AH676" s="26"/>
      <c r="AI676" s="21"/>
      <c r="AJ676" s="26"/>
      <c r="AK676" s="26"/>
      <c r="AL676" s="26"/>
      <c r="AM676" s="23"/>
      <c r="AQ676" s="19"/>
      <c r="AU676" s="24"/>
      <c r="AV676" s="24"/>
      <c r="AW676" s="24"/>
      <c r="AX676" s="24"/>
      <c r="AY676" s="15"/>
      <c r="BM676" s="15"/>
      <c r="BS676" s="24"/>
      <c r="BT676" s="15"/>
      <c r="BY676" s="24"/>
      <c r="CA676" s="15"/>
      <c r="CD676" s="24"/>
      <c r="CH676" s="15"/>
      <c r="CO676" s="15"/>
      <c r="CQ676" s="24"/>
      <c r="CV676" s="15"/>
      <c r="DC676" s="15"/>
      <c r="DJ676" s="15"/>
      <c r="DQ676" s="15"/>
      <c r="DX676" s="15"/>
      <c r="EE676" s="15"/>
      <c r="EL676" s="15"/>
      <c r="ES676" s="15"/>
      <c r="EZ676" s="15"/>
      <c r="FG676" s="15"/>
      <c r="FN676" s="15"/>
      <c r="FU676" s="15"/>
      <c r="FW676" s="24"/>
      <c r="FX676" s="24"/>
      <c r="FY676" s="24"/>
      <c r="FZ676" s="24"/>
      <c r="GA676" s="24"/>
      <c r="GB676" s="15"/>
      <c r="GC676" s="24"/>
      <c r="GD676" s="24"/>
      <c r="GE676" s="24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24"/>
      <c r="IO676" s="24"/>
      <c r="IP676" s="24"/>
      <c r="IQ676" s="24"/>
      <c r="IR676" s="24"/>
      <c r="IS676" s="24"/>
      <c r="IT676" s="24"/>
      <c r="IU676" s="24"/>
      <c r="IV676" s="24"/>
      <c r="IW676" s="24"/>
      <c r="IX676" s="24"/>
      <c r="IY676" s="24"/>
      <c r="IZ676" s="24"/>
      <c r="JA676" s="24"/>
      <c r="JB676" s="24"/>
      <c r="JC676" s="24"/>
      <c r="JD676" s="24"/>
      <c r="JE676" s="24"/>
      <c r="JF676" s="24"/>
      <c r="JG676" s="24"/>
    </row>
    <row r="677" spans="32:267" x14ac:dyDescent="0.3">
      <c r="AF677" s="26"/>
      <c r="AG677" s="25"/>
      <c r="AH677" s="26"/>
      <c r="AI677" s="21"/>
      <c r="AJ677" s="26"/>
      <c r="AK677" s="26"/>
      <c r="AL677" s="26"/>
      <c r="AM677" s="23"/>
      <c r="AQ677" s="19"/>
      <c r="AU677" s="24"/>
      <c r="AV677" s="24"/>
      <c r="AW677" s="24"/>
      <c r="AX677" s="24"/>
      <c r="AY677" s="15"/>
      <c r="BM677" s="15"/>
      <c r="BS677" s="24"/>
      <c r="BT677" s="15"/>
      <c r="BY677" s="24"/>
      <c r="CA677" s="15"/>
      <c r="CD677" s="24"/>
      <c r="CH677" s="15"/>
      <c r="CO677" s="15"/>
      <c r="CQ677" s="24"/>
      <c r="CV677" s="15"/>
      <c r="DC677" s="15"/>
      <c r="DJ677" s="15"/>
      <c r="DQ677" s="15"/>
      <c r="DX677" s="15"/>
      <c r="EE677" s="15"/>
      <c r="EL677" s="15"/>
      <c r="ES677" s="15"/>
      <c r="EZ677" s="15"/>
      <c r="FG677" s="15"/>
      <c r="FN677" s="15"/>
      <c r="FU677" s="15"/>
      <c r="FW677" s="24"/>
      <c r="FX677" s="24"/>
      <c r="FY677" s="24"/>
      <c r="FZ677" s="24"/>
      <c r="GA677" s="24"/>
      <c r="GB677" s="15"/>
      <c r="GC677" s="24"/>
      <c r="GD677" s="24"/>
      <c r="GE677" s="24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24"/>
      <c r="IO677" s="24"/>
      <c r="IP677" s="24"/>
      <c r="IQ677" s="24"/>
      <c r="IR677" s="24"/>
      <c r="IS677" s="24"/>
      <c r="IT677" s="24"/>
      <c r="IU677" s="24"/>
      <c r="IV677" s="24"/>
      <c r="IW677" s="24"/>
      <c r="IX677" s="24"/>
      <c r="IY677" s="24"/>
      <c r="IZ677" s="24"/>
      <c r="JA677" s="24"/>
      <c r="JB677" s="24"/>
      <c r="JC677" s="24"/>
      <c r="JD677" s="24"/>
      <c r="JE677" s="24"/>
      <c r="JF677" s="24"/>
      <c r="JG677" s="24"/>
    </row>
    <row r="678" spans="32:267" x14ac:dyDescent="0.3">
      <c r="AF678" s="26"/>
      <c r="AG678" s="25"/>
      <c r="AH678" s="26"/>
      <c r="AI678" s="21"/>
      <c r="AJ678" s="26"/>
      <c r="AK678" s="26"/>
      <c r="AL678" s="26"/>
      <c r="AM678" s="23"/>
      <c r="AQ678" s="19"/>
      <c r="AU678" s="24"/>
      <c r="AV678" s="24"/>
      <c r="AW678" s="24"/>
      <c r="AX678" s="24"/>
      <c r="AY678" s="15"/>
      <c r="BM678" s="15"/>
      <c r="BS678" s="24"/>
      <c r="BT678" s="15"/>
      <c r="BY678" s="24"/>
      <c r="CA678" s="15"/>
      <c r="CD678" s="24"/>
      <c r="CH678" s="15"/>
      <c r="CO678" s="15"/>
      <c r="CQ678" s="24"/>
      <c r="CV678" s="15"/>
      <c r="DC678" s="15"/>
      <c r="DJ678" s="15"/>
      <c r="DQ678" s="15"/>
      <c r="DX678" s="15"/>
      <c r="EE678" s="15"/>
      <c r="EL678" s="15"/>
      <c r="ES678" s="15"/>
      <c r="EZ678" s="15"/>
      <c r="FG678" s="15"/>
      <c r="FN678" s="15"/>
      <c r="FU678" s="15"/>
      <c r="FW678" s="24"/>
      <c r="FX678" s="24"/>
      <c r="FY678" s="24"/>
      <c r="FZ678" s="24"/>
      <c r="GA678" s="24"/>
      <c r="GB678" s="15"/>
      <c r="GC678" s="24"/>
      <c r="GD678" s="24"/>
      <c r="GE678" s="24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24"/>
      <c r="IO678" s="24"/>
      <c r="IP678" s="24"/>
      <c r="IQ678" s="24"/>
      <c r="IR678" s="24"/>
      <c r="IS678" s="24"/>
      <c r="IT678" s="24"/>
      <c r="IU678" s="24"/>
      <c r="IV678" s="24"/>
      <c r="IW678" s="24"/>
      <c r="IX678" s="24"/>
      <c r="IY678" s="24"/>
      <c r="IZ678" s="24"/>
      <c r="JA678" s="24"/>
      <c r="JB678" s="24"/>
      <c r="JC678" s="24"/>
      <c r="JD678" s="24"/>
      <c r="JE678" s="24"/>
      <c r="JF678" s="24"/>
      <c r="JG678" s="24"/>
    </row>
    <row r="679" spans="32:267" x14ac:dyDescent="0.3">
      <c r="AF679" s="26"/>
      <c r="AG679" s="25"/>
      <c r="AH679" s="26"/>
      <c r="AI679" s="21"/>
      <c r="AJ679" s="26"/>
      <c r="AK679" s="26"/>
      <c r="AL679" s="26"/>
      <c r="AM679" s="23"/>
      <c r="AQ679" s="19"/>
      <c r="AU679" s="24"/>
      <c r="AV679" s="24"/>
      <c r="AW679" s="24"/>
      <c r="AX679" s="24"/>
      <c r="AY679" s="15"/>
      <c r="BM679" s="15"/>
      <c r="BS679" s="24"/>
      <c r="BT679" s="15"/>
      <c r="BY679" s="24"/>
      <c r="CA679" s="15"/>
      <c r="CD679" s="24"/>
      <c r="CH679" s="15"/>
      <c r="CO679" s="15"/>
      <c r="CQ679" s="24"/>
      <c r="CV679" s="15"/>
      <c r="DC679" s="15"/>
      <c r="DJ679" s="15"/>
      <c r="DQ679" s="15"/>
      <c r="DX679" s="15"/>
      <c r="EE679" s="15"/>
      <c r="EL679" s="15"/>
      <c r="ES679" s="15"/>
      <c r="EZ679" s="15"/>
      <c r="FG679" s="15"/>
      <c r="FN679" s="15"/>
      <c r="FU679" s="15"/>
      <c r="FW679" s="24"/>
      <c r="FX679" s="24"/>
      <c r="FY679" s="24"/>
      <c r="FZ679" s="24"/>
      <c r="GA679" s="24"/>
      <c r="GB679" s="15"/>
      <c r="GC679" s="24"/>
      <c r="GD679" s="24"/>
      <c r="GE679" s="24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24"/>
      <c r="IO679" s="24"/>
      <c r="IP679" s="24"/>
      <c r="IQ679" s="24"/>
      <c r="IR679" s="24"/>
      <c r="IS679" s="24"/>
      <c r="IT679" s="24"/>
      <c r="IU679" s="24"/>
      <c r="IV679" s="24"/>
      <c r="IW679" s="24"/>
      <c r="IX679" s="24"/>
      <c r="IY679" s="24"/>
      <c r="IZ679" s="24"/>
      <c r="JA679" s="24"/>
      <c r="JB679" s="24"/>
      <c r="JC679" s="24"/>
      <c r="JD679" s="24"/>
      <c r="JE679" s="24"/>
      <c r="JF679" s="24"/>
      <c r="JG679" s="24"/>
    </row>
    <row r="680" spans="32:267" x14ac:dyDescent="0.3">
      <c r="AF680" s="26"/>
      <c r="AG680" s="25"/>
      <c r="AH680" s="26"/>
      <c r="AI680" s="21"/>
      <c r="AJ680" s="26"/>
      <c r="AK680" s="26"/>
      <c r="AL680" s="26"/>
      <c r="AM680" s="23"/>
      <c r="AQ680" s="19"/>
      <c r="AU680" s="24"/>
      <c r="AV680" s="24"/>
      <c r="AW680" s="24"/>
      <c r="AX680" s="24"/>
      <c r="AY680" s="15"/>
      <c r="BM680" s="15"/>
      <c r="BS680" s="24"/>
      <c r="BT680" s="15"/>
      <c r="BY680" s="24"/>
      <c r="CA680" s="15"/>
      <c r="CD680" s="24"/>
      <c r="CH680" s="15"/>
      <c r="CO680" s="15"/>
      <c r="CQ680" s="24"/>
      <c r="CV680" s="15"/>
      <c r="DC680" s="15"/>
      <c r="DJ680" s="15"/>
      <c r="DQ680" s="15"/>
      <c r="DX680" s="15"/>
      <c r="EE680" s="15"/>
      <c r="EL680" s="15"/>
      <c r="ES680" s="15"/>
      <c r="EZ680" s="15"/>
      <c r="FG680" s="15"/>
      <c r="FN680" s="15"/>
      <c r="FU680" s="15"/>
      <c r="FW680" s="24"/>
      <c r="FX680" s="24"/>
      <c r="FY680" s="24"/>
      <c r="FZ680" s="24"/>
      <c r="GA680" s="24"/>
      <c r="GB680" s="15"/>
      <c r="GC680" s="24"/>
      <c r="GD680" s="24"/>
      <c r="GE680" s="24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24"/>
      <c r="IO680" s="24"/>
      <c r="IP680" s="24"/>
      <c r="IQ680" s="24"/>
      <c r="IR680" s="24"/>
      <c r="IS680" s="24"/>
      <c r="IT680" s="24"/>
      <c r="IU680" s="24"/>
      <c r="IV680" s="24"/>
      <c r="IW680" s="24"/>
      <c r="IX680" s="24"/>
      <c r="IY680" s="24"/>
      <c r="IZ680" s="24"/>
      <c r="JA680" s="24"/>
      <c r="JB680" s="24"/>
      <c r="JC680" s="24"/>
      <c r="JD680" s="24"/>
      <c r="JE680" s="24"/>
      <c r="JF680" s="24"/>
      <c r="JG680" s="24"/>
    </row>
    <row r="681" spans="32:267" x14ac:dyDescent="0.3">
      <c r="AF681" s="26"/>
      <c r="AG681" s="25"/>
      <c r="AH681" s="26"/>
      <c r="AI681" s="21"/>
      <c r="AJ681" s="26"/>
      <c r="AK681" s="26"/>
      <c r="AL681" s="26"/>
      <c r="AM681" s="23"/>
      <c r="AQ681" s="19"/>
      <c r="AU681" s="24"/>
      <c r="AV681" s="24"/>
      <c r="AW681" s="24"/>
      <c r="AX681" s="24"/>
      <c r="AY681" s="15"/>
      <c r="BM681" s="15"/>
      <c r="BS681" s="24"/>
      <c r="BT681" s="15"/>
      <c r="BY681" s="24"/>
      <c r="CA681" s="15"/>
      <c r="CD681" s="24"/>
      <c r="CH681" s="15"/>
      <c r="CO681" s="15"/>
      <c r="CQ681" s="24"/>
      <c r="CV681" s="15"/>
      <c r="DC681" s="15"/>
      <c r="DJ681" s="15"/>
      <c r="DQ681" s="15"/>
      <c r="DX681" s="15"/>
      <c r="EE681" s="15"/>
      <c r="EL681" s="15"/>
      <c r="ES681" s="15"/>
      <c r="EZ681" s="15"/>
      <c r="FG681" s="15"/>
      <c r="FN681" s="15"/>
      <c r="FU681" s="15"/>
      <c r="FW681" s="24"/>
      <c r="FX681" s="24"/>
      <c r="FY681" s="24"/>
      <c r="FZ681" s="24"/>
      <c r="GA681" s="24"/>
      <c r="GB681" s="15"/>
      <c r="GC681" s="24"/>
      <c r="GD681" s="24"/>
      <c r="GE681" s="24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24"/>
      <c r="IO681" s="24"/>
      <c r="IP681" s="24"/>
      <c r="IQ681" s="24"/>
      <c r="IR681" s="24"/>
      <c r="IS681" s="24"/>
      <c r="IT681" s="24"/>
      <c r="IU681" s="24"/>
      <c r="IV681" s="24"/>
      <c r="IW681" s="24"/>
      <c r="IX681" s="24"/>
      <c r="IY681" s="24"/>
      <c r="IZ681" s="24"/>
      <c r="JA681" s="24"/>
      <c r="JB681" s="24"/>
      <c r="JC681" s="24"/>
      <c r="JD681" s="24"/>
      <c r="JE681" s="24"/>
      <c r="JF681" s="24"/>
      <c r="JG681" s="24"/>
    </row>
    <row r="682" spans="32:267" x14ac:dyDescent="0.3">
      <c r="AF682" s="26"/>
      <c r="AG682" s="25"/>
      <c r="AH682" s="26"/>
      <c r="AI682" s="21"/>
      <c r="AJ682" s="26"/>
      <c r="AK682" s="26"/>
      <c r="AL682" s="26"/>
      <c r="AM682" s="23"/>
      <c r="AQ682" s="19"/>
      <c r="AU682" s="24"/>
      <c r="AV682" s="24"/>
      <c r="AW682" s="24"/>
      <c r="AX682" s="24"/>
      <c r="AY682" s="15"/>
      <c r="BM682" s="15"/>
      <c r="BS682" s="24"/>
      <c r="BT682" s="15"/>
      <c r="BY682" s="24"/>
      <c r="CA682" s="15"/>
      <c r="CD682" s="24"/>
      <c r="CH682" s="15"/>
      <c r="CO682" s="15"/>
      <c r="CQ682" s="24"/>
      <c r="CV682" s="15"/>
      <c r="DC682" s="15"/>
      <c r="DJ682" s="15"/>
      <c r="DQ682" s="15"/>
      <c r="DX682" s="15"/>
      <c r="EE682" s="15"/>
      <c r="EL682" s="15"/>
      <c r="ES682" s="15"/>
      <c r="EZ682" s="15"/>
      <c r="FG682" s="15"/>
      <c r="FN682" s="15"/>
      <c r="FU682" s="15"/>
      <c r="FW682" s="24"/>
      <c r="FX682" s="24"/>
      <c r="FY682" s="24"/>
      <c r="FZ682" s="24"/>
      <c r="GA682" s="24"/>
      <c r="GB682" s="15"/>
      <c r="GC682" s="24"/>
      <c r="GD682" s="24"/>
      <c r="GE682" s="24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24"/>
      <c r="IO682" s="24"/>
      <c r="IP682" s="24"/>
      <c r="IQ682" s="24"/>
      <c r="IR682" s="24"/>
      <c r="IS682" s="24"/>
      <c r="IT682" s="24"/>
      <c r="IU682" s="24"/>
      <c r="IV682" s="24"/>
      <c r="IW682" s="24"/>
      <c r="IX682" s="24"/>
      <c r="IY682" s="24"/>
      <c r="IZ682" s="24"/>
      <c r="JA682" s="24"/>
      <c r="JB682" s="24"/>
      <c r="JC682" s="24"/>
      <c r="JD682" s="24"/>
      <c r="JE682" s="24"/>
      <c r="JF682" s="24"/>
      <c r="JG682" s="24"/>
    </row>
    <row r="683" spans="32:267" x14ac:dyDescent="0.3">
      <c r="AF683" s="26"/>
      <c r="AG683" s="25"/>
      <c r="AH683" s="26"/>
      <c r="AI683" s="21"/>
      <c r="AJ683" s="26"/>
      <c r="AK683" s="26"/>
      <c r="AL683" s="26"/>
      <c r="AM683" s="23"/>
      <c r="AQ683" s="19"/>
      <c r="AU683" s="24"/>
      <c r="AV683" s="24"/>
      <c r="AW683" s="24"/>
      <c r="AX683" s="24"/>
      <c r="AY683" s="15"/>
      <c r="BM683" s="15"/>
      <c r="BS683" s="24"/>
      <c r="BT683" s="15"/>
      <c r="BY683" s="24"/>
      <c r="CA683" s="15"/>
      <c r="CD683" s="24"/>
      <c r="CH683" s="15"/>
      <c r="CO683" s="15"/>
      <c r="CQ683" s="24"/>
      <c r="CV683" s="15"/>
      <c r="DC683" s="15"/>
      <c r="DJ683" s="15"/>
      <c r="DQ683" s="15"/>
      <c r="DX683" s="15"/>
      <c r="EE683" s="15"/>
      <c r="EL683" s="15"/>
      <c r="ES683" s="15"/>
      <c r="EZ683" s="15"/>
      <c r="FG683" s="15"/>
      <c r="FN683" s="15"/>
      <c r="FU683" s="15"/>
      <c r="FW683" s="24"/>
      <c r="FX683" s="24"/>
      <c r="FY683" s="24"/>
      <c r="FZ683" s="24"/>
      <c r="GA683" s="24"/>
      <c r="GB683" s="15"/>
      <c r="GC683" s="24"/>
      <c r="GD683" s="24"/>
      <c r="GE683" s="24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24"/>
      <c r="IO683" s="24"/>
      <c r="IP683" s="24"/>
      <c r="IQ683" s="24"/>
      <c r="IR683" s="24"/>
      <c r="IS683" s="24"/>
      <c r="IT683" s="24"/>
      <c r="IU683" s="24"/>
      <c r="IV683" s="24"/>
      <c r="IW683" s="24"/>
      <c r="IX683" s="24"/>
      <c r="IY683" s="24"/>
      <c r="IZ683" s="24"/>
      <c r="JA683" s="24"/>
      <c r="JB683" s="24"/>
      <c r="JC683" s="24"/>
      <c r="JD683" s="24"/>
      <c r="JE683" s="24"/>
      <c r="JF683" s="24"/>
      <c r="JG683" s="24"/>
    </row>
    <row r="684" spans="32:267" x14ac:dyDescent="0.3">
      <c r="AF684" s="26"/>
      <c r="AG684" s="25"/>
      <c r="AH684" s="26"/>
      <c r="AI684" s="21"/>
      <c r="AJ684" s="26"/>
      <c r="AK684" s="26"/>
      <c r="AL684" s="26"/>
      <c r="AM684" s="23"/>
      <c r="AQ684" s="19"/>
      <c r="AU684" s="24"/>
      <c r="AV684" s="24"/>
      <c r="AW684" s="24"/>
      <c r="AX684" s="24"/>
      <c r="AY684" s="15"/>
      <c r="BM684" s="15"/>
      <c r="BS684" s="24"/>
      <c r="BT684" s="15"/>
      <c r="BY684" s="24"/>
      <c r="CA684" s="15"/>
      <c r="CD684" s="24"/>
      <c r="CH684" s="15"/>
      <c r="CO684" s="15"/>
      <c r="CQ684" s="24"/>
      <c r="CV684" s="15"/>
      <c r="DC684" s="15"/>
      <c r="DJ684" s="15"/>
      <c r="DQ684" s="15"/>
      <c r="DX684" s="15"/>
      <c r="EE684" s="15"/>
      <c r="EL684" s="15"/>
      <c r="ES684" s="15"/>
      <c r="EZ684" s="15"/>
      <c r="FG684" s="15"/>
      <c r="FN684" s="15"/>
      <c r="FU684" s="15"/>
      <c r="FW684" s="24"/>
      <c r="FX684" s="24"/>
      <c r="FY684" s="24"/>
      <c r="FZ684" s="24"/>
      <c r="GA684" s="24"/>
      <c r="GB684" s="15"/>
      <c r="GC684" s="24"/>
      <c r="GD684" s="24"/>
      <c r="GE684" s="24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24"/>
      <c r="IO684" s="24"/>
      <c r="IP684" s="24"/>
      <c r="IQ684" s="24"/>
      <c r="IR684" s="24"/>
      <c r="IS684" s="24"/>
      <c r="IT684" s="24"/>
      <c r="IU684" s="24"/>
      <c r="IV684" s="24"/>
      <c r="IW684" s="24"/>
      <c r="IX684" s="24"/>
      <c r="IY684" s="24"/>
      <c r="IZ684" s="24"/>
      <c r="JA684" s="24"/>
      <c r="JB684" s="24"/>
      <c r="JC684" s="24"/>
      <c r="JD684" s="24"/>
      <c r="JE684" s="24"/>
      <c r="JF684" s="24"/>
      <c r="JG684" s="24"/>
    </row>
    <row r="685" spans="32:267" x14ac:dyDescent="0.3">
      <c r="AF685" s="26"/>
      <c r="AG685" s="25"/>
      <c r="AH685" s="26"/>
      <c r="AI685" s="21"/>
      <c r="AJ685" s="26"/>
      <c r="AK685" s="26"/>
      <c r="AL685" s="26"/>
      <c r="AM685" s="23"/>
      <c r="AQ685" s="19"/>
      <c r="AU685" s="24"/>
      <c r="AV685" s="24"/>
      <c r="AW685" s="24"/>
      <c r="AX685" s="24"/>
      <c r="AY685" s="15"/>
      <c r="BM685" s="15"/>
      <c r="BS685" s="24"/>
      <c r="BT685" s="15"/>
      <c r="BY685" s="24"/>
      <c r="CA685" s="15"/>
      <c r="CD685" s="24"/>
      <c r="CH685" s="15"/>
      <c r="CO685" s="15"/>
      <c r="CQ685" s="24"/>
      <c r="CV685" s="15"/>
      <c r="DC685" s="15"/>
      <c r="DJ685" s="15"/>
      <c r="DQ685" s="15"/>
      <c r="DX685" s="15"/>
      <c r="EE685" s="15"/>
      <c r="EL685" s="15"/>
      <c r="ES685" s="15"/>
      <c r="EZ685" s="15"/>
      <c r="FG685" s="15"/>
      <c r="FN685" s="15"/>
      <c r="FU685" s="15"/>
      <c r="FW685" s="24"/>
      <c r="FX685" s="24"/>
      <c r="FY685" s="24"/>
      <c r="FZ685" s="24"/>
      <c r="GA685" s="24"/>
      <c r="GB685" s="15"/>
      <c r="GC685" s="24"/>
      <c r="GD685" s="24"/>
      <c r="GE685" s="24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24"/>
      <c r="IO685" s="24"/>
      <c r="IP685" s="24"/>
      <c r="IQ685" s="24"/>
      <c r="IR685" s="24"/>
      <c r="IS685" s="24"/>
      <c r="IT685" s="24"/>
      <c r="IU685" s="24"/>
      <c r="IV685" s="24"/>
      <c r="IW685" s="24"/>
      <c r="IX685" s="24"/>
      <c r="IY685" s="24"/>
      <c r="IZ685" s="24"/>
      <c r="JA685" s="24"/>
      <c r="JB685" s="24"/>
      <c r="JC685" s="24"/>
      <c r="JD685" s="24"/>
      <c r="JE685" s="24"/>
      <c r="JF685" s="24"/>
      <c r="JG685" s="24"/>
    </row>
    <row r="686" spans="32:267" x14ac:dyDescent="0.3">
      <c r="AF686" s="26"/>
      <c r="AG686" s="25"/>
      <c r="AH686" s="26"/>
      <c r="AI686" s="21"/>
      <c r="AJ686" s="26"/>
      <c r="AK686" s="26"/>
      <c r="AL686" s="26"/>
      <c r="AM686" s="23"/>
      <c r="AQ686" s="19"/>
      <c r="AU686" s="24"/>
      <c r="AV686" s="24"/>
      <c r="AW686" s="24"/>
      <c r="AX686" s="24"/>
      <c r="AY686" s="15"/>
      <c r="BM686" s="15"/>
      <c r="BS686" s="24"/>
      <c r="BT686" s="15"/>
      <c r="BY686" s="24"/>
      <c r="CA686" s="15"/>
      <c r="CD686" s="24"/>
      <c r="CH686" s="15"/>
      <c r="CO686" s="15"/>
      <c r="CQ686" s="24"/>
      <c r="CV686" s="15"/>
      <c r="DC686" s="15"/>
      <c r="DJ686" s="15"/>
      <c r="DQ686" s="15"/>
      <c r="DX686" s="15"/>
      <c r="EE686" s="15"/>
      <c r="EL686" s="15"/>
      <c r="ES686" s="15"/>
      <c r="EZ686" s="15"/>
      <c r="FG686" s="15"/>
      <c r="FN686" s="15"/>
      <c r="FU686" s="15"/>
      <c r="FW686" s="24"/>
      <c r="FX686" s="24"/>
      <c r="FY686" s="24"/>
      <c r="FZ686" s="24"/>
      <c r="GA686" s="24"/>
      <c r="GB686" s="15"/>
      <c r="GC686" s="24"/>
      <c r="GD686" s="24"/>
      <c r="GE686" s="24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24"/>
      <c r="IO686" s="24"/>
      <c r="IP686" s="24"/>
      <c r="IQ686" s="24"/>
      <c r="IR686" s="24"/>
      <c r="IS686" s="24"/>
      <c r="IT686" s="24"/>
      <c r="IU686" s="24"/>
      <c r="IV686" s="24"/>
      <c r="IW686" s="24"/>
      <c r="IX686" s="24"/>
      <c r="IY686" s="24"/>
      <c r="IZ686" s="24"/>
      <c r="JA686" s="24"/>
      <c r="JB686" s="24"/>
      <c r="JC686" s="24"/>
      <c r="JD686" s="24"/>
      <c r="JE686" s="24"/>
      <c r="JF686" s="24"/>
      <c r="JG686" s="24"/>
    </row>
    <row r="687" spans="32:267" x14ac:dyDescent="0.3">
      <c r="AF687" s="26"/>
      <c r="AG687" s="25"/>
      <c r="AH687" s="26"/>
      <c r="AI687" s="21"/>
      <c r="AJ687" s="26"/>
      <c r="AK687" s="26"/>
      <c r="AL687" s="26"/>
      <c r="AM687" s="23"/>
      <c r="AQ687" s="19"/>
      <c r="AU687" s="24"/>
      <c r="AV687" s="24"/>
      <c r="AW687" s="24"/>
      <c r="AX687" s="24"/>
      <c r="AY687" s="15"/>
      <c r="BM687" s="15"/>
      <c r="BS687" s="24"/>
      <c r="BT687" s="15"/>
      <c r="BY687" s="24"/>
      <c r="CA687" s="15"/>
      <c r="CD687" s="24"/>
      <c r="CH687" s="15"/>
      <c r="CO687" s="15"/>
      <c r="CQ687" s="24"/>
      <c r="CV687" s="15"/>
      <c r="DC687" s="15"/>
      <c r="DJ687" s="15"/>
      <c r="DQ687" s="15"/>
      <c r="DX687" s="15"/>
      <c r="EE687" s="15"/>
      <c r="EL687" s="15"/>
      <c r="ES687" s="15"/>
      <c r="EZ687" s="15"/>
      <c r="FG687" s="15"/>
      <c r="FN687" s="15"/>
      <c r="FU687" s="15"/>
      <c r="FW687" s="24"/>
      <c r="FX687" s="24"/>
      <c r="FY687" s="24"/>
      <c r="FZ687" s="24"/>
      <c r="GA687" s="24"/>
      <c r="GB687" s="15"/>
      <c r="GC687" s="24"/>
      <c r="GD687" s="24"/>
      <c r="GE687" s="24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24"/>
      <c r="IO687" s="24"/>
      <c r="IP687" s="24"/>
      <c r="IQ687" s="24"/>
      <c r="IR687" s="24"/>
      <c r="IS687" s="24"/>
      <c r="IT687" s="24"/>
      <c r="IU687" s="24"/>
      <c r="IV687" s="24"/>
      <c r="IW687" s="24"/>
      <c r="IX687" s="24"/>
      <c r="IY687" s="24"/>
      <c r="IZ687" s="24"/>
      <c r="JA687" s="24"/>
      <c r="JB687" s="24"/>
      <c r="JC687" s="24"/>
      <c r="JD687" s="24"/>
      <c r="JE687" s="24"/>
      <c r="JF687" s="24"/>
      <c r="JG687" s="24"/>
    </row>
    <row r="688" spans="32:267" x14ac:dyDescent="0.3">
      <c r="AF688" s="26"/>
      <c r="AG688" s="25"/>
      <c r="AH688" s="26"/>
      <c r="AI688" s="21"/>
      <c r="AJ688" s="26"/>
      <c r="AK688" s="26"/>
      <c r="AL688" s="26"/>
      <c r="AM688" s="23"/>
      <c r="AQ688" s="19"/>
      <c r="AU688" s="24"/>
      <c r="AV688" s="24"/>
      <c r="AW688" s="24"/>
      <c r="AX688" s="24"/>
      <c r="AY688" s="15"/>
      <c r="BM688" s="15"/>
      <c r="BS688" s="24"/>
      <c r="BT688" s="15"/>
      <c r="BY688" s="24"/>
      <c r="CA688" s="15"/>
      <c r="CD688" s="24"/>
      <c r="CH688" s="15"/>
      <c r="CO688" s="15"/>
      <c r="CQ688" s="24"/>
      <c r="CV688" s="15"/>
      <c r="DC688" s="15"/>
      <c r="DJ688" s="15"/>
      <c r="DQ688" s="15"/>
      <c r="DX688" s="15"/>
      <c r="EE688" s="15"/>
      <c r="EL688" s="15"/>
      <c r="ES688" s="15"/>
      <c r="EZ688" s="15"/>
      <c r="FG688" s="15"/>
      <c r="FN688" s="15"/>
      <c r="FU688" s="15"/>
      <c r="FW688" s="24"/>
      <c r="FX688" s="24"/>
      <c r="FY688" s="24"/>
      <c r="FZ688" s="24"/>
      <c r="GA688" s="24"/>
      <c r="GB688" s="15"/>
      <c r="GC688" s="24"/>
      <c r="GD688" s="24"/>
      <c r="GE688" s="24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24"/>
      <c r="IO688" s="24"/>
      <c r="IP688" s="24"/>
      <c r="IQ688" s="24"/>
      <c r="IR688" s="24"/>
      <c r="IS688" s="24"/>
      <c r="IT688" s="24"/>
      <c r="IU688" s="24"/>
      <c r="IV688" s="24"/>
      <c r="IW688" s="24"/>
      <c r="IX688" s="24"/>
      <c r="IY688" s="24"/>
      <c r="IZ688" s="24"/>
      <c r="JA688" s="24"/>
      <c r="JB688" s="24"/>
      <c r="JC688" s="24"/>
      <c r="JD688" s="24"/>
      <c r="JE688" s="24"/>
      <c r="JF688" s="24"/>
      <c r="JG688" s="24"/>
    </row>
    <row r="689" spans="32:267" x14ac:dyDescent="0.3">
      <c r="AF689" s="26"/>
      <c r="AG689" s="25"/>
      <c r="AH689" s="26"/>
      <c r="AI689" s="21"/>
      <c r="AJ689" s="26"/>
      <c r="AK689" s="26"/>
      <c r="AL689" s="26"/>
      <c r="AM689" s="23"/>
      <c r="AQ689" s="19"/>
      <c r="AU689" s="24"/>
      <c r="AV689" s="24"/>
      <c r="AW689" s="24"/>
      <c r="AX689" s="24"/>
      <c r="AY689" s="15"/>
      <c r="BM689" s="15"/>
      <c r="BS689" s="24"/>
      <c r="BT689" s="15"/>
      <c r="BY689" s="24"/>
      <c r="CA689" s="15"/>
      <c r="CD689" s="24"/>
      <c r="CH689" s="15"/>
      <c r="CO689" s="15"/>
      <c r="CQ689" s="24"/>
      <c r="CV689" s="15"/>
      <c r="DC689" s="15"/>
      <c r="DJ689" s="15"/>
      <c r="DQ689" s="15"/>
      <c r="DX689" s="15"/>
      <c r="EE689" s="15"/>
      <c r="EL689" s="15"/>
      <c r="ES689" s="15"/>
      <c r="EZ689" s="15"/>
      <c r="FG689" s="15"/>
      <c r="FN689" s="15"/>
      <c r="FU689" s="15"/>
      <c r="FW689" s="24"/>
      <c r="FX689" s="24"/>
      <c r="FY689" s="24"/>
      <c r="FZ689" s="24"/>
      <c r="GA689" s="24"/>
      <c r="GB689" s="15"/>
      <c r="GC689" s="24"/>
      <c r="GD689" s="24"/>
      <c r="GE689" s="24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24"/>
      <c r="IO689" s="24"/>
      <c r="IP689" s="24"/>
      <c r="IQ689" s="24"/>
      <c r="IR689" s="24"/>
      <c r="IS689" s="24"/>
      <c r="IT689" s="24"/>
      <c r="IU689" s="24"/>
      <c r="IV689" s="24"/>
      <c r="IW689" s="24"/>
      <c r="IX689" s="24"/>
      <c r="IY689" s="24"/>
      <c r="IZ689" s="24"/>
      <c r="JA689" s="24"/>
      <c r="JB689" s="24"/>
      <c r="JC689" s="24"/>
      <c r="JD689" s="24"/>
      <c r="JE689" s="24"/>
      <c r="JF689" s="24"/>
      <c r="JG689" s="24"/>
    </row>
    <row r="690" spans="32:267" x14ac:dyDescent="0.3">
      <c r="AF690" s="26"/>
      <c r="AG690" s="25"/>
      <c r="AH690" s="26"/>
      <c r="AI690" s="21"/>
      <c r="AJ690" s="26"/>
      <c r="AK690" s="26"/>
      <c r="AL690" s="26"/>
      <c r="AM690" s="23"/>
      <c r="AQ690" s="19"/>
      <c r="AU690" s="24"/>
      <c r="AV690" s="24"/>
      <c r="AW690" s="24"/>
      <c r="AX690" s="24"/>
      <c r="AY690" s="15"/>
      <c r="BM690" s="15"/>
      <c r="BS690" s="24"/>
      <c r="BT690" s="15"/>
      <c r="BY690" s="24"/>
      <c r="CA690" s="15"/>
      <c r="CD690" s="24"/>
      <c r="CH690" s="15"/>
      <c r="CO690" s="15"/>
      <c r="CQ690" s="24"/>
      <c r="CV690" s="15"/>
      <c r="DC690" s="15"/>
      <c r="DJ690" s="15"/>
      <c r="DQ690" s="15"/>
      <c r="DX690" s="15"/>
      <c r="EE690" s="15"/>
      <c r="EL690" s="15"/>
      <c r="ES690" s="15"/>
      <c r="EZ690" s="15"/>
      <c r="FG690" s="15"/>
      <c r="FN690" s="15"/>
      <c r="FU690" s="15"/>
      <c r="FW690" s="24"/>
      <c r="FX690" s="24"/>
      <c r="FY690" s="24"/>
      <c r="FZ690" s="24"/>
      <c r="GA690" s="24"/>
      <c r="GB690" s="15"/>
      <c r="GC690" s="24"/>
      <c r="GD690" s="24"/>
      <c r="GE690" s="24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24"/>
      <c r="IO690" s="24"/>
      <c r="IP690" s="24"/>
      <c r="IQ690" s="24"/>
      <c r="IR690" s="24"/>
      <c r="IS690" s="24"/>
      <c r="IT690" s="24"/>
      <c r="IU690" s="24"/>
      <c r="IV690" s="24"/>
      <c r="IW690" s="24"/>
      <c r="IX690" s="24"/>
      <c r="IY690" s="24"/>
      <c r="IZ690" s="24"/>
      <c r="JA690" s="24"/>
      <c r="JB690" s="24"/>
      <c r="JC690" s="24"/>
      <c r="JD690" s="24"/>
      <c r="JE690" s="24"/>
      <c r="JF690" s="24"/>
      <c r="JG690" s="24"/>
    </row>
    <row r="691" spans="32:267" x14ac:dyDescent="0.3">
      <c r="AF691" s="26"/>
      <c r="AG691" s="25"/>
      <c r="AH691" s="26"/>
      <c r="AI691" s="21"/>
      <c r="AJ691" s="26"/>
      <c r="AK691" s="26"/>
      <c r="AL691" s="26"/>
      <c r="AM691" s="23"/>
      <c r="AQ691" s="19"/>
      <c r="AU691" s="24"/>
      <c r="AV691" s="24"/>
      <c r="AW691" s="24"/>
      <c r="AX691" s="24"/>
      <c r="AY691" s="15"/>
      <c r="BM691" s="15"/>
      <c r="BS691" s="24"/>
      <c r="BT691" s="15"/>
      <c r="BY691" s="24"/>
      <c r="CA691" s="15"/>
      <c r="CD691" s="24"/>
      <c r="CH691" s="15"/>
      <c r="CO691" s="15"/>
      <c r="CQ691" s="24"/>
      <c r="CV691" s="15"/>
      <c r="DC691" s="15"/>
      <c r="DJ691" s="15"/>
      <c r="DQ691" s="15"/>
      <c r="DX691" s="15"/>
      <c r="EE691" s="15"/>
      <c r="EL691" s="15"/>
      <c r="ES691" s="15"/>
      <c r="EZ691" s="15"/>
      <c r="FG691" s="15"/>
      <c r="FN691" s="15"/>
      <c r="FU691" s="15"/>
      <c r="FW691" s="24"/>
      <c r="FX691" s="24"/>
      <c r="FY691" s="24"/>
      <c r="FZ691" s="24"/>
      <c r="GA691" s="24"/>
      <c r="GB691" s="15"/>
      <c r="GC691" s="24"/>
      <c r="GD691" s="24"/>
      <c r="GE691" s="24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24"/>
      <c r="IO691" s="24"/>
      <c r="IP691" s="24"/>
      <c r="IQ691" s="24"/>
      <c r="IR691" s="24"/>
      <c r="IS691" s="24"/>
      <c r="IT691" s="24"/>
      <c r="IU691" s="24"/>
      <c r="IV691" s="24"/>
      <c r="IW691" s="24"/>
      <c r="IX691" s="24"/>
      <c r="IY691" s="24"/>
      <c r="IZ691" s="24"/>
      <c r="JA691" s="24"/>
      <c r="JB691" s="24"/>
      <c r="JC691" s="24"/>
      <c r="JD691" s="24"/>
      <c r="JE691" s="24"/>
      <c r="JF691" s="24"/>
      <c r="JG691" s="24"/>
    </row>
    <row r="692" spans="32:267" x14ac:dyDescent="0.3">
      <c r="AF692" s="26"/>
      <c r="AG692" s="25"/>
      <c r="AH692" s="26"/>
      <c r="AI692" s="21"/>
      <c r="AJ692" s="26"/>
      <c r="AK692" s="26"/>
      <c r="AL692" s="26"/>
      <c r="AM692" s="23"/>
      <c r="AQ692" s="19"/>
      <c r="AU692" s="24"/>
      <c r="AV692" s="24"/>
      <c r="AW692" s="24"/>
      <c r="AX692" s="24"/>
      <c r="AY692" s="15"/>
      <c r="BM692" s="15"/>
      <c r="BS692" s="24"/>
      <c r="BT692" s="15"/>
      <c r="BY692" s="24"/>
      <c r="CA692" s="15"/>
      <c r="CD692" s="24"/>
      <c r="CH692" s="15"/>
      <c r="CO692" s="15"/>
      <c r="CQ692" s="24"/>
      <c r="CV692" s="15"/>
      <c r="DC692" s="15"/>
      <c r="DJ692" s="15"/>
      <c r="DQ692" s="15"/>
      <c r="DX692" s="15"/>
      <c r="EE692" s="15"/>
      <c r="EL692" s="15"/>
      <c r="ES692" s="15"/>
      <c r="EZ692" s="15"/>
      <c r="FG692" s="15"/>
      <c r="FN692" s="15"/>
      <c r="FU692" s="15"/>
      <c r="FW692" s="24"/>
      <c r="FX692" s="24"/>
      <c r="FY692" s="24"/>
      <c r="FZ692" s="24"/>
      <c r="GA692" s="24"/>
      <c r="GB692" s="15"/>
      <c r="GC692" s="24"/>
      <c r="GD692" s="24"/>
      <c r="GE692" s="24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24"/>
      <c r="IO692" s="24"/>
      <c r="IP692" s="24"/>
      <c r="IQ692" s="24"/>
      <c r="IR692" s="24"/>
      <c r="IS692" s="24"/>
      <c r="IT692" s="24"/>
      <c r="IU692" s="24"/>
      <c r="IV692" s="24"/>
      <c r="IW692" s="24"/>
      <c r="IX692" s="24"/>
      <c r="IY692" s="24"/>
      <c r="IZ692" s="24"/>
      <c r="JA692" s="24"/>
      <c r="JB692" s="24"/>
      <c r="JC692" s="24"/>
      <c r="JD692" s="24"/>
      <c r="JE692" s="24"/>
      <c r="JF692" s="24"/>
      <c r="JG692" s="24"/>
    </row>
    <row r="693" spans="32:267" x14ac:dyDescent="0.3">
      <c r="AF693" s="26"/>
      <c r="AG693" s="25"/>
      <c r="AH693" s="26"/>
      <c r="AI693" s="21"/>
      <c r="AJ693" s="26"/>
      <c r="AK693" s="26"/>
      <c r="AL693" s="26"/>
      <c r="AM693" s="23"/>
      <c r="AQ693" s="19"/>
      <c r="AU693" s="24"/>
      <c r="AV693" s="24"/>
      <c r="AW693" s="24"/>
      <c r="AX693" s="24"/>
      <c r="AY693" s="15"/>
      <c r="BM693" s="15"/>
      <c r="BS693" s="24"/>
      <c r="BT693" s="15"/>
      <c r="BY693" s="24"/>
      <c r="CA693" s="15"/>
      <c r="CD693" s="24"/>
      <c r="CH693" s="15"/>
      <c r="CO693" s="15"/>
      <c r="CQ693" s="24"/>
      <c r="CV693" s="15"/>
      <c r="DC693" s="15"/>
      <c r="DJ693" s="15"/>
      <c r="DQ693" s="15"/>
      <c r="DX693" s="15"/>
      <c r="EE693" s="15"/>
      <c r="EL693" s="15"/>
      <c r="ES693" s="15"/>
      <c r="EZ693" s="15"/>
      <c r="FG693" s="15"/>
      <c r="FN693" s="15"/>
      <c r="FU693" s="15"/>
      <c r="FW693" s="24"/>
      <c r="FX693" s="24"/>
      <c r="FY693" s="24"/>
      <c r="FZ693" s="24"/>
      <c r="GA693" s="24"/>
      <c r="GB693" s="15"/>
      <c r="GC693" s="24"/>
      <c r="GD693" s="24"/>
      <c r="GE693" s="24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24"/>
      <c r="IO693" s="24"/>
      <c r="IP693" s="24"/>
      <c r="IQ693" s="24"/>
      <c r="IR693" s="24"/>
      <c r="IS693" s="24"/>
      <c r="IT693" s="24"/>
      <c r="IU693" s="24"/>
      <c r="IV693" s="24"/>
      <c r="IW693" s="24"/>
      <c r="IX693" s="24"/>
      <c r="IY693" s="24"/>
      <c r="IZ693" s="24"/>
      <c r="JA693" s="24"/>
      <c r="JB693" s="24"/>
      <c r="JC693" s="24"/>
      <c r="JD693" s="24"/>
      <c r="JE693" s="24"/>
      <c r="JF693" s="24"/>
      <c r="JG693" s="24"/>
    </row>
    <row r="694" spans="32:267" x14ac:dyDescent="0.3">
      <c r="AF694" s="26"/>
      <c r="AG694" s="25"/>
      <c r="AH694" s="26"/>
      <c r="AI694" s="21"/>
      <c r="AJ694" s="26"/>
      <c r="AK694" s="26"/>
      <c r="AL694" s="26"/>
      <c r="AM694" s="23"/>
      <c r="AQ694" s="19"/>
      <c r="AU694" s="24"/>
      <c r="AV694" s="24"/>
      <c r="AW694" s="24"/>
      <c r="AX694" s="24"/>
      <c r="AY694" s="15"/>
      <c r="BM694" s="15"/>
      <c r="BS694" s="24"/>
      <c r="BT694" s="15"/>
      <c r="BY694" s="24"/>
      <c r="CA694" s="15"/>
      <c r="CD694" s="24"/>
      <c r="CH694" s="15"/>
      <c r="CO694" s="15"/>
      <c r="CQ694" s="24"/>
      <c r="CV694" s="15"/>
      <c r="DC694" s="15"/>
      <c r="DJ694" s="15"/>
      <c r="DQ694" s="15"/>
      <c r="DX694" s="15"/>
      <c r="EE694" s="15"/>
      <c r="EL694" s="15"/>
      <c r="ES694" s="15"/>
      <c r="EZ694" s="15"/>
      <c r="FG694" s="15"/>
      <c r="FN694" s="15"/>
      <c r="FU694" s="15"/>
      <c r="FW694" s="24"/>
      <c r="FX694" s="24"/>
      <c r="FY694" s="24"/>
      <c r="FZ694" s="24"/>
      <c r="GA694" s="24"/>
      <c r="GB694" s="15"/>
      <c r="GC694" s="24"/>
      <c r="GD694" s="24"/>
      <c r="GE694" s="24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24"/>
      <c r="IO694" s="24"/>
      <c r="IP694" s="24"/>
      <c r="IQ694" s="24"/>
      <c r="IR694" s="24"/>
      <c r="IS694" s="24"/>
      <c r="IT694" s="24"/>
      <c r="IU694" s="24"/>
      <c r="IV694" s="24"/>
      <c r="IW694" s="24"/>
      <c r="IX694" s="24"/>
      <c r="IY694" s="24"/>
      <c r="IZ694" s="24"/>
      <c r="JA694" s="24"/>
      <c r="JB694" s="24"/>
      <c r="JC694" s="24"/>
      <c r="JD694" s="24"/>
      <c r="JE694" s="24"/>
      <c r="JF694" s="24"/>
      <c r="JG694" s="24"/>
    </row>
    <row r="695" spans="32:267" x14ac:dyDescent="0.3">
      <c r="AF695" s="26"/>
      <c r="AG695" s="25"/>
      <c r="AH695" s="26"/>
      <c r="AI695" s="21"/>
      <c r="AJ695" s="26"/>
      <c r="AK695" s="26"/>
      <c r="AL695" s="26"/>
      <c r="AM695" s="23"/>
      <c r="AQ695" s="19"/>
      <c r="AU695" s="24"/>
      <c r="AV695" s="24"/>
      <c r="AW695" s="24"/>
      <c r="AX695" s="24"/>
      <c r="AY695" s="15"/>
      <c r="BM695" s="15"/>
      <c r="BS695" s="24"/>
      <c r="BT695" s="15"/>
      <c r="BY695" s="24"/>
      <c r="CA695" s="15"/>
      <c r="CD695" s="24"/>
      <c r="CH695" s="15"/>
      <c r="CO695" s="15"/>
      <c r="CQ695" s="24"/>
      <c r="CV695" s="15"/>
      <c r="DC695" s="15"/>
      <c r="DJ695" s="15"/>
      <c r="DQ695" s="15"/>
      <c r="DX695" s="15"/>
      <c r="EE695" s="15"/>
      <c r="EL695" s="15"/>
      <c r="ES695" s="15"/>
      <c r="EZ695" s="15"/>
      <c r="FG695" s="15"/>
      <c r="FN695" s="15"/>
      <c r="FU695" s="15"/>
      <c r="FW695" s="24"/>
      <c r="FX695" s="24"/>
      <c r="FY695" s="24"/>
      <c r="FZ695" s="24"/>
      <c r="GA695" s="24"/>
      <c r="GB695" s="15"/>
      <c r="GC695" s="24"/>
      <c r="GD695" s="24"/>
      <c r="GE695" s="24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24"/>
      <c r="IO695" s="24"/>
      <c r="IP695" s="24"/>
      <c r="IQ695" s="24"/>
      <c r="IR695" s="24"/>
      <c r="IS695" s="24"/>
      <c r="IT695" s="24"/>
      <c r="IU695" s="24"/>
      <c r="IV695" s="24"/>
      <c r="IW695" s="24"/>
      <c r="IX695" s="24"/>
      <c r="IY695" s="24"/>
      <c r="IZ695" s="24"/>
      <c r="JA695" s="24"/>
      <c r="JB695" s="24"/>
      <c r="JC695" s="24"/>
      <c r="JD695" s="24"/>
      <c r="JE695" s="24"/>
      <c r="JF695" s="24"/>
      <c r="JG695" s="24"/>
    </row>
    <row r="696" spans="32:267" x14ac:dyDescent="0.3">
      <c r="AF696" s="26"/>
      <c r="AG696" s="25"/>
      <c r="AH696" s="26"/>
      <c r="AI696" s="21"/>
      <c r="AJ696" s="26"/>
      <c r="AK696" s="26"/>
      <c r="AL696" s="26"/>
      <c r="AM696" s="23"/>
      <c r="AQ696" s="19"/>
      <c r="AU696" s="24"/>
      <c r="AV696" s="24"/>
      <c r="AW696" s="24"/>
      <c r="AX696" s="24"/>
      <c r="AY696" s="15"/>
      <c r="BM696" s="15"/>
      <c r="BS696" s="24"/>
      <c r="BT696" s="15"/>
      <c r="BY696" s="24"/>
      <c r="CA696" s="15"/>
      <c r="CD696" s="24"/>
      <c r="CH696" s="15"/>
      <c r="CO696" s="15"/>
      <c r="CQ696" s="24"/>
      <c r="CV696" s="15"/>
      <c r="DC696" s="15"/>
      <c r="DJ696" s="15"/>
      <c r="DQ696" s="15"/>
      <c r="DX696" s="15"/>
      <c r="EE696" s="15"/>
      <c r="EL696" s="15"/>
      <c r="ES696" s="15"/>
      <c r="EZ696" s="15"/>
      <c r="FG696" s="15"/>
      <c r="FN696" s="15"/>
      <c r="FU696" s="15"/>
      <c r="FW696" s="24"/>
      <c r="FX696" s="24"/>
      <c r="FY696" s="24"/>
      <c r="FZ696" s="24"/>
      <c r="GA696" s="24"/>
      <c r="GB696" s="15"/>
      <c r="GC696" s="24"/>
      <c r="GD696" s="24"/>
      <c r="GE696" s="24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24"/>
      <c r="IO696" s="24"/>
      <c r="IP696" s="24"/>
      <c r="IQ696" s="24"/>
      <c r="IR696" s="24"/>
      <c r="IS696" s="24"/>
      <c r="IT696" s="24"/>
      <c r="IU696" s="24"/>
      <c r="IV696" s="24"/>
      <c r="IW696" s="24"/>
      <c r="IX696" s="24"/>
      <c r="IY696" s="24"/>
      <c r="IZ696" s="24"/>
      <c r="JA696" s="24"/>
      <c r="JB696" s="24"/>
      <c r="JC696" s="24"/>
      <c r="JD696" s="24"/>
      <c r="JE696" s="24"/>
      <c r="JF696" s="24"/>
      <c r="JG696" s="24"/>
    </row>
    <row r="697" spans="32:267" x14ac:dyDescent="0.3">
      <c r="AF697" s="26"/>
      <c r="AG697" s="25"/>
      <c r="AH697" s="26"/>
      <c r="AI697" s="21"/>
      <c r="AJ697" s="26"/>
      <c r="AK697" s="26"/>
      <c r="AL697" s="26"/>
      <c r="AM697" s="23"/>
      <c r="AQ697" s="19"/>
      <c r="AU697" s="24"/>
      <c r="AV697" s="24"/>
      <c r="AW697" s="24"/>
      <c r="AX697" s="24"/>
      <c r="AY697" s="15"/>
      <c r="BM697" s="15"/>
      <c r="BS697" s="24"/>
      <c r="BT697" s="15"/>
      <c r="BY697" s="24"/>
      <c r="CA697" s="15"/>
      <c r="CD697" s="24"/>
      <c r="CH697" s="15"/>
      <c r="CO697" s="15"/>
      <c r="CQ697" s="24"/>
      <c r="CV697" s="15"/>
      <c r="DC697" s="15"/>
      <c r="DJ697" s="15"/>
      <c r="DQ697" s="15"/>
      <c r="DX697" s="15"/>
      <c r="EE697" s="15"/>
      <c r="EL697" s="15"/>
      <c r="ES697" s="15"/>
      <c r="EZ697" s="15"/>
      <c r="FG697" s="15"/>
      <c r="FN697" s="15"/>
      <c r="FU697" s="15"/>
      <c r="FW697" s="24"/>
      <c r="FX697" s="24"/>
      <c r="FY697" s="24"/>
      <c r="FZ697" s="24"/>
      <c r="GA697" s="24"/>
      <c r="GB697" s="15"/>
      <c r="GC697" s="24"/>
      <c r="GD697" s="24"/>
      <c r="GE697" s="24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24"/>
      <c r="IO697" s="24"/>
      <c r="IP697" s="24"/>
      <c r="IQ697" s="24"/>
      <c r="IR697" s="24"/>
      <c r="IS697" s="24"/>
      <c r="IT697" s="24"/>
      <c r="IU697" s="24"/>
      <c r="IV697" s="24"/>
      <c r="IW697" s="24"/>
      <c r="IX697" s="24"/>
      <c r="IY697" s="24"/>
      <c r="IZ697" s="24"/>
      <c r="JA697" s="24"/>
      <c r="JB697" s="24"/>
      <c r="JC697" s="24"/>
      <c r="JD697" s="24"/>
      <c r="JE697" s="24"/>
      <c r="JF697" s="24"/>
      <c r="JG697" s="24"/>
    </row>
    <row r="698" spans="32:267" x14ac:dyDescent="0.3">
      <c r="AF698" s="26"/>
      <c r="AG698" s="25"/>
      <c r="AH698" s="26"/>
      <c r="AI698" s="21"/>
      <c r="AJ698" s="26"/>
      <c r="AK698" s="26"/>
      <c r="AL698" s="26"/>
      <c r="AM698" s="23"/>
      <c r="AQ698" s="19"/>
      <c r="AU698" s="24"/>
      <c r="AV698" s="24"/>
      <c r="AW698" s="24"/>
      <c r="AX698" s="24"/>
      <c r="AY698" s="15"/>
      <c r="BM698" s="15"/>
      <c r="BS698" s="24"/>
      <c r="BT698" s="15"/>
      <c r="BY698" s="24"/>
      <c r="CA698" s="15"/>
      <c r="CD698" s="24"/>
      <c r="CH698" s="15"/>
      <c r="CO698" s="15"/>
      <c r="CQ698" s="24"/>
      <c r="CV698" s="15"/>
      <c r="DC698" s="15"/>
      <c r="DJ698" s="15"/>
      <c r="DQ698" s="15"/>
      <c r="DX698" s="15"/>
      <c r="EE698" s="15"/>
      <c r="EL698" s="15"/>
      <c r="ES698" s="15"/>
      <c r="EZ698" s="15"/>
      <c r="FG698" s="15"/>
      <c r="FN698" s="15"/>
      <c r="FU698" s="15"/>
      <c r="FW698" s="24"/>
      <c r="FX698" s="24"/>
      <c r="FY698" s="24"/>
      <c r="FZ698" s="24"/>
      <c r="GA698" s="24"/>
      <c r="GB698" s="15"/>
      <c r="GC698" s="24"/>
      <c r="GD698" s="24"/>
      <c r="GE698" s="24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24"/>
      <c r="IO698" s="24"/>
      <c r="IP698" s="24"/>
      <c r="IQ698" s="24"/>
      <c r="IR698" s="24"/>
      <c r="IS698" s="24"/>
      <c r="IT698" s="24"/>
      <c r="IU698" s="24"/>
      <c r="IV698" s="24"/>
      <c r="IW698" s="24"/>
      <c r="IX698" s="24"/>
      <c r="IY698" s="24"/>
      <c r="IZ698" s="24"/>
      <c r="JA698" s="24"/>
      <c r="JB698" s="24"/>
      <c r="JC698" s="24"/>
      <c r="JD698" s="24"/>
      <c r="JE698" s="24"/>
      <c r="JF698" s="24"/>
      <c r="JG698" s="24"/>
    </row>
    <row r="699" spans="32:267" x14ac:dyDescent="0.3">
      <c r="AF699" s="26"/>
      <c r="AG699" s="25"/>
      <c r="AH699" s="26"/>
      <c r="AI699" s="21"/>
      <c r="AJ699" s="26"/>
      <c r="AK699" s="26"/>
      <c r="AL699" s="26"/>
      <c r="AM699" s="23"/>
      <c r="AQ699" s="19"/>
      <c r="AU699" s="24"/>
      <c r="AV699" s="24"/>
      <c r="AW699" s="24"/>
      <c r="AX699" s="24"/>
      <c r="AY699" s="15"/>
      <c r="BM699" s="15"/>
      <c r="BS699" s="24"/>
      <c r="BT699" s="15"/>
      <c r="BY699" s="24"/>
      <c r="CA699" s="15"/>
      <c r="CD699" s="24"/>
      <c r="CH699" s="15"/>
      <c r="CO699" s="15"/>
      <c r="CQ699" s="24"/>
      <c r="CV699" s="15"/>
      <c r="DC699" s="15"/>
      <c r="DJ699" s="15"/>
      <c r="DQ699" s="15"/>
      <c r="DX699" s="15"/>
      <c r="EE699" s="15"/>
      <c r="EL699" s="15"/>
      <c r="ES699" s="15"/>
      <c r="EZ699" s="15"/>
      <c r="FG699" s="15"/>
      <c r="FN699" s="15"/>
      <c r="FU699" s="15"/>
      <c r="FW699" s="24"/>
      <c r="FX699" s="24"/>
      <c r="FY699" s="24"/>
      <c r="FZ699" s="24"/>
      <c r="GA699" s="24"/>
      <c r="GB699" s="15"/>
      <c r="GC699" s="24"/>
      <c r="GD699" s="24"/>
      <c r="GE699" s="24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24"/>
      <c r="IO699" s="24"/>
      <c r="IP699" s="24"/>
      <c r="IQ699" s="24"/>
      <c r="IR699" s="24"/>
      <c r="IS699" s="24"/>
      <c r="IT699" s="24"/>
      <c r="IU699" s="24"/>
      <c r="IV699" s="24"/>
      <c r="IW699" s="24"/>
      <c r="IX699" s="24"/>
      <c r="IY699" s="24"/>
      <c r="IZ699" s="24"/>
      <c r="JA699" s="24"/>
      <c r="JB699" s="24"/>
      <c r="JC699" s="24"/>
      <c r="JD699" s="24"/>
      <c r="JE699" s="24"/>
      <c r="JF699" s="24"/>
      <c r="JG699" s="24"/>
    </row>
    <row r="700" spans="32:267" x14ac:dyDescent="0.3">
      <c r="AF700" s="26"/>
      <c r="AG700" s="25"/>
      <c r="AH700" s="26"/>
      <c r="AI700" s="21"/>
      <c r="AJ700" s="26"/>
      <c r="AK700" s="26"/>
      <c r="AL700" s="26"/>
      <c r="AM700" s="23"/>
      <c r="AQ700" s="19"/>
      <c r="AU700" s="24"/>
      <c r="AV700" s="24"/>
      <c r="AW700" s="24"/>
      <c r="AX700" s="24"/>
      <c r="AY700" s="15"/>
      <c r="BM700" s="15"/>
      <c r="BS700" s="24"/>
      <c r="BT700" s="15"/>
      <c r="BY700" s="24"/>
      <c r="CA700" s="15"/>
      <c r="CD700" s="24"/>
      <c r="CH700" s="15"/>
      <c r="CO700" s="15"/>
      <c r="CQ700" s="24"/>
      <c r="CV700" s="15"/>
      <c r="DC700" s="15"/>
      <c r="DJ700" s="15"/>
      <c r="DQ700" s="15"/>
      <c r="DX700" s="15"/>
      <c r="EE700" s="15"/>
      <c r="EL700" s="15"/>
      <c r="ES700" s="15"/>
      <c r="EZ700" s="15"/>
      <c r="FG700" s="15"/>
      <c r="FN700" s="15"/>
      <c r="FU700" s="15"/>
      <c r="FW700" s="24"/>
      <c r="FX700" s="24"/>
      <c r="FY700" s="24"/>
      <c r="FZ700" s="24"/>
      <c r="GA700" s="24"/>
      <c r="GB700" s="15"/>
      <c r="GC700" s="24"/>
      <c r="GD700" s="24"/>
      <c r="GE700" s="24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24"/>
      <c r="IO700" s="24"/>
      <c r="IP700" s="24"/>
      <c r="IQ700" s="24"/>
      <c r="IR700" s="24"/>
      <c r="IS700" s="24"/>
      <c r="IT700" s="24"/>
      <c r="IU700" s="24"/>
      <c r="IV700" s="24"/>
      <c r="IW700" s="24"/>
      <c r="IX700" s="24"/>
      <c r="IY700" s="24"/>
      <c r="IZ700" s="24"/>
      <c r="JA700" s="24"/>
      <c r="JB700" s="24"/>
      <c r="JC700" s="24"/>
      <c r="JD700" s="24"/>
      <c r="JE700" s="24"/>
      <c r="JF700" s="24"/>
      <c r="JG700" s="24"/>
    </row>
    <row r="701" spans="32:267" x14ac:dyDescent="0.3">
      <c r="AF701" s="26"/>
      <c r="AG701" s="25"/>
      <c r="AH701" s="26"/>
      <c r="AI701" s="21"/>
      <c r="AJ701" s="26"/>
      <c r="AK701" s="26"/>
      <c r="AL701" s="26"/>
      <c r="AM701" s="23"/>
      <c r="AQ701" s="19"/>
      <c r="AU701" s="24"/>
      <c r="AV701" s="24"/>
      <c r="AW701" s="24"/>
      <c r="AX701" s="24"/>
      <c r="AY701" s="15"/>
      <c r="BM701" s="15"/>
      <c r="BS701" s="24"/>
      <c r="BT701" s="15"/>
      <c r="BY701" s="24"/>
      <c r="CA701" s="15"/>
      <c r="CD701" s="24"/>
      <c r="CH701" s="15"/>
      <c r="CO701" s="15"/>
      <c r="CQ701" s="24"/>
      <c r="CV701" s="15"/>
      <c r="DC701" s="15"/>
      <c r="DJ701" s="15"/>
      <c r="DQ701" s="15"/>
      <c r="DX701" s="15"/>
      <c r="EE701" s="15"/>
      <c r="EL701" s="15"/>
      <c r="ES701" s="15"/>
      <c r="EZ701" s="15"/>
      <c r="FG701" s="15"/>
      <c r="FN701" s="15"/>
      <c r="FU701" s="15"/>
      <c r="FW701" s="24"/>
      <c r="FX701" s="24"/>
      <c r="FY701" s="24"/>
      <c r="FZ701" s="24"/>
      <c r="GA701" s="24"/>
      <c r="GB701" s="15"/>
      <c r="GC701" s="24"/>
      <c r="GD701" s="24"/>
      <c r="GE701" s="24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24"/>
      <c r="IO701" s="24"/>
      <c r="IP701" s="24"/>
      <c r="IQ701" s="24"/>
      <c r="IR701" s="24"/>
      <c r="IS701" s="24"/>
      <c r="IT701" s="24"/>
      <c r="IU701" s="24"/>
      <c r="IV701" s="24"/>
      <c r="IW701" s="24"/>
      <c r="IX701" s="24"/>
      <c r="IY701" s="24"/>
      <c r="IZ701" s="24"/>
      <c r="JA701" s="24"/>
      <c r="JB701" s="24"/>
      <c r="JC701" s="24"/>
      <c r="JD701" s="24"/>
      <c r="JE701" s="24"/>
      <c r="JF701" s="24"/>
      <c r="JG701" s="24"/>
    </row>
    <row r="702" spans="32:267" x14ac:dyDescent="0.3">
      <c r="AF702" s="26"/>
      <c r="AG702" s="25"/>
      <c r="AH702" s="26"/>
      <c r="AI702" s="21"/>
      <c r="AJ702" s="26"/>
      <c r="AK702" s="26"/>
      <c r="AL702" s="26"/>
      <c r="AM702" s="23"/>
      <c r="AQ702" s="19"/>
      <c r="AU702" s="24"/>
      <c r="AV702" s="24"/>
      <c r="AW702" s="24"/>
      <c r="AX702" s="24"/>
      <c r="AY702" s="15"/>
      <c r="BM702" s="15"/>
      <c r="BS702" s="24"/>
      <c r="BT702" s="15"/>
      <c r="BY702" s="24"/>
      <c r="CA702" s="15"/>
      <c r="CD702" s="24"/>
      <c r="CH702" s="15"/>
      <c r="CO702" s="15"/>
      <c r="CQ702" s="24"/>
      <c r="CV702" s="15"/>
      <c r="DC702" s="15"/>
      <c r="DJ702" s="15"/>
      <c r="DQ702" s="15"/>
      <c r="DX702" s="15"/>
      <c r="EE702" s="15"/>
      <c r="EL702" s="15"/>
      <c r="ES702" s="15"/>
      <c r="EZ702" s="15"/>
      <c r="FG702" s="15"/>
      <c r="FN702" s="15"/>
      <c r="FU702" s="15"/>
      <c r="FW702" s="24"/>
      <c r="FX702" s="24"/>
      <c r="FY702" s="24"/>
      <c r="FZ702" s="24"/>
      <c r="GA702" s="24"/>
      <c r="GB702" s="15"/>
      <c r="GC702" s="24"/>
      <c r="GD702" s="24"/>
      <c r="GE702" s="24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24"/>
      <c r="IO702" s="24"/>
      <c r="IP702" s="24"/>
      <c r="IQ702" s="24"/>
      <c r="IR702" s="24"/>
      <c r="IS702" s="24"/>
      <c r="IT702" s="24"/>
      <c r="IU702" s="24"/>
      <c r="IV702" s="24"/>
      <c r="IW702" s="24"/>
      <c r="IX702" s="24"/>
      <c r="IY702" s="24"/>
      <c r="IZ702" s="24"/>
      <c r="JA702" s="24"/>
      <c r="JB702" s="24"/>
      <c r="JC702" s="24"/>
      <c r="JD702" s="24"/>
      <c r="JE702" s="24"/>
      <c r="JF702" s="24"/>
      <c r="JG702" s="24"/>
    </row>
    <row r="703" spans="32:267" x14ac:dyDescent="0.3">
      <c r="AF703" s="26"/>
      <c r="AG703" s="25"/>
      <c r="AH703" s="26"/>
      <c r="AI703" s="21"/>
      <c r="AJ703" s="26"/>
      <c r="AK703" s="26"/>
      <c r="AL703" s="26"/>
      <c r="AM703" s="23"/>
      <c r="AQ703" s="19"/>
      <c r="AU703" s="24"/>
      <c r="AV703" s="24"/>
      <c r="AW703" s="24"/>
      <c r="AX703" s="24"/>
      <c r="AY703" s="15"/>
      <c r="BM703" s="15"/>
      <c r="BS703" s="24"/>
      <c r="BT703" s="15"/>
      <c r="BY703" s="24"/>
      <c r="CA703" s="15"/>
      <c r="CD703" s="24"/>
      <c r="CH703" s="15"/>
      <c r="CO703" s="15"/>
      <c r="CQ703" s="24"/>
      <c r="CV703" s="15"/>
      <c r="DC703" s="15"/>
      <c r="DJ703" s="15"/>
      <c r="DQ703" s="15"/>
      <c r="DX703" s="15"/>
      <c r="EE703" s="15"/>
      <c r="EL703" s="15"/>
      <c r="ES703" s="15"/>
      <c r="EZ703" s="15"/>
      <c r="FG703" s="15"/>
      <c r="FN703" s="15"/>
      <c r="FU703" s="15"/>
      <c r="FW703" s="24"/>
      <c r="FX703" s="24"/>
      <c r="FY703" s="24"/>
      <c r="FZ703" s="24"/>
      <c r="GA703" s="24"/>
      <c r="GB703" s="15"/>
      <c r="GC703" s="24"/>
      <c r="GD703" s="24"/>
      <c r="GE703" s="24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24"/>
      <c r="IO703" s="24"/>
      <c r="IP703" s="24"/>
      <c r="IQ703" s="24"/>
      <c r="IR703" s="24"/>
      <c r="IS703" s="24"/>
      <c r="IT703" s="24"/>
      <c r="IU703" s="24"/>
      <c r="IV703" s="24"/>
      <c r="IW703" s="24"/>
      <c r="IX703" s="24"/>
      <c r="IY703" s="24"/>
      <c r="IZ703" s="24"/>
      <c r="JA703" s="24"/>
      <c r="JB703" s="24"/>
      <c r="JC703" s="24"/>
      <c r="JD703" s="24"/>
      <c r="JE703" s="24"/>
      <c r="JF703" s="24"/>
      <c r="JG703" s="24"/>
    </row>
    <row r="704" spans="32:267" x14ac:dyDescent="0.3">
      <c r="AF704" s="26"/>
      <c r="AG704" s="25"/>
      <c r="AH704" s="26"/>
      <c r="AI704" s="21"/>
      <c r="AJ704" s="26"/>
      <c r="AK704" s="26"/>
      <c r="AL704" s="26"/>
      <c r="AM704" s="23"/>
      <c r="AQ704" s="19"/>
      <c r="AU704" s="24"/>
      <c r="AV704" s="24"/>
      <c r="AW704" s="24"/>
      <c r="AX704" s="24"/>
      <c r="AY704" s="15"/>
      <c r="BM704" s="15"/>
      <c r="BS704" s="24"/>
      <c r="BT704" s="15"/>
      <c r="BY704" s="24"/>
      <c r="CA704" s="15"/>
      <c r="CD704" s="24"/>
      <c r="CH704" s="15"/>
      <c r="CO704" s="15"/>
      <c r="CQ704" s="24"/>
      <c r="CV704" s="15"/>
      <c r="DC704" s="15"/>
      <c r="DJ704" s="15"/>
      <c r="DQ704" s="15"/>
      <c r="DX704" s="15"/>
      <c r="EE704" s="15"/>
      <c r="EL704" s="15"/>
      <c r="ES704" s="15"/>
      <c r="EZ704" s="15"/>
      <c r="FG704" s="15"/>
      <c r="FN704" s="15"/>
      <c r="FU704" s="15"/>
      <c r="FW704" s="24"/>
      <c r="FX704" s="24"/>
      <c r="FY704" s="24"/>
      <c r="FZ704" s="24"/>
      <c r="GA704" s="24"/>
      <c r="GB704" s="15"/>
      <c r="GC704" s="24"/>
      <c r="GD704" s="24"/>
      <c r="GE704" s="24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24"/>
      <c r="IO704" s="24"/>
      <c r="IP704" s="24"/>
      <c r="IQ704" s="24"/>
      <c r="IR704" s="24"/>
      <c r="IS704" s="24"/>
      <c r="IT704" s="24"/>
      <c r="IU704" s="24"/>
      <c r="IV704" s="24"/>
      <c r="IW704" s="24"/>
      <c r="IX704" s="24"/>
      <c r="IY704" s="24"/>
      <c r="IZ704" s="24"/>
      <c r="JA704" s="24"/>
      <c r="JB704" s="24"/>
      <c r="JC704" s="24"/>
      <c r="JD704" s="24"/>
      <c r="JE704" s="24"/>
      <c r="JF704" s="24"/>
      <c r="JG704" s="24"/>
    </row>
    <row r="705" spans="32:267" x14ac:dyDescent="0.3">
      <c r="AF705" s="26"/>
      <c r="AG705" s="25"/>
      <c r="AH705" s="26"/>
      <c r="AI705" s="21"/>
      <c r="AJ705" s="26"/>
      <c r="AK705" s="26"/>
      <c r="AL705" s="26"/>
      <c r="AM705" s="23"/>
      <c r="AQ705" s="19"/>
      <c r="AU705" s="24"/>
      <c r="AV705" s="24"/>
      <c r="AW705" s="24"/>
      <c r="AX705" s="24"/>
      <c r="AY705" s="15"/>
      <c r="BM705" s="15"/>
      <c r="BS705" s="24"/>
      <c r="BT705" s="15"/>
      <c r="BY705" s="24"/>
      <c r="CA705" s="15"/>
      <c r="CD705" s="24"/>
      <c r="CH705" s="15"/>
      <c r="CO705" s="15"/>
      <c r="CQ705" s="24"/>
      <c r="CV705" s="15"/>
      <c r="DC705" s="15"/>
      <c r="DJ705" s="15"/>
      <c r="DQ705" s="15"/>
      <c r="DX705" s="15"/>
      <c r="EE705" s="15"/>
      <c r="EL705" s="15"/>
      <c r="ES705" s="15"/>
      <c r="EZ705" s="15"/>
      <c r="FG705" s="15"/>
      <c r="FN705" s="15"/>
      <c r="FU705" s="15"/>
      <c r="FW705" s="24"/>
      <c r="FX705" s="24"/>
      <c r="FY705" s="24"/>
      <c r="FZ705" s="24"/>
      <c r="GA705" s="24"/>
      <c r="GB705" s="15"/>
      <c r="GC705" s="24"/>
      <c r="GD705" s="24"/>
      <c r="GE705" s="24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24"/>
      <c r="IO705" s="24"/>
      <c r="IP705" s="24"/>
      <c r="IQ705" s="24"/>
      <c r="IR705" s="24"/>
      <c r="IS705" s="24"/>
      <c r="IT705" s="24"/>
      <c r="IU705" s="24"/>
      <c r="IV705" s="24"/>
      <c r="IW705" s="24"/>
      <c r="IX705" s="24"/>
      <c r="IY705" s="24"/>
      <c r="IZ705" s="24"/>
      <c r="JA705" s="24"/>
      <c r="JB705" s="24"/>
      <c r="JC705" s="24"/>
      <c r="JD705" s="24"/>
      <c r="JE705" s="24"/>
      <c r="JF705" s="24"/>
      <c r="JG705" s="24"/>
    </row>
    <row r="706" spans="32:267" x14ac:dyDescent="0.3">
      <c r="AF706" s="26"/>
      <c r="AG706" s="25"/>
      <c r="AH706" s="26"/>
      <c r="AI706" s="21"/>
      <c r="AJ706" s="26"/>
      <c r="AK706" s="26"/>
      <c r="AL706" s="26"/>
      <c r="AM706" s="23"/>
      <c r="AQ706" s="19"/>
      <c r="AU706" s="24"/>
      <c r="AV706" s="24"/>
      <c r="AW706" s="24"/>
      <c r="AX706" s="24"/>
      <c r="AY706" s="15"/>
      <c r="BM706" s="15"/>
      <c r="BS706" s="24"/>
      <c r="BT706" s="15"/>
      <c r="BY706" s="24"/>
      <c r="CA706" s="15"/>
      <c r="CD706" s="24"/>
      <c r="CH706" s="15"/>
      <c r="CO706" s="15"/>
      <c r="CQ706" s="24"/>
      <c r="CV706" s="15"/>
      <c r="DC706" s="15"/>
      <c r="DJ706" s="15"/>
      <c r="DQ706" s="15"/>
      <c r="DX706" s="15"/>
      <c r="EE706" s="15"/>
      <c r="EL706" s="15"/>
      <c r="ES706" s="15"/>
      <c r="EZ706" s="15"/>
      <c r="FG706" s="15"/>
      <c r="FN706" s="15"/>
      <c r="FU706" s="15"/>
      <c r="FW706" s="24"/>
      <c r="FX706" s="24"/>
      <c r="FY706" s="24"/>
      <c r="FZ706" s="24"/>
      <c r="GA706" s="24"/>
      <c r="GB706" s="15"/>
      <c r="GC706" s="24"/>
      <c r="GD706" s="24"/>
      <c r="GE706" s="24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24"/>
      <c r="IO706" s="24"/>
      <c r="IP706" s="24"/>
      <c r="IQ706" s="24"/>
      <c r="IR706" s="24"/>
      <c r="IS706" s="24"/>
      <c r="IT706" s="24"/>
      <c r="IU706" s="24"/>
      <c r="IV706" s="24"/>
      <c r="IW706" s="24"/>
      <c r="IX706" s="24"/>
      <c r="IY706" s="24"/>
      <c r="IZ706" s="24"/>
      <c r="JA706" s="24"/>
      <c r="JB706" s="24"/>
      <c r="JC706" s="24"/>
      <c r="JD706" s="24"/>
      <c r="JE706" s="24"/>
      <c r="JF706" s="24"/>
      <c r="JG706" s="24"/>
    </row>
    <row r="707" spans="32:267" x14ac:dyDescent="0.3">
      <c r="AF707" s="26"/>
      <c r="AG707" s="25"/>
      <c r="AH707" s="26"/>
      <c r="AI707" s="21"/>
      <c r="AJ707" s="26"/>
      <c r="AK707" s="26"/>
      <c r="AL707" s="26"/>
      <c r="AM707" s="23"/>
      <c r="AQ707" s="19"/>
      <c r="AU707" s="24"/>
      <c r="AV707" s="24"/>
      <c r="AW707" s="24"/>
      <c r="AX707" s="24"/>
      <c r="AY707" s="15"/>
      <c r="BM707" s="15"/>
      <c r="BS707" s="24"/>
      <c r="BT707" s="15"/>
      <c r="BY707" s="24"/>
      <c r="CA707" s="15"/>
      <c r="CD707" s="24"/>
      <c r="CH707" s="15"/>
      <c r="CO707" s="15"/>
      <c r="CQ707" s="24"/>
      <c r="CV707" s="15"/>
      <c r="DC707" s="15"/>
      <c r="DJ707" s="15"/>
      <c r="DQ707" s="15"/>
      <c r="DX707" s="15"/>
      <c r="EE707" s="15"/>
      <c r="EL707" s="15"/>
      <c r="ES707" s="15"/>
      <c r="EZ707" s="15"/>
      <c r="FG707" s="15"/>
      <c r="FN707" s="15"/>
      <c r="FU707" s="15"/>
      <c r="FW707" s="24"/>
      <c r="FX707" s="24"/>
      <c r="FY707" s="24"/>
      <c r="FZ707" s="24"/>
      <c r="GA707" s="24"/>
      <c r="GB707" s="15"/>
      <c r="GC707" s="24"/>
      <c r="GD707" s="24"/>
      <c r="GE707" s="24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24"/>
      <c r="IO707" s="24"/>
      <c r="IP707" s="24"/>
      <c r="IQ707" s="24"/>
      <c r="IR707" s="24"/>
      <c r="IS707" s="24"/>
      <c r="IT707" s="24"/>
      <c r="IU707" s="24"/>
      <c r="IV707" s="24"/>
      <c r="IW707" s="24"/>
      <c r="IX707" s="24"/>
      <c r="IY707" s="24"/>
      <c r="IZ707" s="24"/>
      <c r="JA707" s="24"/>
      <c r="JB707" s="24"/>
      <c r="JC707" s="24"/>
      <c r="JD707" s="24"/>
      <c r="JE707" s="24"/>
      <c r="JF707" s="24"/>
      <c r="JG707" s="24"/>
    </row>
    <row r="708" spans="32:267" x14ac:dyDescent="0.3">
      <c r="AF708" s="26"/>
      <c r="AG708" s="25"/>
      <c r="AH708" s="26"/>
      <c r="AI708" s="21"/>
      <c r="AJ708" s="26"/>
      <c r="AK708" s="26"/>
      <c r="AL708" s="26"/>
      <c r="AM708" s="23"/>
      <c r="AQ708" s="19"/>
      <c r="AU708" s="24"/>
      <c r="AV708" s="24"/>
      <c r="AW708" s="24"/>
      <c r="AX708" s="24"/>
      <c r="AY708" s="15"/>
      <c r="BM708" s="15"/>
      <c r="BS708" s="24"/>
      <c r="BT708" s="15"/>
      <c r="BY708" s="24"/>
      <c r="CA708" s="15"/>
      <c r="CD708" s="24"/>
      <c r="CH708" s="15"/>
      <c r="CO708" s="15"/>
      <c r="CQ708" s="24"/>
      <c r="CV708" s="15"/>
      <c r="DC708" s="15"/>
      <c r="DJ708" s="15"/>
      <c r="DQ708" s="15"/>
      <c r="DX708" s="15"/>
      <c r="EE708" s="15"/>
      <c r="EL708" s="15"/>
      <c r="ES708" s="15"/>
      <c r="EZ708" s="15"/>
      <c r="FG708" s="15"/>
      <c r="FN708" s="15"/>
      <c r="FU708" s="15"/>
      <c r="FW708" s="24"/>
      <c r="FX708" s="24"/>
      <c r="FY708" s="24"/>
      <c r="FZ708" s="24"/>
      <c r="GA708" s="24"/>
      <c r="GB708" s="15"/>
      <c r="GC708" s="24"/>
      <c r="GD708" s="24"/>
      <c r="GE708" s="24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24"/>
      <c r="IO708" s="24"/>
      <c r="IP708" s="24"/>
      <c r="IQ708" s="24"/>
      <c r="IR708" s="24"/>
      <c r="IS708" s="24"/>
      <c r="IT708" s="24"/>
      <c r="IU708" s="24"/>
      <c r="IV708" s="24"/>
      <c r="IW708" s="24"/>
      <c r="IX708" s="24"/>
      <c r="IY708" s="24"/>
      <c r="IZ708" s="24"/>
      <c r="JA708" s="24"/>
      <c r="JB708" s="24"/>
      <c r="JC708" s="24"/>
      <c r="JD708" s="24"/>
      <c r="JE708" s="24"/>
      <c r="JF708" s="24"/>
      <c r="JG708" s="24"/>
    </row>
    <row r="709" spans="32:267" x14ac:dyDescent="0.3">
      <c r="AF709" s="26"/>
      <c r="AG709" s="25"/>
      <c r="AH709" s="26"/>
      <c r="AI709" s="21"/>
      <c r="AJ709" s="26"/>
      <c r="AK709" s="26"/>
      <c r="AL709" s="26"/>
      <c r="AM709" s="23"/>
      <c r="AQ709" s="19"/>
      <c r="AU709" s="24"/>
      <c r="AV709" s="24"/>
      <c r="AW709" s="24"/>
      <c r="AX709" s="24"/>
      <c r="AY709" s="15"/>
      <c r="BM709" s="15"/>
      <c r="BS709" s="24"/>
      <c r="BT709" s="15"/>
      <c r="BY709" s="24"/>
      <c r="CA709" s="15"/>
      <c r="CD709" s="24"/>
      <c r="CH709" s="15"/>
      <c r="CO709" s="15"/>
      <c r="CQ709" s="24"/>
      <c r="CV709" s="15"/>
      <c r="DC709" s="15"/>
      <c r="DJ709" s="15"/>
      <c r="DQ709" s="15"/>
      <c r="DX709" s="15"/>
      <c r="EE709" s="15"/>
      <c r="EL709" s="15"/>
      <c r="ES709" s="15"/>
      <c r="EZ709" s="15"/>
      <c r="FG709" s="15"/>
      <c r="FN709" s="15"/>
      <c r="FU709" s="15"/>
      <c r="FW709" s="24"/>
      <c r="FX709" s="24"/>
      <c r="FY709" s="24"/>
      <c r="FZ709" s="24"/>
      <c r="GA709" s="24"/>
      <c r="GB709" s="15"/>
      <c r="GC709" s="24"/>
      <c r="GD709" s="24"/>
      <c r="GE709" s="24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24"/>
      <c r="IO709" s="24"/>
      <c r="IP709" s="24"/>
      <c r="IQ709" s="24"/>
      <c r="IR709" s="24"/>
      <c r="IS709" s="24"/>
      <c r="IT709" s="24"/>
      <c r="IU709" s="24"/>
      <c r="IV709" s="24"/>
      <c r="IW709" s="24"/>
      <c r="IX709" s="24"/>
      <c r="IY709" s="24"/>
      <c r="IZ709" s="24"/>
      <c r="JA709" s="24"/>
      <c r="JB709" s="24"/>
      <c r="JC709" s="24"/>
      <c r="JD709" s="24"/>
      <c r="JE709" s="24"/>
      <c r="JF709" s="24"/>
      <c r="JG709" s="24"/>
    </row>
    <row r="710" spans="32:267" x14ac:dyDescent="0.3">
      <c r="AF710" s="26"/>
      <c r="AG710" s="25"/>
      <c r="AH710" s="26"/>
      <c r="AI710" s="21"/>
      <c r="AJ710" s="26"/>
      <c r="AK710" s="26"/>
      <c r="AL710" s="26"/>
      <c r="AM710" s="23"/>
      <c r="AQ710" s="19"/>
      <c r="AU710" s="24"/>
      <c r="AV710" s="24"/>
      <c r="AW710" s="24"/>
      <c r="AX710" s="24"/>
      <c r="AY710" s="15"/>
      <c r="BM710" s="15"/>
      <c r="BS710" s="24"/>
      <c r="BT710" s="15"/>
      <c r="BY710" s="24"/>
      <c r="CA710" s="15"/>
      <c r="CD710" s="24"/>
      <c r="CH710" s="15"/>
      <c r="CO710" s="15"/>
      <c r="CQ710" s="24"/>
      <c r="CV710" s="15"/>
      <c r="DC710" s="15"/>
      <c r="DJ710" s="15"/>
      <c r="DQ710" s="15"/>
      <c r="DX710" s="15"/>
      <c r="EE710" s="15"/>
      <c r="EL710" s="15"/>
      <c r="ES710" s="15"/>
      <c r="EZ710" s="15"/>
      <c r="FG710" s="15"/>
      <c r="FN710" s="15"/>
      <c r="FU710" s="15"/>
      <c r="FW710" s="24"/>
      <c r="FX710" s="24"/>
      <c r="FY710" s="24"/>
      <c r="FZ710" s="24"/>
      <c r="GA710" s="24"/>
      <c r="GB710" s="15"/>
      <c r="GC710" s="24"/>
      <c r="GD710" s="24"/>
      <c r="GE710" s="24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24"/>
      <c r="IO710" s="24"/>
      <c r="IP710" s="24"/>
      <c r="IQ710" s="24"/>
      <c r="IR710" s="24"/>
      <c r="IS710" s="24"/>
      <c r="IT710" s="24"/>
      <c r="IU710" s="24"/>
      <c r="IV710" s="24"/>
      <c r="IW710" s="24"/>
      <c r="IX710" s="24"/>
      <c r="IY710" s="24"/>
      <c r="IZ710" s="24"/>
      <c r="JA710" s="24"/>
      <c r="JB710" s="24"/>
      <c r="JC710" s="24"/>
      <c r="JD710" s="24"/>
      <c r="JE710" s="24"/>
      <c r="JF710" s="24"/>
      <c r="JG710" s="24"/>
    </row>
    <row r="711" spans="32:267" x14ac:dyDescent="0.3">
      <c r="AF711" s="26"/>
      <c r="AG711" s="25"/>
      <c r="AH711" s="26"/>
      <c r="AI711" s="21"/>
      <c r="AJ711" s="26"/>
      <c r="AK711" s="26"/>
      <c r="AL711" s="26"/>
      <c r="AM711" s="23"/>
      <c r="AQ711" s="19"/>
      <c r="AU711" s="24"/>
      <c r="AV711" s="24"/>
      <c r="AW711" s="24"/>
      <c r="AX711" s="24"/>
      <c r="AY711" s="15"/>
      <c r="BM711" s="15"/>
      <c r="BS711" s="24"/>
      <c r="BT711" s="15"/>
      <c r="BY711" s="24"/>
      <c r="CA711" s="15"/>
      <c r="CD711" s="24"/>
      <c r="CH711" s="15"/>
      <c r="CO711" s="15"/>
      <c r="CQ711" s="24"/>
      <c r="CV711" s="15"/>
      <c r="DC711" s="15"/>
      <c r="DJ711" s="15"/>
      <c r="DQ711" s="15"/>
      <c r="DX711" s="15"/>
      <c r="EE711" s="15"/>
      <c r="EL711" s="15"/>
      <c r="ES711" s="15"/>
      <c r="EZ711" s="15"/>
      <c r="FG711" s="15"/>
      <c r="FN711" s="15"/>
      <c r="FU711" s="15"/>
      <c r="FW711" s="24"/>
      <c r="FX711" s="24"/>
      <c r="FY711" s="24"/>
      <c r="FZ711" s="24"/>
      <c r="GA711" s="24"/>
      <c r="GB711" s="15"/>
      <c r="GC711" s="24"/>
      <c r="GD711" s="24"/>
      <c r="GE711" s="24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24"/>
      <c r="IO711" s="24"/>
      <c r="IP711" s="24"/>
      <c r="IQ711" s="24"/>
      <c r="IR711" s="24"/>
      <c r="IS711" s="24"/>
      <c r="IT711" s="24"/>
      <c r="IU711" s="24"/>
      <c r="IV711" s="24"/>
      <c r="IW711" s="24"/>
      <c r="IX711" s="24"/>
      <c r="IY711" s="24"/>
      <c r="IZ711" s="24"/>
      <c r="JA711" s="24"/>
      <c r="JB711" s="24"/>
      <c r="JC711" s="24"/>
      <c r="JD711" s="24"/>
      <c r="JE711" s="24"/>
      <c r="JF711" s="24"/>
      <c r="JG711" s="24"/>
    </row>
    <row r="712" spans="32:267" x14ac:dyDescent="0.3">
      <c r="AF712" s="26"/>
      <c r="AG712" s="25"/>
      <c r="AH712" s="26"/>
      <c r="AI712" s="21"/>
      <c r="AJ712" s="26"/>
      <c r="AK712" s="26"/>
      <c r="AL712" s="26"/>
      <c r="AM712" s="23"/>
      <c r="AQ712" s="19"/>
      <c r="AU712" s="24"/>
      <c r="AV712" s="24"/>
      <c r="AW712" s="24"/>
      <c r="AX712" s="24"/>
      <c r="AY712" s="15"/>
      <c r="BM712" s="15"/>
      <c r="BS712" s="24"/>
      <c r="BT712" s="15"/>
      <c r="BY712" s="24"/>
      <c r="CA712" s="15"/>
      <c r="CD712" s="24"/>
      <c r="CH712" s="15"/>
      <c r="CO712" s="15"/>
      <c r="CQ712" s="24"/>
      <c r="CV712" s="15"/>
      <c r="DC712" s="15"/>
      <c r="DJ712" s="15"/>
      <c r="DQ712" s="15"/>
      <c r="DX712" s="15"/>
      <c r="EE712" s="15"/>
      <c r="EL712" s="15"/>
      <c r="ES712" s="15"/>
      <c r="EZ712" s="15"/>
      <c r="FG712" s="15"/>
      <c r="FN712" s="15"/>
      <c r="FU712" s="15"/>
      <c r="FW712" s="24"/>
      <c r="FX712" s="24"/>
      <c r="FY712" s="24"/>
      <c r="FZ712" s="24"/>
      <c r="GA712" s="24"/>
      <c r="GB712" s="15"/>
      <c r="GC712" s="24"/>
      <c r="GD712" s="24"/>
      <c r="GE712" s="24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24"/>
      <c r="IO712" s="24"/>
      <c r="IP712" s="24"/>
      <c r="IQ712" s="24"/>
      <c r="IR712" s="24"/>
      <c r="IS712" s="24"/>
      <c r="IT712" s="24"/>
      <c r="IU712" s="24"/>
      <c r="IV712" s="24"/>
      <c r="IW712" s="24"/>
      <c r="IX712" s="24"/>
      <c r="IY712" s="24"/>
      <c r="IZ712" s="24"/>
      <c r="JA712" s="24"/>
      <c r="JB712" s="24"/>
      <c r="JC712" s="24"/>
      <c r="JD712" s="24"/>
      <c r="JE712" s="24"/>
      <c r="JF712" s="24"/>
      <c r="JG712" s="24"/>
    </row>
    <row r="713" spans="32:267" x14ac:dyDescent="0.3">
      <c r="AF713" s="26"/>
      <c r="AG713" s="25"/>
      <c r="AH713" s="26"/>
      <c r="AI713" s="21"/>
      <c r="AJ713" s="26"/>
      <c r="AK713" s="26"/>
      <c r="AL713" s="26"/>
      <c r="AM713" s="23"/>
      <c r="AQ713" s="19"/>
      <c r="AU713" s="24"/>
      <c r="AV713" s="24"/>
      <c r="AW713" s="24"/>
      <c r="AX713" s="24"/>
      <c r="AY713" s="15"/>
      <c r="BM713" s="15"/>
      <c r="BS713" s="24"/>
      <c r="BT713" s="15"/>
      <c r="BY713" s="24"/>
      <c r="CA713" s="15"/>
      <c r="CD713" s="24"/>
      <c r="CH713" s="15"/>
      <c r="CO713" s="15"/>
      <c r="CQ713" s="24"/>
      <c r="CV713" s="15"/>
      <c r="DC713" s="15"/>
      <c r="DJ713" s="15"/>
      <c r="DQ713" s="15"/>
      <c r="DX713" s="15"/>
      <c r="EE713" s="15"/>
      <c r="EL713" s="15"/>
      <c r="ES713" s="15"/>
      <c r="EZ713" s="15"/>
      <c r="FG713" s="15"/>
      <c r="FN713" s="15"/>
      <c r="FU713" s="15"/>
      <c r="FW713" s="24"/>
      <c r="FX713" s="24"/>
      <c r="FY713" s="24"/>
      <c r="FZ713" s="24"/>
      <c r="GA713" s="24"/>
      <c r="GB713" s="15"/>
      <c r="GC713" s="24"/>
      <c r="GD713" s="24"/>
      <c r="GE713" s="24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24"/>
      <c r="IO713" s="24"/>
      <c r="IP713" s="24"/>
      <c r="IQ713" s="24"/>
      <c r="IR713" s="24"/>
      <c r="IS713" s="24"/>
      <c r="IT713" s="24"/>
      <c r="IU713" s="24"/>
      <c r="IV713" s="24"/>
      <c r="IW713" s="24"/>
      <c r="IX713" s="24"/>
      <c r="IY713" s="24"/>
      <c r="IZ713" s="24"/>
      <c r="JA713" s="24"/>
      <c r="JB713" s="24"/>
      <c r="JC713" s="24"/>
      <c r="JD713" s="24"/>
      <c r="JE713" s="24"/>
      <c r="JF713" s="24"/>
      <c r="JG713" s="24"/>
    </row>
    <row r="714" spans="32:267" x14ac:dyDescent="0.3">
      <c r="AF714" s="26"/>
      <c r="AG714" s="25"/>
      <c r="AH714" s="26"/>
      <c r="AI714" s="21"/>
      <c r="AJ714" s="26"/>
      <c r="AK714" s="26"/>
      <c r="AL714" s="26"/>
      <c r="AM714" s="23"/>
      <c r="AQ714" s="19"/>
      <c r="AU714" s="24"/>
      <c r="AV714" s="24"/>
      <c r="AW714" s="24"/>
      <c r="AX714" s="24"/>
      <c r="AY714" s="15"/>
      <c r="BM714" s="15"/>
      <c r="BS714" s="24"/>
      <c r="BT714" s="15"/>
      <c r="BY714" s="24"/>
      <c r="CA714" s="15"/>
      <c r="CD714" s="24"/>
      <c r="CH714" s="15"/>
      <c r="CO714" s="15"/>
      <c r="CQ714" s="24"/>
      <c r="CV714" s="15"/>
      <c r="DC714" s="15"/>
      <c r="DJ714" s="15"/>
      <c r="DQ714" s="15"/>
      <c r="DX714" s="15"/>
      <c r="EE714" s="15"/>
      <c r="EL714" s="15"/>
      <c r="ES714" s="15"/>
      <c r="EZ714" s="15"/>
      <c r="FG714" s="15"/>
      <c r="FN714" s="15"/>
      <c r="FU714" s="15"/>
      <c r="FW714" s="24"/>
      <c r="FX714" s="24"/>
      <c r="FY714" s="24"/>
      <c r="FZ714" s="24"/>
      <c r="GA714" s="24"/>
      <c r="GB714" s="15"/>
      <c r="GC714" s="24"/>
      <c r="GD714" s="24"/>
      <c r="GE714" s="24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24"/>
      <c r="IO714" s="24"/>
      <c r="IP714" s="24"/>
      <c r="IQ714" s="24"/>
      <c r="IR714" s="24"/>
      <c r="IS714" s="24"/>
      <c r="IT714" s="24"/>
      <c r="IU714" s="24"/>
      <c r="IV714" s="24"/>
      <c r="IW714" s="24"/>
      <c r="IX714" s="24"/>
      <c r="IY714" s="24"/>
      <c r="IZ714" s="24"/>
      <c r="JA714" s="24"/>
      <c r="JB714" s="24"/>
      <c r="JC714" s="24"/>
      <c r="JD714" s="24"/>
      <c r="JE714" s="24"/>
      <c r="JF714" s="24"/>
      <c r="JG714" s="24"/>
    </row>
    <row r="715" spans="32:267" x14ac:dyDescent="0.3">
      <c r="AF715" s="26"/>
      <c r="AG715" s="25"/>
      <c r="AH715" s="26"/>
      <c r="AI715" s="21"/>
      <c r="AJ715" s="26"/>
      <c r="AK715" s="26"/>
      <c r="AL715" s="26"/>
      <c r="AM715" s="23"/>
      <c r="AQ715" s="19"/>
      <c r="AU715" s="24"/>
      <c r="AV715" s="24"/>
      <c r="AW715" s="24"/>
      <c r="AX715" s="24"/>
      <c r="AY715" s="15"/>
      <c r="BM715" s="15"/>
      <c r="BS715" s="24"/>
      <c r="BT715" s="15"/>
      <c r="BY715" s="24"/>
      <c r="CA715" s="15"/>
      <c r="CD715" s="24"/>
      <c r="CH715" s="15"/>
      <c r="CO715" s="15"/>
      <c r="CQ715" s="24"/>
      <c r="CV715" s="15"/>
      <c r="DC715" s="15"/>
      <c r="DJ715" s="15"/>
      <c r="DQ715" s="15"/>
      <c r="DX715" s="15"/>
      <c r="EE715" s="15"/>
      <c r="EL715" s="15"/>
      <c r="ES715" s="15"/>
      <c r="EZ715" s="15"/>
      <c r="FG715" s="15"/>
      <c r="FN715" s="15"/>
      <c r="FU715" s="15"/>
      <c r="FW715" s="24"/>
      <c r="FX715" s="24"/>
      <c r="FY715" s="24"/>
      <c r="FZ715" s="24"/>
      <c r="GA715" s="24"/>
      <c r="GB715" s="15"/>
      <c r="GC715" s="24"/>
      <c r="GD715" s="24"/>
      <c r="GE715" s="24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24"/>
      <c r="IO715" s="24"/>
      <c r="IP715" s="24"/>
      <c r="IQ715" s="24"/>
      <c r="IR715" s="24"/>
      <c r="IS715" s="24"/>
      <c r="IT715" s="24"/>
      <c r="IU715" s="24"/>
      <c r="IV715" s="24"/>
      <c r="IW715" s="24"/>
      <c r="IX715" s="24"/>
      <c r="IY715" s="24"/>
      <c r="IZ715" s="24"/>
      <c r="JA715" s="24"/>
      <c r="JB715" s="24"/>
      <c r="JC715" s="24"/>
      <c r="JD715" s="24"/>
      <c r="JE715" s="24"/>
      <c r="JF715" s="24"/>
      <c r="JG715" s="24"/>
    </row>
    <row r="716" spans="32:267" x14ac:dyDescent="0.3">
      <c r="AF716" s="26"/>
      <c r="AG716" s="25"/>
      <c r="AH716" s="26"/>
      <c r="AI716" s="21"/>
      <c r="AJ716" s="26"/>
      <c r="AK716" s="26"/>
      <c r="AL716" s="26"/>
      <c r="AM716" s="23"/>
      <c r="AQ716" s="19"/>
      <c r="AU716" s="24"/>
      <c r="AV716" s="24"/>
      <c r="AW716" s="24"/>
      <c r="AX716" s="24"/>
      <c r="AY716" s="15"/>
      <c r="BM716" s="15"/>
      <c r="BS716" s="24"/>
      <c r="BT716" s="15"/>
      <c r="BY716" s="24"/>
      <c r="CA716" s="15"/>
      <c r="CD716" s="24"/>
      <c r="CH716" s="15"/>
      <c r="CO716" s="15"/>
      <c r="CQ716" s="24"/>
      <c r="CV716" s="15"/>
      <c r="DC716" s="15"/>
      <c r="DJ716" s="15"/>
      <c r="DQ716" s="15"/>
      <c r="DX716" s="15"/>
      <c r="EE716" s="15"/>
      <c r="EL716" s="15"/>
      <c r="ES716" s="15"/>
      <c r="EZ716" s="15"/>
      <c r="FG716" s="15"/>
      <c r="FN716" s="15"/>
      <c r="FU716" s="15"/>
      <c r="FW716" s="24"/>
      <c r="FX716" s="24"/>
      <c r="FY716" s="24"/>
      <c r="FZ716" s="24"/>
      <c r="GA716" s="24"/>
      <c r="GB716" s="15"/>
      <c r="GC716" s="24"/>
      <c r="GD716" s="24"/>
      <c r="GE716" s="24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24"/>
      <c r="IO716" s="24"/>
      <c r="IP716" s="24"/>
      <c r="IQ716" s="24"/>
      <c r="IR716" s="24"/>
      <c r="IS716" s="24"/>
      <c r="IT716" s="24"/>
      <c r="IU716" s="24"/>
      <c r="IV716" s="24"/>
      <c r="IW716" s="24"/>
      <c r="IX716" s="24"/>
      <c r="IY716" s="24"/>
      <c r="IZ716" s="24"/>
      <c r="JA716" s="24"/>
      <c r="JB716" s="24"/>
      <c r="JC716" s="24"/>
      <c r="JD716" s="24"/>
      <c r="JE716" s="24"/>
      <c r="JF716" s="24"/>
      <c r="JG716" s="24"/>
    </row>
    <row r="717" spans="32:267" x14ac:dyDescent="0.3">
      <c r="AF717" s="26"/>
      <c r="AG717" s="25"/>
      <c r="AH717" s="26"/>
      <c r="AI717" s="21"/>
      <c r="AJ717" s="26"/>
      <c r="AK717" s="26"/>
      <c r="AL717" s="26"/>
      <c r="AM717" s="23"/>
      <c r="AQ717" s="19"/>
      <c r="AU717" s="24"/>
      <c r="AV717" s="24"/>
      <c r="AW717" s="24"/>
      <c r="AX717" s="24"/>
      <c r="AY717" s="15"/>
      <c r="BM717" s="15"/>
      <c r="BS717" s="24"/>
      <c r="BT717" s="15"/>
      <c r="BY717" s="24"/>
      <c r="CA717" s="15"/>
      <c r="CD717" s="24"/>
      <c r="CH717" s="15"/>
      <c r="CO717" s="15"/>
      <c r="CQ717" s="24"/>
      <c r="CV717" s="15"/>
      <c r="DC717" s="15"/>
      <c r="DJ717" s="15"/>
      <c r="DQ717" s="15"/>
      <c r="DX717" s="15"/>
      <c r="EE717" s="15"/>
      <c r="EL717" s="15"/>
      <c r="ES717" s="15"/>
      <c r="EZ717" s="15"/>
      <c r="FG717" s="15"/>
      <c r="FN717" s="15"/>
      <c r="FU717" s="15"/>
      <c r="FW717" s="24"/>
      <c r="FX717" s="24"/>
      <c r="FY717" s="24"/>
      <c r="FZ717" s="24"/>
      <c r="GA717" s="24"/>
      <c r="GB717" s="15"/>
      <c r="GC717" s="24"/>
      <c r="GD717" s="24"/>
      <c r="GE717" s="24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24"/>
      <c r="IO717" s="24"/>
      <c r="IP717" s="24"/>
      <c r="IQ717" s="24"/>
      <c r="IR717" s="24"/>
      <c r="IS717" s="24"/>
      <c r="IT717" s="24"/>
      <c r="IU717" s="24"/>
      <c r="IV717" s="24"/>
      <c r="IW717" s="24"/>
      <c r="IX717" s="24"/>
      <c r="IY717" s="24"/>
      <c r="IZ717" s="24"/>
      <c r="JA717" s="24"/>
      <c r="JB717" s="24"/>
      <c r="JC717" s="24"/>
      <c r="JD717" s="24"/>
      <c r="JE717" s="24"/>
      <c r="JF717" s="24"/>
      <c r="JG717" s="24"/>
    </row>
    <row r="718" spans="32:267" x14ac:dyDescent="0.3">
      <c r="AF718" s="26"/>
      <c r="AG718" s="25"/>
      <c r="AH718" s="26"/>
      <c r="AI718" s="21"/>
      <c r="AJ718" s="26"/>
      <c r="AK718" s="26"/>
      <c r="AL718" s="26"/>
      <c r="AM718" s="23"/>
      <c r="AQ718" s="19"/>
      <c r="AU718" s="24"/>
      <c r="AV718" s="24"/>
      <c r="AW718" s="24"/>
      <c r="AX718" s="24"/>
      <c r="AY718" s="15"/>
      <c r="BM718" s="15"/>
      <c r="BS718" s="24"/>
      <c r="BT718" s="15"/>
      <c r="BY718" s="24"/>
      <c r="CA718" s="15"/>
      <c r="CD718" s="24"/>
      <c r="CH718" s="15"/>
      <c r="CO718" s="15"/>
      <c r="CQ718" s="24"/>
      <c r="CV718" s="15"/>
      <c r="DC718" s="15"/>
      <c r="DJ718" s="15"/>
      <c r="DQ718" s="15"/>
      <c r="DX718" s="15"/>
      <c r="EE718" s="15"/>
      <c r="EL718" s="15"/>
      <c r="ES718" s="15"/>
      <c r="EZ718" s="15"/>
      <c r="FG718" s="15"/>
      <c r="FN718" s="15"/>
      <c r="FU718" s="15"/>
      <c r="FW718" s="24"/>
      <c r="FX718" s="24"/>
      <c r="FY718" s="24"/>
      <c r="FZ718" s="24"/>
      <c r="GA718" s="24"/>
      <c r="GB718" s="15"/>
      <c r="GC718" s="24"/>
      <c r="GD718" s="24"/>
      <c r="GE718" s="24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24"/>
      <c r="IO718" s="24"/>
      <c r="IP718" s="24"/>
      <c r="IQ718" s="24"/>
      <c r="IR718" s="24"/>
      <c r="IS718" s="24"/>
      <c r="IT718" s="24"/>
      <c r="IU718" s="24"/>
      <c r="IV718" s="24"/>
      <c r="IW718" s="24"/>
      <c r="IX718" s="24"/>
      <c r="IY718" s="24"/>
      <c r="IZ718" s="24"/>
      <c r="JA718" s="24"/>
      <c r="JB718" s="24"/>
      <c r="JC718" s="24"/>
      <c r="JD718" s="24"/>
      <c r="JE718" s="24"/>
      <c r="JF718" s="24"/>
      <c r="JG718" s="24"/>
    </row>
    <row r="719" spans="32:267" x14ac:dyDescent="0.3">
      <c r="AF719" s="26"/>
      <c r="AG719" s="25"/>
      <c r="AH719" s="26"/>
      <c r="AI719" s="21"/>
      <c r="AJ719" s="26"/>
      <c r="AK719" s="26"/>
      <c r="AL719" s="26"/>
      <c r="AM719" s="23"/>
      <c r="AQ719" s="19"/>
      <c r="AU719" s="24"/>
      <c r="AV719" s="24"/>
      <c r="AW719" s="24"/>
      <c r="AX719" s="24"/>
      <c r="AY719" s="15"/>
      <c r="BM719" s="15"/>
      <c r="BS719" s="24"/>
      <c r="BT719" s="15"/>
      <c r="BY719" s="24"/>
      <c r="CA719" s="15"/>
      <c r="CD719" s="24"/>
      <c r="CH719" s="15"/>
      <c r="CO719" s="15"/>
      <c r="CQ719" s="24"/>
      <c r="CV719" s="15"/>
      <c r="DC719" s="15"/>
      <c r="DJ719" s="15"/>
      <c r="DQ719" s="15"/>
      <c r="DX719" s="15"/>
      <c r="EE719" s="15"/>
      <c r="EL719" s="15"/>
      <c r="ES719" s="15"/>
      <c r="EZ719" s="15"/>
      <c r="FG719" s="15"/>
      <c r="FN719" s="15"/>
      <c r="FU719" s="15"/>
      <c r="FW719" s="24"/>
      <c r="FX719" s="24"/>
      <c r="FY719" s="24"/>
      <c r="FZ719" s="24"/>
      <c r="GA719" s="24"/>
      <c r="GB719" s="15"/>
      <c r="GC719" s="24"/>
      <c r="GD719" s="24"/>
      <c r="GE719" s="24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24"/>
      <c r="IO719" s="24"/>
      <c r="IP719" s="24"/>
      <c r="IQ719" s="24"/>
      <c r="IR719" s="24"/>
      <c r="IS719" s="24"/>
      <c r="IT719" s="24"/>
      <c r="IU719" s="24"/>
      <c r="IV719" s="24"/>
      <c r="IW719" s="24"/>
      <c r="IX719" s="24"/>
      <c r="IY719" s="24"/>
      <c r="IZ719" s="24"/>
      <c r="JA719" s="24"/>
      <c r="JB719" s="24"/>
      <c r="JC719" s="24"/>
      <c r="JD719" s="24"/>
      <c r="JE719" s="24"/>
      <c r="JF719" s="24"/>
      <c r="JG719" s="24"/>
    </row>
    <row r="720" spans="32:267" x14ac:dyDescent="0.3">
      <c r="AF720" s="26"/>
      <c r="AG720" s="25"/>
      <c r="AH720" s="26"/>
      <c r="AI720" s="21"/>
      <c r="AJ720" s="26"/>
      <c r="AK720" s="26"/>
      <c r="AL720" s="26"/>
      <c r="AM720" s="23"/>
      <c r="AQ720" s="19"/>
      <c r="AU720" s="24"/>
      <c r="AV720" s="24"/>
      <c r="AW720" s="24"/>
      <c r="AX720" s="24"/>
      <c r="AY720" s="15"/>
      <c r="BM720" s="15"/>
      <c r="BS720" s="24"/>
      <c r="BT720" s="15"/>
      <c r="BY720" s="24"/>
      <c r="CA720" s="15"/>
      <c r="CD720" s="24"/>
      <c r="CH720" s="15"/>
      <c r="CO720" s="15"/>
      <c r="CQ720" s="24"/>
      <c r="CV720" s="15"/>
      <c r="DC720" s="15"/>
      <c r="DJ720" s="15"/>
      <c r="DQ720" s="15"/>
      <c r="DX720" s="15"/>
      <c r="EE720" s="15"/>
      <c r="EL720" s="15"/>
      <c r="ES720" s="15"/>
      <c r="EZ720" s="15"/>
      <c r="FG720" s="15"/>
      <c r="FN720" s="15"/>
      <c r="FU720" s="15"/>
      <c r="FW720" s="24"/>
      <c r="FX720" s="24"/>
      <c r="FY720" s="24"/>
      <c r="FZ720" s="24"/>
      <c r="GA720" s="24"/>
      <c r="GB720" s="15"/>
      <c r="GC720" s="24"/>
      <c r="GD720" s="24"/>
      <c r="GE720" s="24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24"/>
      <c r="IO720" s="24"/>
      <c r="IP720" s="24"/>
      <c r="IQ720" s="24"/>
      <c r="IR720" s="24"/>
      <c r="IS720" s="24"/>
      <c r="IT720" s="24"/>
      <c r="IU720" s="24"/>
      <c r="IV720" s="24"/>
      <c r="IW720" s="24"/>
      <c r="IX720" s="24"/>
      <c r="IY720" s="24"/>
      <c r="IZ720" s="24"/>
      <c r="JA720" s="24"/>
      <c r="JB720" s="24"/>
      <c r="JC720" s="24"/>
      <c r="JD720" s="24"/>
      <c r="JE720" s="24"/>
      <c r="JF720" s="24"/>
      <c r="JG720" s="24"/>
    </row>
    <row r="721" spans="32:267" x14ac:dyDescent="0.3">
      <c r="AF721" s="26"/>
      <c r="AG721" s="25"/>
      <c r="AH721" s="26"/>
      <c r="AI721" s="21"/>
      <c r="AJ721" s="26"/>
      <c r="AK721" s="26"/>
      <c r="AL721" s="26"/>
      <c r="AM721" s="23"/>
      <c r="AQ721" s="19"/>
      <c r="AU721" s="24"/>
      <c r="AV721" s="24"/>
      <c r="AW721" s="24"/>
      <c r="AX721" s="24"/>
      <c r="AY721" s="15"/>
      <c r="BM721" s="15"/>
      <c r="BS721" s="24"/>
      <c r="BT721" s="15"/>
      <c r="BY721" s="24"/>
      <c r="CA721" s="15"/>
      <c r="CD721" s="24"/>
      <c r="CH721" s="15"/>
      <c r="CO721" s="15"/>
      <c r="CQ721" s="24"/>
      <c r="CV721" s="15"/>
      <c r="DC721" s="15"/>
      <c r="DJ721" s="15"/>
      <c r="DQ721" s="15"/>
      <c r="DX721" s="15"/>
      <c r="EE721" s="15"/>
      <c r="EL721" s="15"/>
      <c r="ES721" s="15"/>
      <c r="EZ721" s="15"/>
      <c r="FG721" s="15"/>
      <c r="FN721" s="15"/>
      <c r="FU721" s="15"/>
      <c r="FW721" s="24"/>
      <c r="FX721" s="24"/>
      <c r="FY721" s="24"/>
      <c r="FZ721" s="24"/>
      <c r="GA721" s="24"/>
      <c r="GB721" s="15"/>
      <c r="GC721" s="24"/>
      <c r="GD721" s="24"/>
      <c r="GE721" s="24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24"/>
      <c r="IO721" s="24"/>
      <c r="IP721" s="24"/>
      <c r="IQ721" s="24"/>
      <c r="IR721" s="24"/>
      <c r="IS721" s="24"/>
      <c r="IT721" s="24"/>
      <c r="IU721" s="24"/>
      <c r="IV721" s="24"/>
      <c r="IW721" s="24"/>
      <c r="IX721" s="24"/>
      <c r="IY721" s="24"/>
      <c r="IZ721" s="24"/>
      <c r="JA721" s="24"/>
      <c r="JB721" s="24"/>
      <c r="JC721" s="24"/>
      <c r="JD721" s="24"/>
      <c r="JE721" s="24"/>
      <c r="JF721" s="24"/>
      <c r="JG721" s="24"/>
    </row>
    <row r="722" spans="32:267" x14ac:dyDescent="0.3">
      <c r="AF722" s="26"/>
      <c r="AG722" s="25"/>
      <c r="AH722" s="26"/>
      <c r="AI722" s="21"/>
      <c r="AJ722" s="26"/>
      <c r="AK722" s="26"/>
      <c r="AL722" s="26"/>
      <c r="AM722" s="23"/>
      <c r="AQ722" s="19"/>
      <c r="AU722" s="24"/>
      <c r="AV722" s="24"/>
      <c r="AW722" s="24"/>
      <c r="AX722" s="24"/>
      <c r="AY722" s="15"/>
      <c r="BM722" s="15"/>
      <c r="BS722" s="24"/>
      <c r="BT722" s="15"/>
      <c r="BY722" s="24"/>
      <c r="CA722" s="15"/>
      <c r="CD722" s="24"/>
      <c r="CH722" s="15"/>
      <c r="CO722" s="15"/>
      <c r="CQ722" s="24"/>
      <c r="CV722" s="15"/>
      <c r="DC722" s="15"/>
      <c r="DJ722" s="15"/>
      <c r="DQ722" s="15"/>
      <c r="DX722" s="15"/>
      <c r="EE722" s="15"/>
      <c r="EL722" s="15"/>
      <c r="ES722" s="15"/>
      <c r="EZ722" s="15"/>
      <c r="FG722" s="15"/>
      <c r="FN722" s="15"/>
      <c r="FU722" s="15"/>
      <c r="FW722" s="24"/>
      <c r="FX722" s="24"/>
      <c r="FY722" s="24"/>
      <c r="FZ722" s="24"/>
      <c r="GA722" s="24"/>
      <c r="GB722" s="15"/>
      <c r="GC722" s="24"/>
      <c r="GD722" s="24"/>
      <c r="GE722" s="24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24"/>
      <c r="IO722" s="24"/>
      <c r="IP722" s="24"/>
      <c r="IQ722" s="24"/>
      <c r="IR722" s="24"/>
      <c r="IS722" s="24"/>
      <c r="IT722" s="24"/>
      <c r="IU722" s="24"/>
      <c r="IV722" s="24"/>
      <c r="IW722" s="24"/>
      <c r="IX722" s="24"/>
      <c r="IY722" s="24"/>
      <c r="IZ722" s="24"/>
      <c r="JA722" s="24"/>
      <c r="JB722" s="24"/>
      <c r="JC722" s="24"/>
      <c r="JD722" s="24"/>
      <c r="JE722" s="24"/>
      <c r="JF722" s="24"/>
      <c r="JG722" s="24"/>
    </row>
    <row r="723" spans="32:267" x14ac:dyDescent="0.3">
      <c r="AF723" s="26"/>
      <c r="AG723" s="25"/>
      <c r="AH723" s="26"/>
      <c r="AI723" s="21"/>
      <c r="AJ723" s="26"/>
      <c r="AK723" s="26"/>
      <c r="AL723" s="26"/>
      <c r="AM723" s="23"/>
      <c r="AQ723" s="19"/>
      <c r="AU723" s="24"/>
      <c r="AV723" s="24"/>
      <c r="AW723" s="24"/>
      <c r="AX723" s="24"/>
      <c r="AY723" s="15"/>
      <c r="BM723" s="15"/>
      <c r="BS723" s="24"/>
      <c r="BT723" s="15"/>
      <c r="BY723" s="24"/>
      <c r="CA723" s="15"/>
      <c r="CD723" s="24"/>
      <c r="CH723" s="15"/>
      <c r="CO723" s="15"/>
      <c r="CQ723" s="24"/>
      <c r="CV723" s="15"/>
      <c r="DC723" s="15"/>
      <c r="DJ723" s="15"/>
      <c r="DQ723" s="15"/>
      <c r="DX723" s="15"/>
      <c r="EE723" s="15"/>
      <c r="EL723" s="15"/>
      <c r="ES723" s="15"/>
      <c r="EZ723" s="15"/>
      <c r="FG723" s="15"/>
      <c r="FN723" s="15"/>
      <c r="FU723" s="15"/>
      <c r="FW723" s="24"/>
      <c r="FX723" s="24"/>
      <c r="FY723" s="24"/>
      <c r="FZ723" s="24"/>
      <c r="GA723" s="24"/>
      <c r="GB723" s="15"/>
      <c r="GC723" s="24"/>
      <c r="GD723" s="24"/>
      <c r="GE723" s="24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24"/>
      <c r="IO723" s="24"/>
      <c r="IP723" s="24"/>
      <c r="IQ723" s="24"/>
      <c r="IR723" s="24"/>
      <c r="IS723" s="24"/>
      <c r="IT723" s="24"/>
      <c r="IU723" s="24"/>
      <c r="IV723" s="24"/>
      <c r="IW723" s="24"/>
      <c r="IX723" s="24"/>
      <c r="IY723" s="24"/>
      <c r="IZ723" s="24"/>
      <c r="JA723" s="24"/>
      <c r="JB723" s="24"/>
      <c r="JC723" s="24"/>
      <c r="JD723" s="24"/>
      <c r="JE723" s="24"/>
      <c r="JF723" s="24"/>
      <c r="JG723" s="24"/>
    </row>
    <row r="724" spans="32:267" x14ac:dyDescent="0.3">
      <c r="AF724" s="26"/>
      <c r="AG724" s="25"/>
      <c r="AH724" s="26"/>
      <c r="AI724" s="21"/>
      <c r="AJ724" s="26"/>
      <c r="AK724" s="26"/>
      <c r="AL724" s="26"/>
      <c r="AM724" s="23"/>
      <c r="AQ724" s="19"/>
      <c r="AU724" s="24"/>
      <c r="AV724" s="24"/>
      <c r="AW724" s="24"/>
      <c r="AX724" s="24"/>
      <c r="AY724" s="15"/>
      <c r="BM724" s="15"/>
      <c r="BS724" s="24"/>
      <c r="BT724" s="15"/>
      <c r="BY724" s="24"/>
      <c r="CA724" s="15"/>
      <c r="CD724" s="24"/>
      <c r="CH724" s="15"/>
      <c r="CO724" s="15"/>
      <c r="CQ724" s="24"/>
      <c r="CV724" s="15"/>
      <c r="DC724" s="15"/>
      <c r="DJ724" s="15"/>
      <c r="DQ724" s="15"/>
      <c r="DX724" s="15"/>
      <c r="EE724" s="15"/>
      <c r="EL724" s="15"/>
      <c r="ES724" s="15"/>
      <c r="EZ724" s="15"/>
      <c r="FG724" s="15"/>
      <c r="FN724" s="15"/>
      <c r="FU724" s="15"/>
      <c r="FW724" s="24"/>
      <c r="FX724" s="24"/>
      <c r="FY724" s="24"/>
      <c r="FZ724" s="24"/>
      <c r="GA724" s="24"/>
      <c r="GB724" s="15"/>
      <c r="GC724" s="24"/>
      <c r="GD724" s="24"/>
      <c r="GE724" s="24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24"/>
      <c r="IO724" s="24"/>
      <c r="IP724" s="24"/>
      <c r="IQ724" s="24"/>
      <c r="IR724" s="24"/>
      <c r="IS724" s="24"/>
      <c r="IT724" s="24"/>
      <c r="IU724" s="24"/>
      <c r="IV724" s="24"/>
      <c r="IW724" s="24"/>
      <c r="IX724" s="24"/>
      <c r="IY724" s="24"/>
      <c r="IZ724" s="24"/>
      <c r="JA724" s="24"/>
      <c r="JB724" s="24"/>
      <c r="JC724" s="24"/>
      <c r="JD724" s="24"/>
      <c r="JE724" s="24"/>
      <c r="JF724" s="24"/>
      <c r="JG724" s="24"/>
    </row>
    <row r="725" spans="32:267" x14ac:dyDescent="0.3">
      <c r="AF725" s="26"/>
      <c r="AG725" s="25"/>
      <c r="AH725" s="26"/>
      <c r="AI725" s="21"/>
      <c r="AJ725" s="26"/>
      <c r="AK725" s="26"/>
      <c r="AL725" s="26"/>
      <c r="AM725" s="23"/>
      <c r="AQ725" s="19"/>
      <c r="AU725" s="24"/>
      <c r="AV725" s="24"/>
      <c r="AW725" s="24"/>
      <c r="AX725" s="24"/>
      <c r="AY725" s="15"/>
      <c r="BM725" s="15"/>
      <c r="BS725" s="24"/>
      <c r="BT725" s="15"/>
      <c r="BY725" s="24"/>
      <c r="CA725" s="15"/>
      <c r="CD725" s="24"/>
      <c r="CH725" s="15"/>
      <c r="CO725" s="15"/>
      <c r="CQ725" s="24"/>
      <c r="CV725" s="15"/>
      <c r="DC725" s="15"/>
      <c r="DJ725" s="15"/>
      <c r="DQ725" s="15"/>
      <c r="DX725" s="15"/>
      <c r="EE725" s="15"/>
      <c r="EL725" s="15"/>
      <c r="ES725" s="15"/>
      <c r="EZ725" s="15"/>
      <c r="FG725" s="15"/>
      <c r="FN725" s="15"/>
      <c r="FU725" s="15"/>
      <c r="FW725" s="24"/>
      <c r="FX725" s="24"/>
      <c r="FY725" s="24"/>
      <c r="FZ725" s="24"/>
      <c r="GA725" s="24"/>
      <c r="GB725" s="15"/>
      <c r="GC725" s="24"/>
      <c r="GD725" s="24"/>
      <c r="GE725" s="24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24"/>
      <c r="IO725" s="24"/>
      <c r="IP725" s="24"/>
      <c r="IQ725" s="24"/>
      <c r="IR725" s="24"/>
      <c r="IS725" s="24"/>
      <c r="IT725" s="24"/>
      <c r="IU725" s="24"/>
      <c r="IV725" s="24"/>
      <c r="IW725" s="24"/>
      <c r="IX725" s="24"/>
      <c r="IY725" s="24"/>
      <c r="IZ725" s="24"/>
      <c r="JA725" s="24"/>
      <c r="JB725" s="24"/>
      <c r="JC725" s="24"/>
      <c r="JD725" s="24"/>
      <c r="JE725" s="24"/>
      <c r="JF725" s="24"/>
      <c r="JG725" s="24"/>
    </row>
    <row r="726" spans="32:267" x14ac:dyDescent="0.3">
      <c r="AF726" s="26"/>
      <c r="AG726" s="25"/>
      <c r="AH726" s="26"/>
      <c r="AI726" s="21"/>
      <c r="AJ726" s="26"/>
      <c r="AK726" s="26"/>
      <c r="AL726" s="26"/>
      <c r="AM726" s="23"/>
      <c r="AQ726" s="19"/>
      <c r="AU726" s="24"/>
      <c r="AV726" s="24"/>
      <c r="AW726" s="24"/>
      <c r="AX726" s="24"/>
      <c r="AY726" s="15"/>
      <c r="BM726" s="15"/>
      <c r="BS726" s="24"/>
      <c r="BT726" s="15"/>
      <c r="BY726" s="24"/>
      <c r="CA726" s="15"/>
      <c r="CD726" s="24"/>
      <c r="CH726" s="15"/>
      <c r="CO726" s="15"/>
      <c r="CQ726" s="24"/>
      <c r="CV726" s="15"/>
      <c r="DC726" s="15"/>
      <c r="DJ726" s="15"/>
      <c r="DQ726" s="15"/>
      <c r="DX726" s="15"/>
      <c r="EE726" s="15"/>
      <c r="EL726" s="15"/>
      <c r="ES726" s="15"/>
      <c r="EZ726" s="15"/>
      <c r="FG726" s="15"/>
      <c r="FN726" s="15"/>
      <c r="FU726" s="15"/>
      <c r="FW726" s="24"/>
      <c r="FX726" s="24"/>
      <c r="FY726" s="24"/>
      <c r="FZ726" s="24"/>
      <c r="GA726" s="24"/>
      <c r="GB726" s="15"/>
      <c r="GC726" s="24"/>
      <c r="GD726" s="24"/>
      <c r="GE726" s="24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24"/>
      <c r="IO726" s="24"/>
      <c r="IP726" s="24"/>
      <c r="IQ726" s="24"/>
      <c r="IR726" s="24"/>
      <c r="IS726" s="24"/>
      <c r="IT726" s="24"/>
      <c r="IU726" s="24"/>
      <c r="IV726" s="24"/>
      <c r="IW726" s="24"/>
      <c r="IX726" s="24"/>
      <c r="IY726" s="24"/>
      <c r="IZ726" s="24"/>
      <c r="JA726" s="24"/>
      <c r="JB726" s="24"/>
      <c r="JC726" s="24"/>
      <c r="JD726" s="24"/>
      <c r="JE726" s="24"/>
      <c r="JF726" s="24"/>
      <c r="JG726" s="24"/>
    </row>
    <row r="727" spans="32:267" x14ac:dyDescent="0.3">
      <c r="AF727" s="26"/>
      <c r="AG727" s="25"/>
      <c r="AH727" s="26"/>
      <c r="AI727" s="21"/>
      <c r="AJ727" s="26"/>
      <c r="AK727" s="26"/>
      <c r="AL727" s="26"/>
      <c r="AM727" s="23"/>
      <c r="AQ727" s="19"/>
      <c r="AU727" s="24"/>
      <c r="AV727" s="24"/>
      <c r="AW727" s="24"/>
      <c r="AX727" s="24"/>
      <c r="AY727" s="15"/>
      <c r="BM727" s="15"/>
      <c r="BS727" s="24"/>
      <c r="BT727" s="15"/>
      <c r="BY727" s="24"/>
      <c r="CA727" s="15"/>
      <c r="CD727" s="24"/>
      <c r="CH727" s="15"/>
      <c r="CO727" s="15"/>
      <c r="CQ727" s="24"/>
      <c r="CV727" s="15"/>
      <c r="DC727" s="15"/>
      <c r="DJ727" s="15"/>
      <c r="DQ727" s="15"/>
      <c r="DX727" s="15"/>
      <c r="EE727" s="15"/>
      <c r="EL727" s="15"/>
      <c r="ES727" s="15"/>
      <c r="EZ727" s="15"/>
      <c r="FG727" s="15"/>
      <c r="FN727" s="15"/>
      <c r="FU727" s="15"/>
      <c r="FW727" s="24"/>
      <c r="FX727" s="24"/>
      <c r="FY727" s="24"/>
      <c r="FZ727" s="24"/>
      <c r="GA727" s="24"/>
      <c r="GB727" s="15"/>
      <c r="GC727" s="24"/>
      <c r="GD727" s="24"/>
      <c r="GE727" s="24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24"/>
      <c r="IO727" s="24"/>
      <c r="IP727" s="24"/>
      <c r="IQ727" s="24"/>
      <c r="IR727" s="24"/>
      <c r="IS727" s="24"/>
      <c r="IT727" s="24"/>
      <c r="IU727" s="24"/>
      <c r="IV727" s="24"/>
      <c r="IW727" s="24"/>
      <c r="IX727" s="24"/>
      <c r="IY727" s="24"/>
      <c r="IZ727" s="24"/>
      <c r="JA727" s="24"/>
      <c r="JB727" s="24"/>
      <c r="JC727" s="24"/>
      <c r="JD727" s="24"/>
      <c r="JE727" s="24"/>
      <c r="JF727" s="24"/>
      <c r="JG727" s="24"/>
    </row>
    <row r="728" spans="32:267" x14ac:dyDescent="0.3">
      <c r="AF728" s="26"/>
      <c r="AG728" s="25"/>
      <c r="AH728" s="26"/>
      <c r="AI728" s="21"/>
      <c r="AJ728" s="26"/>
      <c r="AK728" s="26"/>
      <c r="AL728" s="26"/>
      <c r="AM728" s="23"/>
      <c r="AQ728" s="19"/>
      <c r="AU728" s="24"/>
      <c r="AV728" s="24"/>
      <c r="AW728" s="24"/>
      <c r="AX728" s="24"/>
      <c r="AY728" s="15"/>
      <c r="BM728" s="15"/>
      <c r="BS728" s="24"/>
      <c r="BT728" s="15"/>
      <c r="BY728" s="24"/>
      <c r="CA728" s="15"/>
      <c r="CD728" s="24"/>
      <c r="CH728" s="15"/>
      <c r="CO728" s="15"/>
      <c r="CQ728" s="24"/>
      <c r="CV728" s="15"/>
      <c r="DC728" s="15"/>
      <c r="DJ728" s="15"/>
      <c r="DQ728" s="15"/>
      <c r="DX728" s="15"/>
      <c r="EE728" s="15"/>
      <c r="EL728" s="15"/>
      <c r="ES728" s="15"/>
      <c r="EZ728" s="15"/>
      <c r="FG728" s="15"/>
      <c r="FN728" s="15"/>
      <c r="FU728" s="15"/>
      <c r="FW728" s="24"/>
      <c r="FX728" s="24"/>
      <c r="FY728" s="24"/>
      <c r="FZ728" s="24"/>
      <c r="GA728" s="24"/>
      <c r="GB728" s="15"/>
      <c r="GC728" s="24"/>
      <c r="GD728" s="24"/>
      <c r="GE728" s="24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24"/>
      <c r="IO728" s="24"/>
      <c r="IP728" s="24"/>
      <c r="IQ728" s="24"/>
      <c r="IR728" s="24"/>
      <c r="IS728" s="24"/>
      <c r="IT728" s="24"/>
      <c r="IU728" s="24"/>
      <c r="IV728" s="24"/>
      <c r="IW728" s="24"/>
      <c r="IX728" s="24"/>
      <c r="IY728" s="24"/>
      <c r="IZ728" s="24"/>
      <c r="JA728" s="24"/>
      <c r="JB728" s="24"/>
      <c r="JC728" s="24"/>
      <c r="JD728" s="24"/>
      <c r="JE728" s="24"/>
      <c r="JF728" s="24"/>
      <c r="JG728" s="24"/>
    </row>
    <row r="729" spans="32:267" x14ac:dyDescent="0.3">
      <c r="AF729" s="26"/>
      <c r="AG729" s="25"/>
      <c r="AH729" s="26"/>
      <c r="AI729" s="21"/>
      <c r="AJ729" s="26"/>
      <c r="AK729" s="26"/>
      <c r="AL729" s="26"/>
      <c r="AM729" s="23"/>
      <c r="AQ729" s="19"/>
      <c r="AU729" s="24"/>
      <c r="AV729" s="24"/>
      <c r="AW729" s="24"/>
      <c r="AX729" s="24"/>
      <c r="AY729" s="15"/>
      <c r="BM729" s="15"/>
      <c r="BS729" s="24"/>
      <c r="BT729" s="15"/>
      <c r="BY729" s="24"/>
      <c r="CA729" s="15"/>
      <c r="CD729" s="24"/>
      <c r="CH729" s="15"/>
      <c r="CO729" s="15"/>
      <c r="CQ729" s="24"/>
      <c r="CV729" s="15"/>
      <c r="DC729" s="15"/>
      <c r="DJ729" s="15"/>
      <c r="DQ729" s="15"/>
      <c r="DX729" s="15"/>
      <c r="EE729" s="15"/>
      <c r="EL729" s="15"/>
      <c r="ES729" s="15"/>
      <c r="EZ729" s="15"/>
      <c r="FG729" s="15"/>
      <c r="FN729" s="15"/>
      <c r="FU729" s="15"/>
      <c r="FW729" s="24"/>
      <c r="FX729" s="24"/>
      <c r="FY729" s="24"/>
      <c r="FZ729" s="24"/>
      <c r="GA729" s="24"/>
      <c r="GB729" s="15"/>
      <c r="GC729" s="24"/>
      <c r="GD729" s="24"/>
      <c r="GE729" s="24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24"/>
      <c r="IO729" s="24"/>
      <c r="IP729" s="24"/>
      <c r="IQ729" s="24"/>
      <c r="IR729" s="24"/>
      <c r="IS729" s="24"/>
      <c r="IT729" s="24"/>
      <c r="IU729" s="24"/>
      <c r="IV729" s="24"/>
      <c r="IW729" s="24"/>
      <c r="IX729" s="24"/>
      <c r="IY729" s="24"/>
      <c r="IZ729" s="24"/>
      <c r="JA729" s="24"/>
      <c r="JB729" s="24"/>
      <c r="JC729" s="24"/>
      <c r="JD729" s="24"/>
      <c r="JE729" s="24"/>
      <c r="JF729" s="24"/>
      <c r="JG729" s="24"/>
    </row>
    <row r="730" spans="32:267" x14ac:dyDescent="0.3">
      <c r="AF730" s="26"/>
      <c r="AG730" s="25"/>
      <c r="AH730" s="26"/>
      <c r="AI730" s="21"/>
      <c r="AJ730" s="26"/>
      <c r="AK730" s="26"/>
      <c r="AL730" s="26"/>
      <c r="AM730" s="23"/>
      <c r="AQ730" s="19"/>
      <c r="AU730" s="24"/>
      <c r="AV730" s="24"/>
      <c r="AW730" s="24"/>
      <c r="AX730" s="24"/>
      <c r="AY730" s="15"/>
      <c r="BM730" s="15"/>
      <c r="BS730" s="24"/>
      <c r="BT730" s="15"/>
      <c r="BY730" s="24"/>
      <c r="CA730" s="15"/>
      <c r="CD730" s="24"/>
      <c r="CH730" s="15"/>
      <c r="CO730" s="15"/>
      <c r="CQ730" s="24"/>
      <c r="CV730" s="15"/>
      <c r="DC730" s="15"/>
      <c r="DJ730" s="15"/>
      <c r="DQ730" s="15"/>
      <c r="DX730" s="15"/>
      <c r="EE730" s="15"/>
      <c r="EL730" s="15"/>
      <c r="ES730" s="15"/>
      <c r="EZ730" s="15"/>
      <c r="FG730" s="15"/>
      <c r="FN730" s="15"/>
      <c r="FU730" s="15"/>
      <c r="FW730" s="24"/>
      <c r="FX730" s="24"/>
      <c r="FY730" s="24"/>
      <c r="FZ730" s="24"/>
      <c r="GA730" s="24"/>
      <c r="GB730" s="15"/>
      <c r="GC730" s="24"/>
      <c r="GD730" s="24"/>
      <c r="GE730" s="24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24"/>
      <c r="IO730" s="24"/>
      <c r="IP730" s="24"/>
      <c r="IQ730" s="24"/>
      <c r="IR730" s="24"/>
      <c r="IS730" s="24"/>
      <c r="IT730" s="24"/>
      <c r="IU730" s="24"/>
      <c r="IV730" s="24"/>
      <c r="IW730" s="24"/>
      <c r="IX730" s="24"/>
      <c r="IY730" s="24"/>
      <c r="IZ730" s="24"/>
      <c r="JA730" s="24"/>
      <c r="JB730" s="24"/>
      <c r="JC730" s="24"/>
      <c r="JD730" s="24"/>
      <c r="JE730" s="24"/>
      <c r="JF730" s="24"/>
      <c r="JG730" s="24"/>
    </row>
    <row r="731" spans="32:267" x14ac:dyDescent="0.3">
      <c r="AF731" s="26"/>
      <c r="AG731" s="25"/>
      <c r="AH731" s="26"/>
      <c r="AI731" s="21"/>
      <c r="AJ731" s="26"/>
      <c r="AK731" s="26"/>
      <c r="AL731" s="26"/>
      <c r="AM731" s="23"/>
      <c r="AQ731" s="19"/>
      <c r="AU731" s="24"/>
      <c r="AV731" s="24"/>
      <c r="AW731" s="24"/>
      <c r="AX731" s="24"/>
      <c r="AY731" s="15"/>
      <c r="BM731" s="15"/>
      <c r="BS731" s="24"/>
      <c r="BT731" s="15"/>
      <c r="BY731" s="24"/>
      <c r="CA731" s="15"/>
      <c r="CD731" s="24"/>
      <c r="CH731" s="15"/>
      <c r="CO731" s="15"/>
      <c r="CQ731" s="24"/>
      <c r="CV731" s="15"/>
      <c r="DC731" s="15"/>
      <c r="DJ731" s="15"/>
      <c r="DQ731" s="15"/>
      <c r="DX731" s="15"/>
      <c r="EE731" s="15"/>
      <c r="EL731" s="15"/>
      <c r="ES731" s="15"/>
      <c r="EZ731" s="15"/>
      <c r="FG731" s="15"/>
      <c r="FN731" s="15"/>
      <c r="FU731" s="15"/>
      <c r="FW731" s="24"/>
      <c r="FX731" s="24"/>
      <c r="FY731" s="24"/>
      <c r="FZ731" s="24"/>
      <c r="GA731" s="24"/>
      <c r="GB731" s="15"/>
      <c r="GC731" s="24"/>
      <c r="GD731" s="24"/>
      <c r="GE731" s="24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24"/>
      <c r="IO731" s="24"/>
      <c r="IP731" s="24"/>
      <c r="IQ731" s="24"/>
      <c r="IR731" s="24"/>
      <c r="IS731" s="24"/>
      <c r="IT731" s="24"/>
      <c r="IU731" s="24"/>
      <c r="IV731" s="24"/>
      <c r="IW731" s="24"/>
      <c r="IX731" s="24"/>
      <c r="IY731" s="24"/>
      <c r="IZ731" s="24"/>
      <c r="JA731" s="24"/>
      <c r="JB731" s="24"/>
      <c r="JC731" s="24"/>
      <c r="JD731" s="24"/>
      <c r="JE731" s="24"/>
      <c r="JF731" s="24"/>
      <c r="JG731" s="24"/>
    </row>
    <row r="732" spans="32:267" x14ac:dyDescent="0.3">
      <c r="AF732" s="26"/>
      <c r="AG732" s="25"/>
      <c r="AH732" s="26"/>
      <c r="AI732" s="21"/>
      <c r="AJ732" s="26"/>
      <c r="AK732" s="26"/>
      <c r="AL732" s="26"/>
      <c r="AM732" s="23"/>
      <c r="AQ732" s="19"/>
      <c r="AU732" s="24"/>
      <c r="AV732" s="24"/>
      <c r="AW732" s="24"/>
      <c r="AX732" s="24"/>
      <c r="AY732" s="15"/>
      <c r="BM732" s="15"/>
      <c r="BS732" s="24"/>
      <c r="BT732" s="15"/>
      <c r="BY732" s="24"/>
      <c r="CA732" s="15"/>
      <c r="CD732" s="24"/>
      <c r="CH732" s="15"/>
      <c r="CO732" s="15"/>
      <c r="CQ732" s="24"/>
      <c r="CV732" s="15"/>
      <c r="DC732" s="15"/>
      <c r="DJ732" s="15"/>
      <c r="DQ732" s="15"/>
      <c r="DX732" s="15"/>
      <c r="EE732" s="15"/>
      <c r="EL732" s="15"/>
      <c r="ES732" s="15"/>
      <c r="EZ732" s="15"/>
      <c r="FG732" s="15"/>
      <c r="FN732" s="15"/>
      <c r="FU732" s="15"/>
      <c r="FW732" s="24"/>
      <c r="FX732" s="24"/>
      <c r="FY732" s="24"/>
      <c r="FZ732" s="24"/>
      <c r="GA732" s="24"/>
      <c r="GB732" s="15"/>
      <c r="GC732" s="24"/>
      <c r="GD732" s="24"/>
      <c r="GE732" s="24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24"/>
      <c r="IO732" s="24"/>
      <c r="IP732" s="24"/>
      <c r="IQ732" s="24"/>
      <c r="IR732" s="24"/>
      <c r="IS732" s="24"/>
      <c r="IT732" s="24"/>
      <c r="IU732" s="24"/>
      <c r="IV732" s="24"/>
      <c r="IW732" s="24"/>
      <c r="IX732" s="24"/>
      <c r="IY732" s="24"/>
      <c r="IZ732" s="24"/>
      <c r="JA732" s="24"/>
      <c r="JB732" s="24"/>
      <c r="JC732" s="24"/>
      <c r="JD732" s="24"/>
      <c r="JE732" s="24"/>
      <c r="JF732" s="24"/>
      <c r="JG732" s="24"/>
    </row>
    <row r="733" spans="32:267" x14ac:dyDescent="0.3">
      <c r="AF733" s="26"/>
      <c r="AG733" s="25"/>
      <c r="AH733" s="26"/>
      <c r="AI733" s="21"/>
      <c r="AJ733" s="26"/>
      <c r="AK733" s="26"/>
      <c r="AL733" s="26"/>
      <c r="AM733" s="23"/>
      <c r="AQ733" s="19"/>
      <c r="AU733" s="24"/>
      <c r="AV733" s="24"/>
      <c r="AW733" s="24"/>
      <c r="AX733" s="24"/>
      <c r="AY733" s="15"/>
      <c r="BM733" s="15"/>
      <c r="BS733" s="24"/>
      <c r="BT733" s="15"/>
      <c r="BY733" s="24"/>
      <c r="CA733" s="15"/>
      <c r="CD733" s="24"/>
      <c r="CH733" s="15"/>
      <c r="CO733" s="15"/>
      <c r="CQ733" s="24"/>
      <c r="CV733" s="15"/>
      <c r="DC733" s="15"/>
      <c r="DJ733" s="15"/>
      <c r="DQ733" s="15"/>
      <c r="DX733" s="15"/>
      <c r="EE733" s="15"/>
      <c r="EL733" s="15"/>
      <c r="ES733" s="15"/>
      <c r="EZ733" s="15"/>
      <c r="FG733" s="15"/>
      <c r="FN733" s="15"/>
      <c r="FU733" s="15"/>
      <c r="FW733" s="24"/>
      <c r="FX733" s="24"/>
      <c r="FY733" s="24"/>
      <c r="FZ733" s="24"/>
      <c r="GA733" s="24"/>
      <c r="GB733" s="15"/>
      <c r="GC733" s="24"/>
      <c r="GD733" s="24"/>
      <c r="GE733" s="24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24"/>
      <c r="IO733" s="24"/>
      <c r="IP733" s="24"/>
      <c r="IQ733" s="24"/>
      <c r="IR733" s="24"/>
      <c r="IS733" s="24"/>
      <c r="IT733" s="24"/>
      <c r="IU733" s="24"/>
      <c r="IV733" s="24"/>
      <c r="IW733" s="24"/>
      <c r="IX733" s="24"/>
      <c r="IY733" s="24"/>
      <c r="IZ733" s="24"/>
      <c r="JA733" s="24"/>
      <c r="JB733" s="24"/>
      <c r="JC733" s="24"/>
      <c r="JD733" s="24"/>
      <c r="JE733" s="24"/>
      <c r="JF733" s="24"/>
      <c r="JG733" s="24"/>
    </row>
    <row r="734" spans="32:267" x14ac:dyDescent="0.3">
      <c r="AF734" s="26"/>
      <c r="AG734" s="25"/>
      <c r="AH734" s="26"/>
      <c r="AI734" s="21"/>
      <c r="AJ734" s="26"/>
      <c r="AK734" s="26"/>
      <c r="AL734" s="26"/>
      <c r="AM734" s="23"/>
      <c r="AQ734" s="19"/>
      <c r="AU734" s="24"/>
      <c r="AV734" s="24"/>
      <c r="AW734" s="24"/>
      <c r="AX734" s="24"/>
      <c r="AY734" s="15"/>
      <c r="BM734" s="15"/>
      <c r="BS734" s="24"/>
      <c r="BT734" s="15"/>
      <c r="BY734" s="24"/>
      <c r="CA734" s="15"/>
      <c r="CD734" s="24"/>
      <c r="CH734" s="15"/>
      <c r="CO734" s="15"/>
      <c r="CQ734" s="24"/>
      <c r="CV734" s="15"/>
      <c r="DC734" s="15"/>
      <c r="DJ734" s="15"/>
      <c r="DQ734" s="15"/>
      <c r="DX734" s="15"/>
      <c r="EE734" s="15"/>
      <c r="EL734" s="15"/>
      <c r="ES734" s="15"/>
      <c r="EZ734" s="15"/>
      <c r="FG734" s="15"/>
      <c r="FN734" s="15"/>
      <c r="FU734" s="15"/>
      <c r="FW734" s="24"/>
      <c r="FX734" s="24"/>
      <c r="FY734" s="24"/>
      <c r="FZ734" s="24"/>
      <c r="GA734" s="24"/>
      <c r="GB734" s="15"/>
      <c r="GC734" s="24"/>
      <c r="GD734" s="24"/>
      <c r="GE734" s="24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24"/>
      <c r="IO734" s="24"/>
      <c r="IP734" s="24"/>
      <c r="IQ734" s="24"/>
      <c r="IR734" s="24"/>
      <c r="IS734" s="24"/>
      <c r="IT734" s="24"/>
      <c r="IU734" s="24"/>
      <c r="IV734" s="24"/>
      <c r="IW734" s="24"/>
      <c r="IX734" s="24"/>
      <c r="IY734" s="24"/>
      <c r="IZ734" s="24"/>
      <c r="JA734" s="24"/>
      <c r="JB734" s="24"/>
      <c r="JC734" s="24"/>
      <c r="JD734" s="24"/>
      <c r="JE734" s="24"/>
      <c r="JF734" s="24"/>
      <c r="JG734" s="24"/>
    </row>
    <row r="735" spans="32:267" x14ac:dyDescent="0.3">
      <c r="AF735" s="26"/>
      <c r="AG735" s="25"/>
      <c r="AH735" s="26"/>
      <c r="AI735" s="21"/>
      <c r="AJ735" s="26"/>
      <c r="AK735" s="26"/>
      <c r="AL735" s="26"/>
      <c r="AM735" s="23"/>
      <c r="AQ735" s="19"/>
      <c r="AU735" s="24"/>
      <c r="AV735" s="24"/>
      <c r="AW735" s="24"/>
      <c r="AX735" s="24"/>
      <c r="AY735" s="15"/>
      <c r="BM735" s="15"/>
      <c r="BS735" s="24"/>
      <c r="BT735" s="15"/>
      <c r="BY735" s="24"/>
      <c r="CA735" s="15"/>
      <c r="CD735" s="24"/>
      <c r="CH735" s="15"/>
      <c r="CO735" s="15"/>
      <c r="CQ735" s="24"/>
      <c r="CV735" s="15"/>
      <c r="DC735" s="15"/>
      <c r="DJ735" s="15"/>
      <c r="DQ735" s="15"/>
      <c r="DX735" s="15"/>
      <c r="EE735" s="15"/>
      <c r="EL735" s="15"/>
      <c r="ES735" s="15"/>
      <c r="EZ735" s="15"/>
      <c r="FG735" s="15"/>
      <c r="FN735" s="15"/>
      <c r="FU735" s="15"/>
      <c r="FW735" s="24"/>
      <c r="FX735" s="24"/>
      <c r="FY735" s="24"/>
      <c r="FZ735" s="24"/>
      <c r="GA735" s="24"/>
      <c r="GB735" s="15"/>
      <c r="GC735" s="24"/>
      <c r="GD735" s="24"/>
      <c r="GE735" s="24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24"/>
      <c r="IO735" s="24"/>
      <c r="IP735" s="24"/>
      <c r="IQ735" s="24"/>
      <c r="IR735" s="24"/>
      <c r="IS735" s="24"/>
      <c r="IT735" s="24"/>
      <c r="IU735" s="24"/>
      <c r="IV735" s="24"/>
      <c r="IW735" s="24"/>
      <c r="IX735" s="24"/>
      <c r="IY735" s="24"/>
      <c r="IZ735" s="24"/>
      <c r="JA735" s="24"/>
      <c r="JB735" s="24"/>
      <c r="JC735" s="24"/>
      <c r="JD735" s="24"/>
      <c r="JE735" s="24"/>
      <c r="JF735" s="24"/>
      <c r="JG735" s="24"/>
    </row>
    <row r="736" spans="32:267" x14ac:dyDescent="0.3">
      <c r="AF736" s="26"/>
      <c r="AG736" s="25"/>
      <c r="AH736" s="26"/>
      <c r="AI736" s="21"/>
      <c r="AJ736" s="26"/>
      <c r="AK736" s="26"/>
      <c r="AL736" s="26"/>
      <c r="AM736" s="23"/>
      <c r="AQ736" s="19"/>
      <c r="AU736" s="24"/>
      <c r="AV736" s="24"/>
      <c r="AW736" s="24"/>
      <c r="AX736" s="24"/>
      <c r="AY736" s="15"/>
      <c r="BM736" s="15"/>
      <c r="BS736" s="24"/>
      <c r="BT736" s="15"/>
      <c r="BY736" s="24"/>
      <c r="CA736" s="15"/>
      <c r="CD736" s="24"/>
      <c r="CH736" s="15"/>
      <c r="CO736" s="15"/>
      <c r="CQ736" s="24"/>
      <c r="CV736" s="15"/>
      <c r="DC736" s="15"/>
      <c r="DJ736" s="15"/>
      <c r="DQ736" s="15"/>
      <c r="DX736" s="15"/>
      <c r="EE736" s="15"/>
      <c r="EL736" s="15"/>
      <c r="ES736" s="15"/>
      <c r="EZ736" s="15"/>
      <c r="FG736" s="15"/>
      <c r="FN736" s="15"/>
      <c r="FU736" s="15"/>
      <c r="FW736" s="24"/>
      <c r="FX736" s="24"/>
      <c r="FY736" s="24"/>
      <c r="FZ736" s="24"/>
      <c r="GA736" s="24"/>
      <c r="GB736" s="15"/>
      <c r="GC736" s="24"/>
      <c r="GD736" s="24"/>
      <c r="GE736" s="24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24"/>
      <c r="IO736" s="24"/>
      <c r="IP736" s="24"/>
      <c r="IQ736" s="24"/>
      <c r="IR736" s="24"/>
      <c r="IS736" s="24"/>
      <c r="IT736" s="24"/>
      <c r="IU736" s="24"/>
      <c r="IV736" s="24"/>
      <c r="IW736" s="24"/>
      <c r="IX736" s="24"/>
      <c r="IY736" s="24"/>
      <c r="IZ736" s="24"/>
      <c r="JA736" s="24"/>
      <c r="JB736" s="24"/>
      <c r="JC736" s="24"/>
      <c r="JD736" s="24"/>
      <c r="JE736" s="24"/>
      <c r="JF736" s="24"/>
      <c r="JG736" s="24"/>
    </row>
    <row r="737" spans="32:267" x14ac:dyDescent="0.3">
      <c r="AF737" s="26"/>
      <c r="AG737" s="25"/>
      <c r="AH737" s="26"/>
      <c r="AI737" s="21"/>
      <c r="AJ737" s="26"/>
      <c r="AK737" s="26"/>
      <c r="AL737" s="26"/>
      <c r="AM737" s="23"/>
      <c r="AQ737" s="19"/>
      <c r="AU737" s="24"/>
      <c r="AV737" s="24"/>
      <c r="AW737" s="24"/>
      <c r="AX737" s="24"/>
      <c r="AY737" s="15"/>
      <c r="BM737" s="15"/>
      <c r="BS737" s="24"/>
      <c r="BT737" s="15"/>
      <c r="BY737" s="24"/>
      <c r="CA737" s="15"/>
      <c r="CD737" s="24"/>
      <c r="CH737" s="15"/>
      <c r="CO737" s="15"/>
      <c r="CQ737" s="24"/>
      <c r="CV737" s="15"/>
      <c r="DC737" s="15"/>
      <c r="DJ737" s="15"/>
      <c r="DQ737" s="15"/>
      <c r="DX737" s="15"/>
      <c r="EE737" s="15"/>
      <c r="EL737" s="15"/>
      <c r="ES737" s="15"/>
      <c r="EZ737" s="15"/>
      <c r="FG737" s="15"/>
      <c r="FN737" s="15"/>
      <c r="FU737" s="15"/>
      <c r="FW737" s="24"/>
      <c r="FX737" s="24"/>
      <c r="FY737" s="24"/>
      <c r="FZ737" s="24"/>
      <c r="GA737" s="24"/>
      <c r="GB737" s="15"/>
      <c r="GC737" s="24"/>
      <c r="GD737" s="24"/>
      <c r="GE737" s="24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24"/>
      <c r="IO737" s="24"/>
      <c r="IP737" s="24"/>
      <c r="IQ737" s="24"/>
      <c r="IR737" s="24"/>
      <c r="IS737" s="24"/>
      <c r="IT737" s="24"/>
      <c r="IU737" s="24"/>
      <c r="IV737" s="24"/>
      <c r="IW737" s="24"/>
      <c r="IX737" s="24"/>
      <c r="IY737" s="24"/>
      <c r="IZ737" s="24"/>
      <c r="JA737" s="24"/>
      <c r="JB737" s="24"/>
      <c r="JC737" s="24"/>
      <c r="JD737" s="24"/>
      <c r="JE737" s="24"/>
      <c r="JF737" s="24"/>
      <c r="JG737" s="24"/>
    </row>
    <row r="738" spans="32:267" x14ac:dyDescent="0.3">
      <c r="AF738" s="26"/>
      <c r="AG738" s="25"/>
      <c r="AH738" s="26"/>
      <c r="AI738" s="21"/>
      <c r="AJ738" s="26"/>
      <c r="AK738" s="26"/>
      <c r="AL738" s="26"/>
      <c r="AM738" s="23"/>
      <c r="AQ738" s="19"/>
      <c r="AU738" s="24"/>
      <c r="AV738" s="24"/>
      <c r="AW738" s="24"/>
      <c r="AX738" s="24"/>
      <c r="AY738" s="15"/>
      <c r="BM738" s="15"/>
      <c r="BS738" s="24"/>
      <c r="BT738" s="15"/>
      <c r="BY738" s="24"/>
      <c r="CA738" s="15"/>
      <c r="CD738" s="24"/>
      <c r="CH738" s="15"/>
      <c r="CO738" s="15"/>
      <c r="CQ738" s="24"/>
      <c r="CV738" s="15"/>
      <c r="DC738" s="15"/>
      <c r="DJ738" s="15"/>
      <c r="DQ738" s="15"/>
      <c r="DX738" s="15"/>
      <c r="EE738" s="15"/>
      <c r="EL738" s="15"/>
      <c r="ES738" s="15"/>
      <c r="EZ738" s="15"/>
      <c r="FG738" s="15"/>
      <c r="FN738" s="15"/>
      <c r="FU738" s="15"/>
      <c r="FW738" s="24"/>
      <c r="FX738" s="24"/>
      <c r="FY738" s="24"/>
      <c r="FZ738" s="24"/>
      <c r="GA738" s="24"/>
      <c r="GB738" s="15"/>
      <c r="GC738" s="24"/>
      <c r="GD738" s="24"/>
      <c r="GE738" s="24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24"/>
      <c r="IO738" s="24"/>
      <c r="IP738" s="24"/>
      <c r="IQ738" s="24"/>
      <c r="IR738" s="24"/>
      <c r="IS738" s="24"/>
      <c r="IT738" s="24"/>
      <c r="IU738" s="24"/>
      <c r="IV738" s="24"/>
      <c r="IW738" s="24"/>
      <c r="IX738" s="24"/>
      <c r="IY738" s="24"/>
      <c r="IZ738" s="24"/>
      <c r="JA738" s="24"/>
      <c r="JB738" s="24"/>
      <c r="JC738" s="24"/>
      <c r="JD738" s="24"/>
      <c r="JE738" s="24"/>
      <c r="JF738" s="24"/>
      <c r="JG738" s="24"/>
    </row>
    <row r="739" spans="32:267" x14ac:dyDescent="0.3">
      <c r="AF739" s="26"/>
      <c r="AG739" s="25"/>
      <c r="AH739" s="26"/>
      <c r="AI739" s="21"/>
      <c r="AJ739" s="26"/>
      <c r="AK739" s="26"/>
      <c r="AL739" s="26"/>
      <c r="AM739" s="23"/>
      <c r="AQ739" s="19"/>
      <c r="AU739" s="24"/>
      <c r="AV739" s="24"/>
      <c r="AW739" s="24"/>
      <c r="AX739" s="24"/>
      <c r="AY739" s="15"/>
      <c r="BM739" s="15"/>
      <c r="BS739" s="24"/>
      <c r="BT739" s="15"/>
      <c r="BY739" s="24"/>
      <c r="CA739" s="15"/>
      <c r="CD739" s="24"/>
      <c r="CH739" s="15"/>
      <c r="CO739" s="15"/>
      <c r="CQ739" s="24"/>
      <c r="CV739" s="15"/>
      <c r="DC739" s="15"/>
      <c r="DJ739" s="15"/>
      <c r="DQ739" s="15"/>
      <c r="DX739" s="15"/>
      <c r="EE739" s="15"/>
      <c r="EL739" s="15"/>
      <c r="ES739" s="15"/>
      <c r="EZ739" s="15"/>
      <c r="FG739" s="15"/>
      <c r="FN739" s="15"/>
      <c r="FU739" s="15"/>
      <c r="FW739" s="24"/>
      <c r="FX739" s="24"/>
      <c r="FY739" s="24"/>
      <c r="FZ739" s="24"/>
      <c r="GA739" s="24"/>
      <c r="GB739" s="15"/>
      <c r="GC739" s="24"/>
      <c r="GD739" s="24"/>
      <c r="GE739" s="24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24"/>
      <c r="IO739" s="24"/>
      <c r="IP739" s="24"/>
      <c r="IQ739" s="24"/>
      <c r="IR739" s="24"/>
      <c r="IS739" s="24"/>
      <c r="IT739" s="24"/>
      <c r="IU739" s="24"/>
      <c r="IV739" s="24"/>
      <c r="IW739" s="24"/>
      <c r="IX739" s="24"/>
      <c r="IY739" s="24"/>
      <c r="IZ739" s="24"/>
      <c r="JA739" s="24"/>
      <c r="JB739" s="24"/>
      <c r="JC739" s="24"/>
      <c r="JD739" s="24"/>
      <c r="JE739" s="24"/>
      <c r="JF739" s="24"/>
      <c r="JG739" s="24"/>
    </row>
    <row r="740" spans="32:267" x14ac:dyDescent="0.3">
      <c r="AF740" s="26"/>
      <c r="AG740" s="25"/>
      <c r="AH740" s="26"/>
      <c r="AI740" s="21"/>
      <c r="AJ740" s="26"/>
      <c r="AK740" s="26"/>
      <c r="AL740" s="26"/>
      <c r="AM740" s="23"/>
      <c r="AQ740" s="19"/>
      <c r="AU740" s="24"/>
      <c r="AV740" s="24"/>
      <c r="AW740" s="24"/>
      <c r="AX740" s="24"/>
      <c r="AY740" s="15"/>
      <c r="BM740" s="15"/>
      <c r="BS740" s="24"/>
      <c r="BT740" s="15"/>
      <c r="BY740" s="24"/>
      <c r="CA740" s="15"/>
      <c r="CD740" s="24"/>
      <c r="CH740" s="15"/>
      <c r="CO740" s="15"/>
      <c r="CQ740" s="24"/>
      <c r="CV740" s="15"/>
      <c r="DC740" s="15"/>
      <c r="DJ740" s="15"/>
      <c r="DQ740" s="15"/>
      <c r="DX740" s="15"/>
      <c r="EE740" s="15"/>
      <c r="EL740" s="15"/>
      <c r="ES740" s="15"/>
      <c r="EZ740" s="15"/>
      <c r="FG740" s="15"/>
      <c r="FN740" s="15"/>
      <c r="FU740" s="15"/>
      <c r="FW740" s="24"/>
      <c r="FX740" s="24"/>
      <c r="FY740" s="24"/>
      <c r="FZ740" s="24"/>
      <c r="GA740" s="24"/>
      <c r="GB740" s="15"/>
      <c r="GC740" s="24"/>
      <c r="GD740" s="24"/>
      <c r="GE740" s="24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24"/>
      <c r="IO740" s="24"/>
      <c r="IP740" s="24"/>
      <c r="IQ740" s="24"/>
      <c r="IR740" s="24"/>
      <c r="IS740" s="24"/>
      <c r="IT740" s="24"/>
      <c r="IU740" s="24"/>
      <c r="IV740" s="24"/>
      <c r="IW740" s="24"/>
      <c r="IX740" s="24"/>
      <c r="IY740" s="24"/>
      <c r="IZ740" s="24"/>
      <c r="JA740" s="24"/>
      <c r="JB740" s="24"/>
      <c r="JC740" s="24"/>
      <c r="JD740" s="24"/>
      <c r="JE740" s="24"/>
      <c r="JF740" s="24"/>
      <c r="JG740" s="24"/>
    </row>
    <row r="741" spans="32:267" x14ac:dyDescent="0.3">
      <c r="AF741" s="26"/>
      <c r="AG741" s="25"/>
      <c r="AH741" s="26"/>
      <c r="AI741" s="21"/>
      <c r="AJ741" s="26"/>
      <c r="AK741" s="26"/>
      <c r="AL741" s="26"/>
      <c r="AM741" s="23"/>
      <c r="AQ741" s="19"/>
      <c r="AU741" s="24"/>
      <c r="AV741" s="24"/>
      <c r="AW741" s="24"/>
      <c r="AX741" s="24"/>
      <c r="AY741" s="15"/>
      <c r="BM741" s="15"/>
      <c r="BS741" s="24"/>
      <c r="BT741" s="15"/>
      <c r="BY741" s="24"/>
      <c r="CA741" s="15"/>
      <c r="CD741" s="24"/>
      <c r="CH741" s="15"/>
      <c r="CO741" s="15"/>
      <c r="CQ741" s="24"/>
      <c r="CV741" s="15"/>
      <c r="DC741" s="15"/>
      <c r="DJ741" s="15"/>
      <c r="DQ741" s="15"/>
      <c r="DX741" s="15"/>
      <c r="EE741" s="15"/>
      <c r="EL741" s="15"/>
      <c r="ES741" s="15"/>
      <c r="EZ741" s="15"/>
      <c r="FG741" s="15"/>
      <c r="FN741" s="15"/>
      <c r="FU741" s="15"/>
      <c r="FW741" s="24"/>
      <c r="FX741" s="24"/>
      <c r="FY741" s="24"/>
      <c r="FZ741" s="24"/>
      <c r="GA741" s="24"/>
      <c r="GB741" s="15"/>
      <c r="GC741" s="24"/>
      <c r="GD741" s="24"/>
      <c r="GE741" s="24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24"/>
      <c r="IO741" s="24"/>
      <c r="IP741" s="24"/>
      <c r="IQ741" s="24"/>
      <c r="IR741" s="24"/>
      <c r="IS741" s="24"/>
      <c r="IT741" s="24"/>
      <c r="IU741" s="24"/>
      <c r="IV741" s="24"/>
      <c r="IW741" s="24"/>
      <c r="IX741" s="24"/>
      <c r="IY741" s="24"/>
      <c r="IZ741" s="24"/>
      <c r="JA741" s="24"/>
      <c r="JB741" s="24"/>
      <c r="JC741" s="24"/>
      <c r="JD741" s="24"/>
      <c r="JE741" s="24"/>
      <c r="JF741" s="24"/>
      <c r="JG741" s="24"/>
    </row>
    <row r="742" spans="32:267" x14ac:dyDescent="0.3">
      <c r="AF742" s="26"/>
      <c r="AG742" s="25"/>
      <c r="AH742" s="26"/>
      <c r="AI742" s="21"/>
      <c r="AJ742" s="26"/>
      <c r="AK742" s="26"/>
      <c r="AL742" s="26"/>
      <c r="AM742" s="23"/>
      <c r="AQ742" s="19"/>
      <c r="AU742" s="24"/>
      <c r="AV742" s="24"/>
      <c r="AW742" s="24"/>
      <c r="AX742" s="24"/>
      <c r="AY742" s="15"/>
      <c r="BM742" s="15"/>
      <c r="BS742" s="24"/>
      <c r="BT742" s="15"/>
      <c r="BY742" s="24"/>
      <c r="CA742" s="15"/>
      <c r="CD742" s="24"/>
      <c r="CH742" s="15"/>
      <c r="CO742" s="15"/>
      <c r="CQ742" s="24"/>
      <c r="CV742" s="15"/>
      <c r="DC742" s="15"/>
      <c r="DJ742" s="15"/>
      <c r="DQ742" s="15"/>
      <c r="DX742" s="15"/>
      <c r="EE742" s="15"/>
      <c r="EL742" s="15"/>
      <c r="ES742" s="15"/>
      <c r="EZ742" s="15"/>
      <c r="FG742" s="15"/>
      <c r="FN742" s="15"/>
      <c r="FU742" s="15"/>
      <c r="FW742" s="24"/>
      <c r="FX742" s="24"/>
      <c r="FY742" s="24"/>
      <c r="FZ742" s="24"/>
      <c r="GA742" s="24"/>
      <c r="GB742" s="15"/>
      <c r="GC742" s="24"/>
      <c r="GD742" s="24"/>
      <c r="GE742" s="24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24"/>
      <c r="IO742" s="24"/>
      <c r="IP742" s="24"/>
      <c r="IQ742" s="24"/>
      <c r="IR742" s="24"/>
      <c r="IS742" s="24"/>
      <c r="IT742" s="24"/>
      <c r="IU742" s="24"/>
      <c r="IV742" s="24"/>
      <c r="IW742" s="24"/>
      <c r="IX742" s="24"/>
      <c r="IY742" s="24"/>
      <c r="IZ742" s="24"/>
      <c r="JA742" s="24"/>
      <c r="JB742" s="24"/>
      <c r="JC742" s="24"/>
      <c r="JD742" s="24"/>
      <c r="JE742" s="24"/>
      <c r="JF742" s="24"/>
      <c r="JG742" s="24"/>
    </row>
    <row r="743" spans="32:267" x14ac:dyDescent="0.3">
      <c r="AF743" s="26"/>
      <c r="AG743" s="25"/>
      <c r="AH743" s="26"/>
      <c r="AI743" s="21"/>
      <c r="AJ743" s="26"/>
      <c r="AK743" s="26"/>
      <c r="AL743" s="26"/>
      <c r="AM743" s="23"/>
      <c r="AQ743" s="19"/>
      <c r="AU743" s="24"/>
      <c r="AV743" s="24"/>
      <c r="AW743" s="24"/>
      <c r="AX743" s="24"/>
      <c r="AY743" s="15"/>
      <c r="BM743" s="15"/>
      <c r="BS743" s="24"/>
      <c r="BT743" s="15"/>
      <c r="BY743" s="24"/>
      <c r="CA743" s="15"/>
      <c r="CD743" s="24"/>
      <c r="CH743" s="15"/>
      <c r="CO743" s="15"/>
      <c r="CQ743" s="24"/>
      <c r="CV743" s="15"/>
      <c r="DC743" s="15"/>
      <c r="DJ743" s="15"/>
      <c r="DQ743" s="15"/>
      <c r="DX743" s="15"/>
      <c r="EE743" s="15"/>
      <c r="EL743" s="15"/>
      <c r="ES743" s="15"/>
      <c r="EZ743" s="15"/>
      <c r="FG743" s="15"/>
      <c r="FN743" s="15"/>
      <c r="FU743" s="15"/>
      <c r="FW743" s="24"/>
      <c r="FX743" s="24"/>
      <c r="FY743" s="24"/>
      <c r="FZ743" s="24"/>
      <c r="GA743" s="24"/>
      <c r="GB743" s="15"/>
      <c r="GC743" s="24"/>
      <c r="GD743" s="24"/>
      <c r="GE743" s="24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24"/>
      <c r="IO743" s="24"/>
      <c r="IP743" s="24"/>
      <c r="IQ743" s="24"/>
      <c r="IR743" s="24"/>
      <c r="IS743" s="24"/>
      <c r="IT743" s="24"/>
      <c r="IU743" s="24"/>
      <c r="IV743" s="24"/>
      <c r="IW743" s="24"/>
      <c r="IX743" s="24"/>
      <c r="IY743" s="24"/>
      <c r="IZ743" s="24"/>
      <c r="JA743" s="24"/>
      <c r="JB743" s="24"/>
      <c r="JC743" s="24"/>
      <c r="JD743" s="24"/>
      <c r="JE743" s="24"/>
      <c r="JF743" s="24"/>
      <c r="JG743" s="24"/>
    </row>
    <row r="744" spans="32:267" x14ac:dyDescent="0.3">
      <c r="AF744" s="26"/>
      <c r="AG744" s="25"/>
      <c r="AH744" s="26"/>
      <c r="AI744" s="21"/>
      <c r="AJ744" s="26"/>
      <c r="AK744" s="26"/>
      <c r="AL744" s="26"/>
      <c r="AM744" s="23"/>
      <c r="AQ744" s="19"/>
      <c r="AU744" s="24"/>
      <c r="AV744" s="24"/>
      <c r="AW744" s="24"/>
      <c r="AX744" s="24"/>
      <c r="AY744" s="15"/>
      <c r="BM744" s="15"/>
      <c r="BS744" s="24"/>
      <c r="BT744" s="15"/>
      <c r="BY744" s="24"/>
      <c r="CA744" s="15"/>
      <c r="CD744" s="24"/>
      <c r="CH744" s="15"/>
      <c r="CO744" s="15"/>
      <c r="CQ744" s="24"/>
      <c r="CV744" s="15"/>
      <c r="DC744" s="15"/>
      <c r="DJ744" s="15"/>
      <c r="DQ744" s="15"/>
      <c r="DX744" s="15"/>
      <c r="EE744" s="15"/>
      <c r="EL744" s="15"/>
      <c r="ES744" s="15"/>
      <c r="EZ744" s="15"/>
      <c r="FG744" s="15"/>
      <c r="FN744" s="15"/>
      <c r="FU744" s="15"/>
      <c r="FW744" s="24"/>
      <c r="FX744" s="24"/>
      <c r="FY744" s="24"/>
      <c r="FZ744" s="24"/>
      <c r="GA744" s="24"/>
      <c r="GB744" s="15"/>
      <c r="GC744" s="24"/>
      <c r="GD744" s="24"/>
      <c r="GE744" s="24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24"/>
      <c r="IO744" s="24"/>
      <c r="IP744" s="24"/>
      <c r="IQ744" s="24"/>
      <c r="IR744" s="24"/>
      <c r="IS744" s="24"/>
      <c r="IT744" s="24"/>
      <c r="IU744" s="24"/>
      <c r="IV744" s="24"/>
      <c r="IW744" s="24"/>
      <c r="IX744" s="24"/>
      <c r="IY744" s="24"/>
      <c r="IZ744" s="24"/>
      <c r="JA744" s="24"/>
      <c r="JB744" s="24"/>
      <c r="JC744" s="24"/>
      <c r="JD744" s="24"/>
      <c r="JE744" s="24"/>
      <c r="JF744" s="24"/>
      <c r="JG744" s="24"/>
    </row>
    <row r="745" spans="32:267" x14ac:dyDescent="0.3">
      <c r="AF745" s="26"/>
      <c r="AG745" s="25"/>
      <c r="AH745" s="26"/>
      <c r="AI745" s="21"/>
      <c r="AJ745" s="26"/>
      <c r="AK745" s="26"/>
      <c r="AL745" s="26"/>
      <c r="AM745" s="23"/>
      <c r="AQ745" s="19"/>
      <c r="AU745" s="24"/>
      <c r="AV745" s="24"/>
      <c r="AW745" s="24"/>
      <c r="AX745" s="24"/>
      <c r="AY745" s="15"/>
      <c r="BM745" s="15"/>
      <c r="BS745" s="24"/>
      <c r="BT745" s="15"/>
      <c r="BY745" s="24"/>
      <c r="CA745" s="15"/>
      <c r="CD745" s="24"/>
      <c r="CH745" s="15"/>
      <c r="CO745" s="15"/>
      <c r="CQ745" s="24"/>
      <c r="CV745" s="15"/>
      <c r="DC745" s="15"/>
      <c r="DJ745" s="15"/>
      <c r="DQ745" s="15"/>
      <c r="DX745" s="15"/>
      <c r="EE745" s="15"/>
      <c r="EL745" s="15"/>
      <c r="ES745" s="15"/>
      <c r="EZ745" s="15"/>
      <c r="FG745" s="15"/>
      <c r="FN745" s="15"/>
      <c r="FU745" s="15"/>
      <c r="FW745" s="24"/>
      <c r="FX745" s="24"/>
      <c r="FY745" s="24"/>
      <c r="FZ745" s="24"/>
      <c r="GA745" s="24"/>
      <c r="GB745" s="15"/>
      <c r="GC745" s="24"/>
      <c r="GD745" s="24"/>
      <c r="GE745" s="24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24"/>
      <c r="IO745" s="24"/>
      <c r="IP745" s="24"/>
      <c r="IQ745" s="24"/>
      <c r="IR745" s="24"/>
      <c r="IS745" s="24"/>
      <c r="IT745" s="24"/>
      <c r="IU745" s="24"/>
      <c r="IV745" s="24"/>
      <c r="IW745" s="24"/>
      <c r="IX745" s="24"/>
      <c r="IY745" s="24"/>
      <c r="IZ745" s="24"/>
      <c r="JA745" s="24"/>
      <c r="JB745" s="24"/>
      <c r="JC745" s="24"/>
      <c r="JD745" s="24"/>
      <c r="JE745" s="24"/>
      <c r="JF745" s="24"/>
      <c r="JG745" s="24"/>
    </row>
    <row r="746" spans="32:267" x14ac:dyDescent="0.3">
      <c r="AF746" s="26"/>
      <c r="AG746" s="25"/>
      <c r="AH746" s="26"/>
      <c r="AI746" s="21"/>
      <c r="AJ746" s="26"/>
      <c r="AK746" s="26"/>
      <c r="AL746" s="26"/>
      <c r="AM746" s="23"/>
      <c r="AQ746" s="19"/>
      <c r="AU746" s="24"/>
      <c r="AV746" s="24"/>
      <c r="AW746" s="24"/>
      <c r="AX746" s="24"/>
      <c r="AY746" s="15"/>
      <c r="BM746" s="15"/>
      <c r="BS746" s="24"/>
      <c r="BT746" s="15"/>
      <c r="BY746" s="24"/>
      <c r="CA746" s="15"/>
      <c r="CD746" s="24"/>
      <c r="CH746" s="15"/>
      <c r="CO746" s="15"/>
      <c r="CQ746" s="24"/>
      <c r="CV746" s="15"/>
      <c r="DC746" s="15"/>
      <c r="DJ746" s="15"/>
      <c r="DQ746" s="15"/>
      <c r="DX746" s="15"/>
      <c r="EE746" s="15"/>
      <c r="EL746" s="15"/>
      <c r="ES746" s="15"/>
      <c r="EZ746" s="15"/>
      <c r="FG746" s="15"/>
      <c r="FN746" s="15"/>
      <c r="FU746" s="15"/>
      <c r="FW746" s="24"/>
      <c r="FX746" s="24"/>
      <c r="FY746" s="24"/>
      <c r="FZ746" s="24"/>
      <c r="GA746" s="24"/>
      <c r="GB746" s="15"/>
      <c r="GC746" s="24"/>
      <c r="GD746" s="24"/>
      <c r="GE746" s="24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24"/>
      <c r="IO746" s="24"/>
      <c r="IP746" s="24"/>
      <c r="IQ746" s="24"/>
      <c r="IR746" s="24"/>
      <c r="IS746" s="24"/>
      <c r="IT746" s="24"/>
      <c r="IU746" s="24"/>
      <c r="IV746" s="24"/>
      <c r="IW746" s="24"/>
      <c r="IX746" s="24"/>
      <c r="IY746" s="24"/>
      <c r="IZ746" s="24"/>
      <c r="JA746" s="24"/>
      <c r="JB746" s="24"/>
      <c r="JC746" s="24"/>
      <c r="JD746" s="24"/>
      <c r="JE746" s="24"/>
      <c r="JF746" s="24"/>
      <c r="JG746" s="24"/>
    </row>
    <row r="747" spans="32:267" x14ac:dyDescent="0.3">
      <c r="AF747" s="26"/>
      <c r="AG747" s="25"/>
      <c r="AH747" s="26"/>
      <c r="AI747" s="21"/>
      <c r="AJ747" s="26"/>
      <c r="AK747" s="26"/>
      <c r="AL747" s="26"/>
      <c r="AM747" s="23"/>
      <c r="AQ747" s="19"/>
      <c r="AU747" s="24"/>
      <c r="AV747" s="24"/>
      <c r="AW747" s="24"/>
      <c r="AX747" s="24"/>
      <c r="AY747" s="15"/>
      <c r="BM747" s="15"/>
      <c r="BS747" s="24"/>
      <c r="BT747" s="15"/>
      <c r="BY747" s="24"/>
      <c r="CA747" s="15"/>
      <c r="CD747" s="24"/>
      <c r="CH747" s="15"/>
      <c r="CO747" s="15"/>
      <c r="CQ747" s="24"/>
      <c r="CV747" s="15"/>
      <c r="DC747" s="15"/>
      <c r="DJ747" s="15"/>
      <c r="DQ747" s="15"/>
      <c r="DX747" s="15"/>
      <c r="EE747" s="15"/>
      <c r="EL747" s="15"/>
      <c r="ES747" s="15"/>
      <c r="EZ747" s="15"/>
      <c r="FG747" s="15"/>
      <c r="FN747" s="15"/>
      <c r="FU747" s="15"/>
      <c r="FW747" s="24"/>
      <c r="FX747" s="24"/>
      <c r="FY747" s="24"/>
      <c r="FZ747" s="24"/>
      <c r="GA747" s="24"/>
      <c r="GB747" s="15"/>
      <c r="GC747" s="24"/>
      <c r="GD747" s="24"/>
      <c r="GE747" s="24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24"/>
      <c r="IO747" s="24"/>
      <c r="IP747" s="24"/>
      <c r="IQ747" s="24"/>
      <c r="IR747" s="24"/>
      <c r="IS747" s="24"/>
      <c r="IT747" s="24"/>
      <c r="IU747" s="24"/>
      <c r="IV747" s="24"/>
      <c r="IW747" s="24"/>
      <c r="IX747" s="24"/>
      <c r="IY747" s="24"/>
      <c r="IZ747" s="24"/>
      <c r="JA747" s="24"/>
      <c r="JB747" s="24"/>
      <c r="JC747" s="24"/>
      <c r="JD747" s="24"/>
      <c r="JE747" s="24"/>
      <c r="JF747" s="24"/>
      <c r="JG747" s="24"/>
    </row>
    <row r="748" spans="32:267" x14ac:dyDescent="0.3">
      <c r="AF748" s="26"/>
      <c r="AG748" s="25"/>
      <c r="AH748" s="26"/>
      <c r="AI748" s="21"/>
      <c r="AJ748" s="26"/>
      <c r="AK748" s="26"/>
      <c r="AL748" s="26"/>
      <c r="AM748" s="23"/>
      <c r="AQ748" s="19"/>
      <c r="AU748" s="24"/>
      <c r="AV748" s="24"/>
      <c r="AW748" s="24"/>
      <c r="AX748" s="24"/>
      <c r="AY748" s="15"/>
      <c r="BM748" s="15"/>
      <c r="BS748" s="24"/>
      <c r="BT748" s="15"/>
      <c r="BY748" s="24"/>
      <c r="CA748" s="15"/>
      <c r="CD748" s="24"/>
      <c r="CH748" s="15"/>
      <c r="CO748" s="15"/>
      <c r="CQ748" s="24"/>
      <c r="CV748" s="15"/>
      <c r="DC748" s="15"/>
      <c r="DJ748" s="15"/>
      <c r="DQ748" s="15"/>
      <c r="DX748" s="15"/>
      <c r="EE748" s="15"/>
      <c r="EL748" s="15"/>
      <c r="ES748" s="15"/>
      <c r="EZ748" s="15"/>
      <c r="FG748" s="15"/>
      <c r="FN748" s="15"/>
      <c r="FU748" s="15"/>
      <c r="FW748" s="24"/>
      <c r="FX748" s="24"/>
      <c r="FY748" s="24"/>
      <c r="FZ748" s="24"/>
      <c r="GA748" s="24"/>
      <c r="GB748" s="15"/>
      <c r="GC748" s="24"/>
      <c r="GD748" s="24"/>
      <c r="GE748" s="24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24"/>
      <c r="IO748" s="24"/>
      <c r="IP748" s="24"/>
      <c r="IQ748" s="24"/>
      <c r="IR748" s="24"/>
      <c r="IS748" s="24"/>
      <c r="IT748" s="24"/>
      <c r="IU748" s="24"/>
      <c r="IV748" s="24"/>
      <c r="IW748" s="24"/>
      <c r="IX748" s="24"/>
      <c r="IY748" s="24"/>
      <c r="IZ748" s="24"/>
      <c r="JA748" s="24"/>
      <c r="JB748" s="24"/>
      <c r="JC748" s="24"/>
      <c r="JD748" s="24"/>
      <c r="JE748" s="24"/>
      <c r="JF748" s="24"/>
      <c r="JG748" s="24"/>
    </row>
    <row r="749" spans="32:267" x14ac:dyDescent="0.3">
      <c r="AF749" s="26"/>
      <c r="AG749" s="25"/>
      <c r="AH749" s="26"/>
      <c r="AI749" s="21"/>
      <c r="AJ749" s="26"/>
      <c r="AK749" s="26"/>
      <c r="AL749" s="26"/>
      <c r="AM749" s="23"/>
      <c r="AQ749" s="19"/>
      <c r="AU749" s="24"/>
      <c r="AV749" s="24"/>
      <c r="AW749" s="24"/>
      <c r="AX749" s="24"/>
      <c r="AY749" s="15"/>
      <c r="BM749" s="15"/>
      <c r="BS749" s="24"/>
      <c r="BT749" s="15"/>
      <c r="BY749" s="24"/>
      <c r="CA749" s="15"/>
      <c r="CD749" s="24"/>
      <c r="CH749" s="15"/>
      <c r="CO749" s="15"/>
      <c r="CQ749" s="24"/>
      <c r="CV749" s="15"/>
      <c r="DC749" s="15"/>
      <c r="DJ749" s="15"/>
      <c r="DQ749" s="15"/>
      <c r="DX749" s="15"/>
      <c r="EE749" s="15"/>
      <c r="EL749" s="15"/>
      <c r="ES749" s="15"/>
      <c r="EZ749" s="15"/>
      <c r="FG749" s="15"/>
      <c r="FN749" s="15"/>
      <c r="FU749" s="15"/>
      <c r="FW749" s="24"/>
      <c r="FX749" s="24"/>
      <c r="FY749" s="24"/>
      <c r="FZ749" s="24"/>
      <c r="GA749" s="24"/>
      <c r="GB749" s="15"/>
      <c r="GC749" s="24"/>
      <c r="GD749" s="24"/>
      <c r="GE749" s="24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24"/>
      <c r="IO749" s="24"/>
      <c r="IP749" s="24"/>
      <c r="IQ749" s="24"/>
      <c r="IR749" s="24"/>
      <c r="IS749" s="24"/>
      <c r="IT749" s="24"/>
      <c r="IU749" s="24"/>
      <c r="IV749" s="24"/>
      <c r="IW749" s="24"/>
      <c r="IX749" s="24"/>
      <c r="IY749" s="24"/>
      <c r="IZ749" s="24"/>
      <c r="JA749" s="24"/>
      <c r="JB749" s="24"/>
      <c r="JC749" s="24"/>
      <c r="JD749" s="24"/>
      <c r="JE749" s="24"/>
      <c r="JF749" s="24"/>
      <c r="JG749" s="24"/>
    </row>
    <row r="750" spans="32:267" x14ac:dyDescent="0.3">
      <c r="AF750" s="26"/>
      <c r="AG750" s="25"/>
      <c r="AH750" s="26"/>
      <c r="AI750" s="21"/>
      <c r="AJ750" s="26"/>
      <c r="AK750" s="26"/>
      <c r="AL750" s="26"/>
      <c r="AM750" s="23"/>
      <c r="AQ750" s="19"/>
      <c r="AU750" s="24"/>
      <c r="AV750" s="24"/>
      <c r="AW750" s="24"/>
      <c r="AX750" s="24"/>
      <c r="AY750" s="15"/>
      <c r="BM750" s="15"/>
      <c r="BS750" s="24"/>
      <c r="BT750" s="15"/>
      <c r="BY750" s="24"/>
      <c r="CA750" s="15"/>
      <c r="CD750" s="24"/>
      <c r="CH750" s="15"/>
      <c r="CO750" s="15"/>
      <c r="CQ750" s="24"/>
      <c r="CV750" s="15"/>
      <c r="DC750" s="15"/>
      <c r="DJ750" s="15"/>
      <c r="DQ750" s="15"/>
      <c r="DX750" s="15"/>
      <c r="EE750" s="15"/>
      <c r="EL750" s="15"/>
      <c r="ES750" s="15"/>
      <c r="EZ750" s="15"/>
      <c r="FG750" s="15"/>
      <c r="FN750" s="15"/>
      <c r="FU750" s="15"/>
      <c r="FW750" s="24"/>
      <c r="FX750" s="24"/>
      <c r="FY750" s="24"/>
      <c r="FZ750" s="24"/>
      <c r="GA750" s="24"/>
      <c r="GB750" s="15"/>
      <c r="GC750" s="24"/>
      <c r="GD750" s="24"/>
      <c r="GE750" s="24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24"/>
      <c r="IO750" s="24"/>
      <c r="IP750" s="24"/>
      <c r="IQ750" s="24"/>
      <c r="IR750" s="24"/>
      <c r="IS750" s="24"/>
      <c r="IT750" s="24"/>
      <c r="IU750" s="24"/>
      <c r="IV750" s="24"/>
      <c r="IW750" s="24"/>
      <c r="IX750" s="24"/>
      <c r="IY750" s="24"/>
      <c r="IZ750" s="24"/>
      <c r="JA750" s="24"/>
      <c r="JB750" s="24"/>
      <c r="JC750" s="24"/>
      <c r="JD750" s="24"/>
      <c r="JE750" s="24"/>
      <c r="JF750" s="24"/>
      <c r="JG750" s="24"/>
    </row>
    <row r="751" spans="32:267" x14ac:dyDescent="0.3">
      <c r="AF751" s="26"/>
      <c r="AG751" s="25"/>
      <c r="AH751" s="26"/>
      <c r="AI751" s="21"/>
      <c r="AJ751" s="26"/>
      <c r="AK751" s="26"/>
      <c r="AL751" s="26"/>
      <c r="AM751" s="23"/>
      <c r="AQ751" s="19"/>
      <c r="AU751" s="24"/>
      <c r="AV751" s="24"/>
      <c r="AW751" s="24"/>
      <c r="AX751" s="24"/>
      <c r="AY751" s="15"/>
      <c r="BM751" s="15"/>
      <c r="BS751" s="24"/>
      <c r="BT751" s="15"/>
      <c r="BY751" s="24"/>
      <c r="CA751" s="15"/>
      <c r="CD751" s="24"/>
      <c r="CH751" s="15"/>
      <c r="CO751" s="15"/>
      <c r="CQ751" s="24"/>
      <c r="CV751" s="15"/>
      <c r="DC751" s="15"/>
      <c r="DJ751" s="15"/>
      <c r="DQ751" s="15"/>
      <c r="DX751" s="15"/>
      <c r="EE751" s="15"/>
      <c r="EL751" s="15"/>
      <c r="ES751" s="15"/>
      <c r="EZ751" s="15"/>
      <c r="FG751" s="15"/>
      <c r="FN751" s="15"/>
      <c r="FU751" s="15"/>
      <c r="FW751" s="24"/>
      <c r="FX751" s="24"/>
      <c r="FY751" s="24"/>
      <c r="FZ751" s="24"/>
      <c r="GA751" s="24"/>
      <c r="GB751" s="15"/>
      <c r="GC751" s="24"/>
      <c r="GD751" s="24"/>
      <c r="GE751" s="24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24"/>
      <c r="IO751" s="24"/>
      <c r="IP751" s="24"/>
      <c r="IQ751" s="24"/>
      <c r="IR751" s="24"/>
      <c r="IS751" s="24"/>
      <c r="IT751" s="24"/>
      <c r="IU751" s="24"/>
      <c r="IV751" s="24"/>
      <c r="IW751" s="24"/>
      <c r="IX751" s="24"/>
      <c r="IY751" s="24"/>
      <c r="IZ751" s="24"/>
      <c r="JA751" s="24"/>
      <c r="JB751" s="24"/>
      <c r="JC751" s="24"/>
      <c r="JD751" s="24"/>
      <c r="JE751" s="24"/>
      <c r="JF751" s="24"/>
      <c r="JG751" s="24"/>
    </row>
    <row r="752" spans="32:267" x14ac:dyDescent="0.3">
      <c r="AF752" s="26"/>
      <c r="AG752" s="25"/>
      <c r="AH752" s="26"/>
      <c r="AI752" s="21"/>
      <c r="AJ752" s="26"/>
      <c r="AK752" s="26"/>
      <c r="AL752" s="26"/>
      <c r="AM752" s="23"/>
      <c r="AQ752" s="19"/>
      <c r="AU752" s="24"/>
      <c r="AV752" s="24"/>
      <c r="AW752" s="24"/>
      <c r="AX752" s="24"/>
      <c r="AY752" s="15"/>
      <c r="BM752" s="15"/>
      <c r="BS752" s="24"/>
      <c r="BT752" s="15"/>
      <c r="BY752" s="24"/>
      <c r="CA752" s="15"/>
      <c r="CD752" s="24"/>
      <c r="CH752" s="15"/>
      <c r="CO752" s="15"/>
      <c r="CQ752" s="24"/>
      <c r="CV752" s="15"/>
      <c r="DC752" s="15"/>
      <c r="DJ752" s="15"/>
      <c r="DQ752" s="15"/>
      <c r="DX752" s="15"/>
      <c r="EE752" s="15"/>
      <c r="EL752" s="15"/>
      <c r="ES752" s="15"/>
      <c r="EZ752" s="15"/>
      <c r="FG752" s="15"/>
      <c r="FN752" s="15"/>
      <c r="FU752" s="15"/>
      <c r="FW752" s="24"/>
      <c r="FX752" s="24"/>
      <c r="FY752" s="24"/>
      <c r="FZ752" s="24"/>
      <c r="GA752" s="24"/>
      <c r="GB752" s="15"/>
      <c r="GC752" s="24"/>
      <c r="GD752" s="24"/>
      <c r="GE752" s="24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24"/>
      <c r="IO752" s="24"/>
      <c r="IP752" s="24"/>
      <c r="IQ752" s="24"/>
      <c r="IR752" s="24"/>
      <c r="IS752" s="24"/>
      <c r="IT752" s="24"/>
      <c r="IU752" s="24"/>
      <c r="IV752" s="24"/>
      <c r="IW752" s="24"/>
      <c r="IX752" s="24"/>
      <c r="IY752" s="24"/>
      <c r="IZ752" s="24"/>
      <c r="JA752" s="24"/>
      <c r="JB752" s="24"/>
      <c r="JC752" s="24"/>
      <c r="JD752" s="24"/>
      <c r="JE752" s="24"/>
      <c r="JF752" s="24"/>
      <c r="JG752" s="24"/>
    </row>
    <row r="753" spans="32:267" x14ac:dyDescent="0.3">
      <c r="AF753" s="26"/>
      <c r="AG753" s="25"/>
      <c r="AH753" s="26"/>
      <c r="AI753" s="21"/>
      <c r="AJ753" s="26"/>
      <c r="AK753" s="26"/>
      <c r="AL753" s="26"/>
      <c r="AM753" s="23"/>
      <c r="AQ753" s="19"/>
      <c r="AU753" s="24"/>
      <c r="AV753" s="24"/>
      <c r="AW753" s="24"/>
      <c r="AX753" s="24"/>
      <c r="AY753" s="15"/>
      <c r="BM753" s="15"/>
      <c r="BS753" s="24"/>
      <c r="BT753" s="15"/>
      <c r="BY753" s="24"/>
      <c r="CA753" s="15"/>
      <c r="CD753" s="24"/>
      <c r="CH753" s="15"/>
      <c r="CO753" s="15"/>
      <c r="CQ753" s="24"/>
      <c r="CV753" s="15"/>
      <c r="DC753" s="15"/>
      <c r="DJ753" s="15"/>
      <c r="DQ753" s="15"/>
      <c r="DX753" s="15"/>
      <c r="EE753" s="15"/>
      <c r="EL753" s="15"/>
      <c r="ES753" s="15"/>
      <c r="EZ753" s="15"/>
      <c r="FG753" s="15"/>
      <c r="FN753" s="15"/>
      <c r="FU753" s="15"/>
      <c r="FW753" s="24"/>
      <c r="FX753" s="24"/>
      <c r="FY753" s="24"/>
      <c r="FZ753" s="24"/>
      <c r="GA753" s="24"/>
      <c r="GB753" s="15"/>
      <c r="GC753" s="24"/>
      <c r="GD753" s="24"/>
      <c r="GE753" s="24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24"/>
      <c r="IO753" s="24"/>
      <c r="IP753" s="24"/>
      <c r="IQ753" s="24"/>
      <c r="IR753" s="24"/>
      <c r="IS753" s="24"/>
      <c r="IT753" s="24"/>
      <c r="IU753" s="24"/>
      <c r="IV753" s="24"/>
      <c r="IW753" s="24"/>
      <c r="IX753" s="24"/>
      <c r="IY753" s="24"/>
      <c r="IZ753" s="24"/>
      <c r="JA753" s="24"/>
      <c r="JB753" s="24"/>
      <c r="JC753" s="24"/>
      <c r="JD753" s="24"/>
      <c r="JE753" s="24"/>
      <c r="JF753" s="24"/>
      <c r="JG753" s="24"/>
    </row>
    <row r="754" spans="32:267" x14ac:dyDescent="0.3">
      <c r="AF754" s="26"/>
      <c r="AG754" s="25"/>
      <c r="AH754" s="26"/>
      <c r="AI754" s="21"/>
      <c r="AJ754" s="26"/>
      <c r="AK754" s="26"/>
      <c r="AL754" s="26"/>
      <c r="AM754" s="23"/>
      <c r="AQ754" s="19"/>
      <c r="AU754" s="24"/>
      <c r="AV754" s="24"/>
      <c r="AW754" s="24"/>
      <c r="AX754" s="24"/>
      <c r="AY754" s="15"/>
      <c r="BM754" s="15"/>
      <c r="BS754" s="24"/>
      <c r="BT754" s="15"/>
      <c r="BY754" s="24"/>
      <c r="CA754" s="15"/>
      <c r="CD754" s="24"/>
      <c r="CH754" s="15"/>
      <c r="CO754" s="15"/>
      <c r="CQ754" s="24"/>
      <c r="CV754" s="15"/>
      <c r="DC754" s="15"/>
      <c r="DJ754" s="15"/>
      <c r="DQ754" s="15"/>
      <c r="DX754" s="15"/>
      <c r="EE754" s="15"/>
      <c r="EL754" s="15"/>
      <c r="ES754" s="15"/>
      <c r="EZ754" s="15"/>
      <c r="FG754" s="15"/>
      <c r="FN754" s="15"/>
      <c r="FU754" s="15"/>
      <c r="FW754" s="24"/>
      <c r="FX754" s="24"/>
      <c r="FY754" s="24"/>
      <c r="FZ754" s="24"/>
      <c r="GA754" s="24"/>
      <c r="GB754" s="15"/>
      <c r="GC754" s="24"/>
      <c r="GD754" s="24"/>
      <c r="GE754" s="24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24"/>
      <c r="IO754" s="24"/>
      <c r="IP754" s="24"/>
      <c r="IQ754" s="24"/>
      <c r="IR754" s="24"/>
      <c r="IS754" s="24"/>
      <c r="IT754" s="24"/>
      <c r="IU754" s="24"/>
      <c r="IV754" s="24"/>
      <c r="IW754" s="24"/>
      <c r="IX754" s="24"/>
      <c r="IY754" s="24"/>
      <c r="IZ754" s="24"/>
      <c r="JA754" s="24"/>
      <c r="JB754" s="24"/>
      <c r="JC754" s="24"/>
      <c r="JD754" s="24"/>
      <c r="JE754" s="24"/>
      <c r="JF754" s="24"/>
      <c r="JG754" s="24"/>
    </row>
    <row r="755" spans="32:267" x14ac:dyDescent="0.3">
      <c r="AF755" s="26"/>
      <c r="AG755" s="25"/>
      <c r="AH755" s="26"/>
      <c r="AI755" s="21"/>
      <c r="AJ755" s="26"/>
      <c r="AK755" s="26"/>
      <c r="AL755" s="26"/>
      <c r="AM755" s="23"/>
      <c r="AQ755" s="19"/>
      <c r="AU755" s="24"/>
      <c r="AV755" s="24"/>
      <c r="AW755" s="24"/>
      <c r="AX755" s="24"/>
      <c r="AY755" s="15"/>
      <c r="BM755" s="15"/>
      <c r="BS755" s="24"/>
      <c r="BT755" s="15"/>
      <c r="BY755" s="24"/>
      <c r="CA755" s="15"/>
      <c r="CD755" s="24"/>
      <c r="CH755" s="15"/>
      <c r="CO755" s="15"/>
      <c r="CQ755" s="24"/>
      <c r="CV755" s="15"/>
      <c r="DC755" s="15"/>
      <c r="DJ755" s="15"/>
      <c r="DQ755" s="15"/>
      <c r="DX755" s="15"/>
      <c r="EE755" s="15"/>
      <c r="EL755" s="15"/>
      <c r="ES755" s="15"/>
      <c r="EZ755" s="15"/>
      <c r="FG755" s="15"/>
      <c r="FN755" s="15"/>
      <c r="FU755" s="15"/>
      <c r="FW755" s="24"/>
      <c r="FX755" s="24"/>
      <c r="FY755" s="24"/>
      <c r="FZ755" s="24"/>
      <c r="GA755" s="24"/>
      <c r="GB755" s="15"/>
      <c r="GC755" s="24"/>
      <c r="GD755" s="24"/>
      <c r="GE755" s="24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24"/>
      <c r="IO755" s="24"/>
      <c r="IP755" s="24"/>
      <c r="IQ755" s="24"/>
      <c r="IR755" s="24"/>
      <c r="IS755" s="24"/>
      <c r="IT755" s="24"/>
      <c r="IU755" s="24"/>
      <c r="IV755" s="24"/>
      <c r="IW755" s="24"/>
      <c r="IX755" s="24"/>
      <c r="IY755" s="24"/>
      <c r="IZ755" s="24"/>
      <c r="JA755" s="24"/>
      <c r="JB755" s="24"/>
      <c r="JC755" s="24"/>
      <c r="JD755" s="24"/>
      <c r="JE755" s="24"/>
      <c r="JF755" s="24"/>
      <c r="JG755" s="24"/>
    </row>
    <row r="756" spans="32:267" x14ac:dyDescent="0.3">
      <c r="AF756" s="26"/>
      <c r="AG756" s="25"/>
      <c r="AH756" s="26"/>
      <c r="AI756" s="21"/>
      <c r="AJ756" s="26"/>
      <c r="AK756" s="26"/>
      <c r="AL756" s="26"/>
      <c r="AM756" s="23"/>
      <c r="AQ756" s="19"/>
      <c r="AU756" s="24"/>
      <c r="AV756" s="24"/>
      <c r="AW756" s="24"/>
      <c r="AX756" s="24"/>
      <c r="AY756" s="15"/>
      <c r="BM756" s="15"/>
      <c r="BS756" s="24"/>
      <c r="BT756" s="15"/>
      <c r="BY756" s="24"/>
      <c r="CA756" s="15"/>
      <c r="CD756" s="24"/>
      <c r="CH756" s="15"/>
      <c r="CO756" s="15"/>
      <c r="CQ756" s="24"/>
      <c r="CV756" s="15"/>
      <c r="DC756" s="15"/>
      <c r="DJ756" s="15"/>
      <c r="DQ756" s="15"/>
      <c r="DX756" s="15"/>
      <c r="EE756" s="15"/>
      <c r="EL756" s="15"/>
      <c r="ES756" s="15"/>
      <c r="EZ756" s="15"/>
      <c r="FG756" s="15"/>
      <c r="FN756" s="15"/>
      <c r="FU756" s="15"/>
      <c r="FW756" s="24"/>
      <c r="FX756" s="24"/>
      <c r="FY756" s="24"/>
      <c r="FZ756" s="24"/>
      <c r="GA756" s="24"/>
      <c r="GB756" s="15"/>
      <c r="GC756" s="24"/>
      <c r="GD756" s="24"/>
      <c r="GE756" s="24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24"/>
      <c r="IO756" s="24"/>
      <c r="IP756" s="24"/>
      <c r="IQ756" s="24"/>
      <c r="IR756" s="24"/>
      <c r="IS756" s="24"/>
      <c r="IT756" s="24"/>
      <c r="IU756" s="24"/>
      <c r="IV756" s="24"/>
      <c r="IW756" s="24"/>
      <c r="IX756" s="24"/>
      <c r="IY756" s="24"/>
      <c r="IZ756" s="24"/>
      <c r="JA756" s="24"/>
      <c r="JB756" s="24"/>
      <c r="JC756" s="24"/>
      <c r="JD756" s="24"/>
      <c r="JE756" s="24"/>
      <c r="JF756" s="24"/>
      <c r="JG756" s="24"/>
    </row>
    <row r="757" spans="32:267" x14ac:dyDescent="0.3">
      <c r="AF757" s="26"/>
      <c r="AG757" s="25"/>
      <c r="AH757" s="26"/>
      <c r="AI757" s="21"/>
      <c r="AJ757" s="26"/>
      <c r="AK757" s="26"/>
      <c r="AL757" s="26"/>
      <c r="AM757" s="23"/>
      <c r="AQ757" s="19"/>
      <c r="AU757" s="24"/>
      <c r="AV757" s="24"/>
      <c r="AW757" s="24"/>
      <c r="AX757" s="24"/>
      <c r="AY757" s="15"/>
      <c r="BM757" s="15"/>
      <c r="BS757" s="24"/>
      <c r="BT757" s="15"/>
      <c r="BY757" s="24"/>
      <c r="CA757" s="15"/>
      <c r="CD757" s="24"/>
      <c r="CH757" s="15"/>
      <c r="CO757" s="15"/>
      <c r="CQ757" s="24"/>
      <c r="CV757" s="15"/>
      <c r="DC757" s="15"/>
      <c r="DJ757" s="15"/>
      <c r="DQ757" s="15"/>
      <c r="DX757" s="15"/>
      <c r="EE757" s="15"/>
      <c r="EL757" s="15"/>
      <c r="ES757" s="15"/>
      <c r="EZ757" s="15"/>
      <c r="FG757" s="15"/>
      <c r="FN757" s="15"/>
      <c r="FU757" s="15"/>
      <c r="FW757" s="24"/>
      <c r="FX757" s="24"/>
      <c r="FY757" s="24"/>
      <c r="FZ757" s="24"/>
      <c r="GA757" s="24"/>
      <c r="GB757" s="15"/>
      <c r="GC757" s="24"/>
      <c r="GD757" s="24"/>
      <c r="GE757" s="24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24"/>
      <c r="IO757" s="24"/>
      <c r="IP757" s="24"/>
      <c r="IQ757" s="24"/>
      <c r="IR757" s="24"/>
      <c r="IS757" s="24"/>
      <c r="IT757" s="24"/>
      <c r="IU757" s="24"/>
      <c r="IV757" s="24"/>
      <c r="IW757" s="24"/>
      <c r="IX757" s="24"/>
      <c r="IY757" s="24"/>
      <c r="IZ757" s="24"/>
      <c r="JA757" s="24"/>
      <c r="JB757" s="24"/>
      <c r="JC757" s="24"/>
      <c r="JD757" s="24"/>
      <c r="JE757" s="24"/>
      <c r="JF757" s="24"/>
      <c r="JG757" s="24"/>
    </row>
    <row r="758" spans="32:267" x14ac:dyDescent="0.3">
      <c r="AF758" s="26"/>
      <c r="AG758" s="25"/>
      <c r="AH758" s="26"/>
      <c r="AI758" s="21"/>
      <c r="AJ758" s="26"/>
      <c r="AK758" s="26"/>
      <c r="AL758" s="26"/>
      <c r="AM758" s="23"/>
      <c r="AQ758" s="19"/>
      <c r="AU758" s="24"/>
      <c r="AV758" s="24"/>
      <c r="AW758" s="24"/>
      <c r="AX758" s="24"/>
      <c r="AY758" s="15"/>
      <c r="BM758" s="15"/>
      <c r="BS758" s="24"/>
      <c r="BT758" s="15"/>
      <c r="BY758" s="24"/>
      <c r="CA758" s="15"/>
      <c r="CD758" s="24"/>
      <c r="CH758" s="15"/>
      <c r="CO758" s="15"/>
      <c r="CQ758" s="24"/>
      <c r="CV758" s="15"/>
      <c r="DC758" s="15"/>
      <c r="DJ758" s="15"/>
      <c r="DQ758" s="15"/>
      <c r="DX758" s="15"/>
      <c r="EE758" s="15"/>
      <c r="EL758" s="15"/>
      <c r="ES758" s="15"/>
      <c r="EZ758" s="15"/>
      <c r="FG758" s="15"/>
      <c r="FN758" s="15"/>
      <c r="FU758" s="15"/>
      <c r="FW758" s="24"/>
      <c r="FX758" s="24"/>
      <c r="FY758" s="24"/>
      <c r="FZ758" s="24"/>
      <c r="GA758" s="24"/>
      <c r="GB758" s="15"/>
      <c r="GC758" s="24"/>
      <c r="GD758" s="24"/>
      <c r="GE758" s="24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24"/>
      <c r="IO758" s="24"/>
      <c r="IP758" s="24"/>
      <c r="IQ758" s="24"/>
      <c r="IR758" s="24"/>
      <c r="IS758" s="24"/>
      <c r="IT758" s="24"/>
      <c r="IU758" s="24"/>
      <c r="IV758" s="24"/>
      <c r="IW758" s="24"/>
      <c r="IX758" s="24"/>
      <c r="IY758" s="24"/>
      <c r="IZ758" s="24"/>
      <c r="JA758" s="24"/>
      <c r="JB758" s="24"/>
      <c r="JC758" s="24"/>
      <c r="JD758" s="24"/>
      <c r="JE758" s="24"/>
      <c r="JF758" s="24"/>
      <c r="JG758" s="24"/>
    </row>
    <row r="759" spans="32:267" x14ac:dyDescent="0.3">
      <c r="AF759" s="26"/>
      <c r="AG759" s="25"/>
      <c r="AH759" s="26"/>
      <c r="AI759" s="21"/>
      <c r="AJ759" s="26"/>
      <c r="AK759" s="26"/>
      <c r="AL759" s="26"/>
      <c r="AM759" s="23"/>
      <c r="AQ759" s="19"/>
      <c r="AU759" s="24"/>
      <c r="AV759" s="24"/>
      <c r="AW759" s="24"/>
      <c r="AX759" s="24"/>
      <c r="AY759" s="15"/>
      <c r="BM759" s="15"/>
      <c r="BS759" s="24"/>
      <c r="BT759" s="15"/>
      <c r="BY759" s="24"/>
      <c r="CA759" s="15"/>
      <c r="CD759" s="24"/>
      <c r="CH759" s="15"/>
      <c r="CO759" s="15"/>
      <c r="CQ759" s="24"/>
      <c r="CV759" s="15"/>
      <c r="DC759" s="15"/>
      <c r="DJ759" s="15"/>
      <c r="DQ759" s="15"/>
      <c r="DX759" s="15"/>
      <c r="EE759" s="15"/>
      <c r="EL759" s="15"/>
      <c r="ES759" s="15"/>
      <c r="EZ759" s="15"/>
      <c r="FG759" s="15"/>
      <c r="FN759" s="15"/>
      <c r="FU759" s="15"/>
      <c r="FW759" s="24"/>
      <c r="FX759" s="24"/>
      <c r="FY759" s="24"/>
      <c r="FZ759" s="24"/>
      <c r="GA759" s="24"/>
      <c r="GB759" s="15"/>
      <c r="GC759" s="24"/>
      <c r="GD759" s="24"/>
      <c r="GE759" s="24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24"/>
      <c r="IO759" s="24"/>
      <c r="IP759" s="24"/>
      <c r="IQ759" s="24"/>
      <c r="IR759" s="24"/>
      <c r="IS759" s="24"/>
      <c r="IT759" s="24"/>
      <c r="IU759" s="24"/>
      <c r="IV759" s="24"/>
      <c r="IW759" s="24"/>
      <c r="IX759" s="24"/>
      <c r="IY759" s="24"/>
      <c r="IZ759" s="24"/>
      <c r="JA759" s="24"/>
      <c r="JB759" s="24"/>
      <c r="JC759" s="24"/>
      <c r="JD759" s="24"/>
      <c r="JE759" s="24"/>
      <c r="JF759" s="24"/>
      <c r="JG759" s="24"/>
    </row>
    <row r="760" spans="32:267" x14ac:dyDescent="0.3">
      <c r="AF760" s="26"/>
      <c r="AG760" s="25"/>
      <c r="AH760" s="26"/>
      <c r="AI760" s="21"/>
      <c r="AJ760" s="26"/>
      <c r="AK760" s="26"/>
      <c r="AL760" s="26"/>
      <c r="AM760" s="23"/>
      <c r="AQ760" s="19"/>
      <c r="AU760" s="24"/>
      <c r="AV760" s="24"/>
      <c r="AW760" s="24"/>
      <c r="AX760" s="24"/>
      <c r="AY760" s="15"/>
      <c r="BM760" s="15"/>
      <c r="BS760" s="24"/>
      <c r="BT760" s="15"/>
      <c r="BY760" s="24"/>
      <c r="CA760" s="15"/>
      <c r="CD760" s="24"/>
      <c r="CH760" s="15"/>
      <c r="CO760" s="15"/>
      <c r="CQ760" s="24"/>
      <c r="CV760" s="15"/>
      <c r="DC760" s="15"/>
      <c r="DJ760" s="15"/>
      <c r="DQ760" s="15"/>
      <c r="DX760" s="15"/>
      <c r="EE760" s="15"/>
      <c r="EL760" s="15"/>
      <c r="ES760" s="15"/>
      <c r="EZ760" s="15"/>
      <c r="FG760" s="15"/>
      <c r="FN760" s="15"/>
      <c r="FU760" s="15"/>
      <c r="FW760" s="24"/>
      <c r="FX760" s="24"/>
      <c r="FY760" s="24"/>
      <c r="FZ760" s="24"/>
      <c r="GA760" s="24"/>
      <c r="GB760" s="15"/>
      <c r="GC760" s="24"/>
      <c r="GD760" s="24"/>
      <c r="GE760" s="24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24"/>
      <c r="IO760" s="24"/>
      <c r="IP760" s="24"/>
      <c r="IQ760" s="24"/>
      <c r="IR760" s="24"/>
      <c r="IS760" s="24"/>
      <c r="IT760" s="24"/>
      <c r="IU760" s="24"/>
      <c r="IV760" s="24"/>
      <c r="IW760" s="24"/>
      <c r="IX760" s="24"/>
      <c r="IY760" s="24"/>
      <c r="IZ760" s="24"/>
      <c r="JA760" s="24"/>
      <c r="JB760" s="24"/>
      <c r="JC760" s="24"/>
      <c r="JD760" s="24"/>
      <c r="JE760" s="24"/>
      <c r="JF760" s="24"/>
      <c r="JG760" s="24"/>
    </row>
    <row r="761" spans="32:267" x14ac:dyDescent="0.3">
      <c r="AF761" s="26"/>
      <c r="AG761" s="25"/>
      <c r="AH761" s="26"/>
      <c r="AI761" s="21"/>
      <c r="AJ761" s="26"/>
      <c r="AK761" s="26"/>
      <c r="AL761" s="26"/>
      <c r="AM761" s="23"/>
      <c r="AQ761" s="19"/>
      <c r="AU761" s="24"/>
      <c r="AV761" s="24"/>
      <c r="AW761" s="24"/>
      <c r="AX761" s="24"/>
      <c r="AY761" s="15"/>
      <c r="BM761" s="15"/>
      <c r="BS761" s="24"/>
      <c r="BT761" s="15"/>
      <c r="BY761" s="24"/>
      <c r="CA761" s="15"/>
      <c r="CD761" s="24"/>
      <c r="CH761" s="15"/>
      <c r="CO761" s="15"/>
      <c r="CQ761" s="24"/>
      <c r="CV761" s="15"/>
      <c r="DC761" s="15"/>
      <c r="DJ761" s="15"/>
      <c r="DQ761" s="15"/>
      <c r="DX761" s="15"/>
      <c r="EE761" s="15"/>
      <c r="EL761" s="15"/>
      <c r="ES761" s="15"/>
      <c r="EZ761" s="15"/>
      <c r="FG761" s="15"/>
      <c r="FN761" s="15"/>
      <c r="FU761" s="15"/>
      <c r="FW761" s="24"/>
      <c r="FX761" s="24"/>
      <c r="FY761" s="24"/>
      <c r="FZ761" s="24"/>
      <c r="GA761" s="24"/>
      <c r="GB761" s="15"/>
      <c r="GC761" s="24"/>
      <c r="GD761" s="24"/>
      <c r="GE761" s="24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24"/>
      <c r="IO761" s="24"/>
      <c r="IP761" s="24"/>
      <c r="IQ761" s="24"/>
      <c r="IR761" s="24"/>
      <c r="IS761" s="24"/>
      <c r="IT761" s="24"/>
      <c r="IU761" s="24"/>
      <c r="IV761" s="24"/>
      <c r="IW761" s="24"/>
      <c r="IX761" s="24"/>
      <c r="IY761" s="24"/>
      <c r="IZ761" s="24"/>
      <c r="JA761" s="24"/>
      <c r="JB761" s="24"/>
      <c r="JC761" s="24"/>
      <c r="JD761" s="24"/>
      <c r="JE761" s="24"/>
      <c r="JF761" s="24"/>
      <c r="JG761" s="24"/>
    </row>
    <row r="762" spans="32:267" x14ac:dyDescent="0.3">
      <c r="AF762" s="26"/>
      <c r="AG762" s="25"/>
      <c r="AH762" s="26"/>
      <c r="AI762" s="21"/>
      <c r="AJ762" s="26"/>
      <c r="AK762" s="26"/>
      <c r="AL762" s="26"/>
      <c r="AM762" s="23"/>
      <c r="AQ762" s="19"/>
      <c r="AU762" s="24"/>
      <c r="AV762" s="24"/>
      <c r="AW762" s="24"/>
      <c r="AX762" s="24"/>
      <c r="AY762" s="15"/>
      <c r="BM762" s="15"/>
      <c r="BS762" s="24"/>
      <c r="BT762" s="15"/>
      <c r="BY762" s="24"/>
      <c r="CA762" s="15"/>
      <c r="CD762" s="24"/>
      <c r="CH762" s="15"/>
      <c r="CO762" s="15"/>
      <c r="CQ762" s="24"/>
      <c r="CV762" s="15"/>
      <c r="DC762" s="15"/>
      <c r="DJ762" s="15"/>
      <c r="DQ762" s="15"/>
      <c r="DX762" s="15"/>
      <c r="EE762" s="15"/>
      <c r="EL762" s="15"/>
      <c r="ES762" s="15"/>
      <c r="EZ762" s="15"/>
      <c r="FG762" s="15"/>
      <c r="FN762" s="15"/>
      <c r="FU762" s="15"/>
      <c r="FW762" s="24"/>
      <c r="FX762" s="24"/>
      <c r="FY762" s="24"/>
      <c r="FZ762" s="24"/>
      <c r="GA762" s="24"/>
      <c r="GB762" s="15"/>
      <c r="GC762" s="24"/>
      <c r="GD762" s="24"/>
      <c r="GE762" s="24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24"/>
      <c r="IO762" s="24"/>
      <c r="IP762" s="24"/>
      <c r="IQ762" s="24"/>
      <c r="IR762" s="24"/>
      <c r="IS762" s="24"/>
      <c r="IT762" s="24"/>
      <c r="IU762" s="24"/>
      <c r="IV762" s="24"/>
      <c r="IW762" s="24"/>
      <c r="IX762" s="24"/>
      <c r="IY762" s="24"/>
      <c r="IZ762" s="24"/>
      <c r="JA762" s="24"/>
      <c r="JB762" s="24"/>
      <c r="JC762" s="24"/>
      <c r="JD762" s="24"/>
      <c r="JE762" s="24"/>
      <c r="JF762" s="24"/>
      <c r="JG762" s="24"/>
    </row>
    <row r="763" spans="32:267" x14ac:dyDescent="0.3">
      <c r="AF763" s="26"/>
      <c r="AG763" s="25"/>
      <c r="AH763" s="26"/>
      <c r="AI763" s="21"/>
      <c r="AJ763" s="26"/>
      <c r="AK763" s="26"/>
      <c r="AL763" s="26"/>
      <c r="AM763" s="23"/>
      <c r="AQ763" s="19"/>
      <c r="AU763" s="24"/>
      <c r="AV763" s="24"/>
      <c r="AW763" s="24"/>
      <c r="AX763" s="24"/>
      <c r="AY763" s="15"/>
      <c r="BM763" s="15"/>
      <c r="BS763" s="24"/>
      <c r="BT763" s="15"/>
      <c r="BY763" s="24"/>
      <c r="CA763" s="15"/>
      <c r="CD763" s="24"/>
      <c r="CH763" s="15"/>
      <c r="CO763" s="15"/>
      <c r="CQ763" s="24"/>
      <c r="CV763" s="15"/>
      <c r="DC763" s="15"/>
      <c r="DJ763" s="15"/>
      <c r="DQ763" s="15"/>
      <c r="DX763" s="15"/>
      <c r="EE763" s="15"/>
      <c r="EL763" s="15"/>
      <c r="ES763" s="15"/>
      <c r="EZ763" s="15"/>
      <c r="FG763" s="15"/>
      <c r="FN763" s="15"/>
      <c r="FU763" s="15"/>
      <c r="FW763" s="24"/>
      <c r="FX763" s="24"/>
      <c r="FY763" s="24"/>
      <c r="FZ763" s="24"/>
      <c r="GA763" s="24"/>
      <c r="GB763" s="15"/>
      <c r="GC763" s="24"/>
      <c r="GD763" s="24"/>
      <c r="GE763" s="24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24"/>
      <c r="IO763" s="24"/>
      <c r="IP763" s="24"/>
      <c r="IQ763" s="24"/>
      <c r="IR763" s="24"/>
      <c r="IS763" s="24"/>
      <c r="IT763" s="24"/>
      <c r="IU763" s="24"/>
      <c r="IV763" s="24"/>
      <c r="IW763" s="24"/>
      <c r="IX763" s="24"/>
      <c r="IY763" s="24"/>
      <c r="IZ763" s="24"/>
      <c r="JA763" s="24"/>
      <c r="JB763" s="24"/>
      <c r="JC763" s="24"/>
      <c r="JD763" s="24"/>
      <c r="JE763" s="24"/>
      <c r="JF763" s="24"/>
      <c r="JG763" s="24"/>
    </row>
    <row r="764" spans="32:267" x14ac:dyDescent="0.3">
      <c r="AF764" s="26"/>
      <c r="AG764" s="25"/>
      <c r="AH764" s="26"/>
      <c r="AI764" s="21"/>
      <c r="AJ764" s="26"/>
      <c r="AK764" s="26"/>
      <c r="AL764" s="26"/>
      <c r="AM764" s="23"/>
      <c r="AQ764" s="19"/>
      <c r="AU764" s="24"/>
      <c r="AV764" s="24"/>
      <c r="AW764" s="24"/>
      <c r="AX764" s="24"/>
      <c r="AY764" s="15"/>
      <c r="BM764" s="15"/>
      <c r="BS764" s="24"/>
      <c r="BT764" s="15"/>
      <c r="BY764" s="24"/>
      <c r="CA764" s="15"/>
      <c r="CD764" s="24"/>
      <c r="CH764" s="15"/>
      <c r="CO764" s="15"/>
      <c r="CQ764" s="24"/>
      <c r="CV764" s="15"/>
      <c r="DC764" s="15"/>
      <c r="DJ764" s="15"/>
      <c r="DQ764" s="15"/>
      <c r="DX764" s="15"/>
      <c r="EE764" s="15"/>
      <c r="EL764" s="15"/>
      <c r="ES764" s="15"/>
      <c r="EZ764" s="15"/>
      <c r="FG764" s="15"/>
      <c r="FN764" s="15"/>
      <c r="FU764" s="15"/>
      <c r="FW764" s="24"/>
      <c r="FX764" s="24"/>
      <c r="FY764" s="24"/>
      <c r="FZ764" s="24"/>
      <c r="GA764" s="24"/>
      <c r="GB764" s="15"/>
      <c r="GC764" s="24"/>
      <c r="GD764" s="24"/>
      <c r="GE764" s="24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24"/>
      <c r="IO764" s="24"/>
      <c r="IP764" s="24"/>
      <c r="IQ764" s="24"/>
      <c r="IR764" s="24"/>
      <c r="IS764" s="24"/>
      <c r="IT764" s="24"/>
      <c r="IU764" s="24"/>
      <c r="IV764" s="24"/>
      <c r="IW764" s="24"/>
      <c r="IX764" s="24"/>
      <c r="IY764" s="24"/>
      <c r="IZ764" s="24"/>
      <c r="JA764" s="24"/>
      <c r="JB764" s="24"/>
      <c r="JC764" s="24"/>
      <c r="JD764" s="24"/>
      <c r="JE764" s="24"/>
      <c r="JF764" s="24"/>
      <c r="JG764" s="24"/>
    </row>
    <row r="765" spans="32:267" x14ac:dyDescent="0.3">
      <c r="AF765" s="26"/>
      <c r="AG765" s="25"/>
      <c r="AH765" s="26"/>
      <c r="AI765" s="21"/>
      <c r="AJ765" s="26"/>
      <c r="AK765" s="26"/>
      <c r="AL765" s="26"/>
      <c r="AM765" s="23"/>
      <c r="AQ765" s="19"/>
      <c r="AU765" s="24"/>
      <c r="AV765" s="24"/>
      <c r="AW765" s="24"/>
      <c r="AX765" s="24"/>
      <c r="AY765" s="15"/>
      <c r="BM765" s="15"/>
      <c r="BS765" s="24"/>
      <c r="BT765" s="15"/>
      <c r="BY765" s="24"/>
      <c r="CA765" s="15"/>
      <c r="CD765" s="24"/>
      <c r="CH765" s="15"/>
      <c r="CO765" s="15"/>
      <c r="CQ765" s="24"/>
      <c r="CV765" s="15"/>
      <c r="DC765" s="15"/>
      <c r="DJ765" s="15"/>
      <c r="DQ765" s="15"/>
      <c r="DX765" s="15"/>
      <c r="EE765" s="15"/>
      <c r="EL765" s="15"/>
      <c r="ES765" s="15"/>
      <c r="EZ765" s="15"/>
      <c r="FG765" s="15"/>
      <c r="FN765" s="15"/>
      <c r="FU765" s="15"/>
      <c r="FW765" s="24"/>
      <c r="FX765" s="24"/>
      <c r="FY765" s="24"/>
      <c r="FZ765" s="24"/>
      <c r="GA765" s="24"/>
      <c r="GB765" s="15"/>
      <c r="GC765" s="24"/>
      <c r="GD765" s="24"/>
      <c r="GE765" s="24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24"/>
      <c r="IO765" s="24"/>
      <c r="IP765" s="24"/>
      <c r="IQ765" s="24"/>
      <c r="IR765" s="24"/>
      <c r="IS765" s="24"/>
      <c r="IT765" s="24"/>
      <c r="IU765" s="24"/>
      <c r="IV765" s="24"/>
      <c r="IW765" s="24"/>
      <c r="IX765" s="24"/>
      <c r="IY765" s="24"/>
      <c r="IZ765" s="24"/>
      <c r="JA765" s="24"/>
      <c r="JB765" s="24"/>
      <c r="JC765" s="24"/>
      <c r="JD765" s="24"/>
      <c r="JE765" s="24"/>
      <c r="JF765" s="24"/>
      <c r="JG765" s="24"/>
    </row>
    <row r="766" spans="32:267" x14ac:dyDescent="0.3">
      <c r="AF766" s="26"/>
      <c r="AG766" s="25"/>
      <c r="AH766" s="26"/>
      <c r="AI766" s="21"/>
      <c r="AJ766" s="26"/>
      <c r="AK766" s="26"/>
      <c r="AL766" s="26"/>
      <c r="AM766" s="23"/>
      <c r="AQ766" s="19"/>
      <c r="AU766" s="24"/>
      <c r="AV766" s="24"/>
      <c r="AW766" s="24"/>
      <c r="AX766" s="24"/>
      <c r="AY766" s="15"/>
      <c r="BM766" s="15"/>
      <c r="BS766" s="24"/>
      <c r="BT766" s="15"/>
      <c r="BY766" s="24"/>
      <c r="CA766" s="15"/>
      <c r="CD766" s="24"/>
      <c r="CH766" s="15"/>
      <c r="CO766" s="15"/>
      <c r="CQ766" s="24"/>
      <c r="CV766" s="15"/>
      <c r="DC766" s="15"/>
      <c r="DJ766" s="15"/>
      <c r="DQ766" s="15"/>
      <c r="DX766" s="15"/>
      <c r="EE766" s="15"/>
      <c r="EL766" s="15"/>
      <c r="ES766" s="15"/>
      <c r="EZ766" s="15"/>
      <c r="FG766" s="15"/>
      <c r="FN766" s="15"/>
      <c r="FU766" s="15"/>
      <c r="FW766" s="24"/>
      <c r="FX766" s="24"/>
      <c r="FY766" s="24"/>
      <c r="FZ766" s="24"/>
      <c r="GA766" s="24"/>
      <c r="GB766" s="15"/>
      <c r="GC766" s="24"/>
      <c r="GD766" s="24"/>
      <c r="GE766" s="24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24"/>
      <c r="IO766" s="24"/>
      <c r="IP766" s="24"/>
      <c r="IQ766" s="24"/>
      <c r="IR766" s="24"/>
      <c r="IS766" s="24"/>
      <c r="IT766" s="24"/>
      <c r="IU766" s="24"/>
      <c r="IV766" s="24"/>
      <c r="IW766" s="24"/>
      <c r="IX766" s="24"/>
      <c r="IY766" s="24"/>
      <c r="IZ766" s="24"/>
      <c r="JA766" s="24"/>
      <c r="JB766" s="24"/>
      <c r="JC766" s="24"/>
      <c r="JD766" s="24"/>
      <c r="JE766" s="24"/>
      <c r="JF766" s="24"/>
      <c r="JG766" s="24"/>
    </row>
    <row r="767" spans="32:267" x14ac:dyDescent="0.3">
      <c r="AF767" s="26"/>
      <c r="AG767" s="25"/>
      <c r="AH767" s="26"/>
      <c r="AI767" s="21"/>
      <c r="AJ767" s="26"/>
      <c r="AK767" s="26"/>
      <c r="AL767" s="26"/>
      <c r="AM767" s="23"/>
      <c r="AQ767" s="19"/>
      <c r="AU767" s="24"/>
      <c r="AV767" s="24"/>
      <c r="AW767" s="24"/>
      <c r="AX767" s="24"/>
      <c r="AY767" s="15"/>
      <c r="BM767" s="15"/>
      <c r="BS767" s="24"/>
      <c r="BT767" s="15"/>
      <c r="BY767" s="24"/>
      <c r="CA767" s="15"/>
      <c r="CD767" s="24"/>
      <c r="CH767" s="15"/>
      <c r="CO767" s="15"/>
      <c r="CQ767" s="24"/>
      <c r="CV767" s="15"/>
      <c r="DC767" s="15"/>
      <c r="DJ767" s="15"/>
      <c r="DQ767" s="15"/>
      <c r="DX767" s="15"/>
      <c r="EE767" s="15"/>
      <c r="EL767" s="15"/>
      <c r="ES767" s="15"/>
      <c r="EZ767" s="15"/>
      <c r="FG767" s="15"/>
      <c r="FN767" s="15"/>
      <c r="FU767" s="15"/>
      <c r="FW767" s="24"/>
      <c r="FX767" s="24"/>
      <c r="FY767" s="24"/>
      <c r="FZ767" s="24"/>
      <c r="GA767" s="24"/>
      <c r="GB767" s="15"/>
      <c r="GC767" s="24"/>
      <c r="GD767" s="24"/>
      <c r="GE767" s="24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24"/>
      <c r="IO767" s="24"/>
      <c r="IP767" s="24"/>
      <c r="IQ767" s="24"/>
      <c r="IR767" s="24"/>
      <c r="IS767" s="24"/>
      <c r="IT767" s="24"/>
      <c r="IU767" s="24"/>
      <c r="IV767" s="24"/>
      <c r="IW767" s="24"/>
      <c r="IX767" s="24"/>
      <c r="IY767" s="24"/>
      <c r="IZ767" s="24"/>
      <c r="JA767" s="24"/>
      <c r="JB767" s="24"/>
      <c r="JC767" s="24"/>
      <c r="JD767" s="24"/>
      <c r="JE767" s="24"/>
      <c r="JF767" s="24"/>
      <c r="JG767" s="24"/>
    </row>
    <row r="768" spans="32:267" x14ac:dyDescent="0.3">
      <c r="AF768" s="26"/>
      <c r="AG768" s="30"/>
      <c r="AH768" s="26"/>
      <c r="AI768" s="21"/>
      <c r="AJ768" s="26"/>
      <c r="AK768" s="26"/>
      <c r="AL768" s="26"/>
      <c r="AM768" s="23"/>
      <c r="AQ768" s="19"/>
      <c r="AU768" s="24"/>
      <c r="AV768" s="24"/>
      <c r="AW768" s="24"/>
      <c r="AX768" s="24"/>
      <c r="AY768" s="15"/>
      <c r="BM768" s="15"/>
      <c r="BS768" s="24"/>
      <c r="BT768" s="15"/>
      <c r="BY768" s="24"/>
      <c r="CA768" s="15"/>
      <c r="CD768" s="24"/>
      <c r="CH768" s="15"/>
      <c r="CO768" s="15"/>
      <c r="CQ768" s="24"/>
      <c r="CV768" s="15"/>
      <c r="DC768" s="15"/>
      <c r="DJ768" s="15"/>
      <c r="DQ768" s="15"/>
      <c r="DX768" s="15"/>
      <c r="EE768" s="15"/>
      <c r="EL768" s="15"/>
      <c r="ES768" s="15"/>
      <c r="EZ768" s="15"/>
      <c r="FG768" s="15"/>
      <c r="FN768" s="15"/>
      <c r="FU768" s="15"/>
      <c r="FW768" s="24"/>
      <c r="FX768" s="24"/>
      <c r="FY768" s="24"/>
      <c r="FZ768" s="24"/>
      <c r="GA768" s="24"/>
      <c r="GB768" s="15"/>
      <c r="GC768" s="24"/>
      <c r="GD768" s="24"/>
      <c r="GE768" s="24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24"/>
      <c r="IO768" s="24"/>
      <c r="IP768" s="24"/>
      <c r="IQ768" s="24"/>
      <c r="IR768" s="24"/>
      <c r="IS768" s="24"/>
      <c r="IT768" s="24"/>
      <c r="IU768" s="24"/>
      <c r="IV768" s="24"/>
      <c r="IW768" s="24"/>
      <c r="IX768" s="24"/>
      <c r="IY768" s="24"/>
      <c r="IZ768" s="24"/>
      <c r="JA768" s="24"/>
      <c r="JB768" s="24"/>
      <c r="JC768" s="24"/>
      <c r="JD768" s="24"/>
      <c r="JE768" s="24"/>
      <c r="JF768" s="24"/>
      <c r="JG768" s="24"/>
    </row>
    <row r="769" spans="32:267" x14ac:dyDescent="0.3">
      <c r="AF769" s="26"/>
      <c r="AG769" s="30"/>
      <c r="AH769" s="26"/>
      <c r="AI769" s="21"/>
      <c r="AJ769" s="26"/>
      <c r="AK769" s="26"/>
      <c r="AL769" s="26"/>
      <c r="AM769" s="23"/>
      <c r="AQ769" s="19"/>
      <c r="AU769" s="24"/>
      <c r="AV769" s="24"/>
      <c r="AW769" s="24"/>
      <c r="AX769" s="24"/>
      <c r="AY769" s="15"/>
      <c r="BM769" s="15"/>
      <c r="BS769" s="24"/>
      <c r="BT769" s="15"/>
      <c r="BY769" s="24"/>
      <c r="CA769" s="15"/>
      <c r="CD769" s="24"/>
      <c r="CH769" s="15"/>
      <c r="CO769" s="15"/>
      <c r="CQ769" s="24"/>
      <c r="CV769" s="15"/>
      <c r="DC769" s="15"/>
      <c r="DJ769" s="15"/>
      <c r="DQ769" s="15"/>
      <c r="DX769" s="15"/>
      <c r="EE769" s="15"/>
      <c r="EL769" s="15"/>
      <c r="ES769" s="15"/>
      <c r="EZ769" s="15"/>
      <c r="FG769" s="15"/>
      <c r="FN769" s="15"/>
      <c r="FU769" s="15"/>
      <c r="FW769" s="24"/>
      <c r="FX769" s="24"/>
      <c r="FY769" s="24"/>
      <c r="FZ769" s="24"/>
      <c r="GA769" s="24"/>
      <c r="GB769" s="15"/>
      <c r="GC769" s="24"/>
      <c r="GD769" s="24"/>
      <c r="GE769" s="24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24"/>
      <c r="IO769" s="24"/>
      <c r="IP769" s="24"/>
      <c r="IQ769" s="24"/>
      <c r="IR769" s="24"/>
      <c r="IS769" s="24"/>
      <c r="IT769" s="24"/>
      <c r="IU769" s="24"/>
      <c r="IV769" s="24"/>
      <c r="IW769" s="24"/>
      <c r="IX769" s="24"/>
      <c r="IY769" s="24"/>
      <c r="IZ769" s="24"/>
      <c r="JA769" s="24"/>
      <c r="JB769" s="24"/>
      <c r="JC769" s="24"/>
      <c r="JD769" s="24"/>
      <c r="JE769" s="24"/>
      <c r="JF769" s="24"/>
      <c r="JG769" s="24"/>
    </row>
    <row r="770" spans="32:267" x14ac:dyDescent="0.3">
      <c r="AF770" s="26"/>
      <c r="AG770" s="30"/>
      <c r="AI770" s="21"/>
      <c r="AJ770" s="26"/>
      <c r="AK770" s="26"/>
      <c r="AL770" s="26"/>
      <c r="AM770" s="23"/>
      <c r="AQ770" s="19"/>
      <c r="AU770" s="24"/>
      <c r="AV770" s="24"/>
      <c r="AW770" s="24"/>
      <c r="AX770" s="24"/>
      <c r="AY770" s="15"/>
      <c r="BM770" s="15"/>
      <c r="BS770" s="24"/>
      <c r="BT770" s="15"/>
      <c r="BY770" s="24"/>
      <c r="CA770" s="15"/>
      <c r="CD770" s="24"/>
      <c r="CH770" s="15"/>
      <c r="CO770" s="15"/>
      <c r="CQ770" s="24"/>
      <c r="CV770" s="15"/>
      <c r="DC770" s="15"/>
      <c r="DJ770" s="15"/>
      <c r="DQ770" s="15"/>
      <c r="DX770" s="15"/>
      <c r="EE770" s="15"/>
      <c r="EL770" s="15"/>
      <c r="ES770" s="15"/>
      <c r="EZ770" s="15"/>
      <c r="FG770" s="15"/>
      <c r="FN770" s="15"/>
      <c r="FU770" s="15"/>
      <c r="FW770" s="24"/>
      <c r="FX770" s="24"/>
      <c r="FY770" s="24"/>
      <c r="FZ770" s="24"/>
      <c r="GA770" s="24"/>
      <c r="GB770" s="15"/>
      <c r="GC770" s="24"/>
      <c r="GD770" s="24"/>
      <c r="GE770" s="24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24"/>
      <c r="IO770" s="24"/>
      <c r="IP770" s="24"/>
      <c r="IQ770" s="24"/>
      <c r="IR770" s="24"/>
      <c r="IS770" s="24"/>
      <c r="IT770" s="24"/>
      <c r="IU770" s="24"/>
      <c r="IV770" s="24"/>
      <c r="IW770" s="24"/>
      <c r="IX770" s="24"/>
      <c r="IY770" s="24"/>
      <c r="IZ770" s="24"/>
      <c r="JA770" s="24"/>
      <c r="JB770" s="24"/>
      <c r="JC770" s="24"/>
      <c r="JD770" s="24"/>
      <c r="JE770" s="24"/>
      <c r="JF770" s="24"/>
      <c r="JG770" s="24"/>
    </row>
    <row r="771" spans="32:267" x14ac:dyDescent="0.3">
      <c r="AF771" s="19"/>
      <c r="AG771" s="22"/>
      <c r="AI771" s="21"/>
      <c r="AJ771" s="19"/>
      <c r="AM771" s="23"/>
      <c r="AQ771" s="19"/>
      <c r="AU771" s="24"/>
      <c r="AV771" s="24"/>
      <c r="AW771" s="24"/>
      <c r="AX771" s="24"/>
      <c r="AY771" s="15"/>
      <c r="BM771" s="15"/>
      <c r="BS771" s="24"/>
      <c r="BT771" s="15"/>
      <c r="BY771" s="24"/>
      <c r="CA771" s="15"/>
      <c r="CD771" s="24"/>
      <c r="CH771" s="15"/>
      <c r="CO771" s="15"/>
      <c r="CQ771" s="24"/>
      <c r="CV771" s="15"/>
      <c r="DC771" s="15"/>
      <c r="DJ771" s="15"/>
      <c r="DQ771" s="15"/>
      <c r="DX771" s="15"/>
      <c r="EE771" s="15"/>
      <c r="EL771" s="15"/>
      <c r="ES771" s="15"/>
      <c r="EZ771" s="15"/>
      <c r="FG771" s="15"/>
      <c r="FN771" s="15"/>
      <c r="FU771" s="15"/>
      <c r="FW771" s="24"/>
      <c r="FX771" s="24"/>
      <c r="FY771" s="24"/>
      <c r="FZ771" s="24"/>
      <c r="GA771" s="24"/>
      <c r="GB771" s="15"/>
      <c r="GC771" s="24"/>
      <c r="GD771" s="24"/>
      <c r="GE771" s="24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24"/>
      <c r="IO771" s="24"/>
      <c r="IP771" s="24"/>
      <c r="IQ771" s="24"/>
      <c r="IR771" s="24"/>
      <c r="IS771" s="24"/>
      <c r="IT771" s="24"/>
      <c r="IU771" s="24"/>
      <c r="IV771" s="24"/>
      <c r="IW771" s="24"/>
      <c r="IX771" s="24"/>
      <c r="IY771" s="24"/>
      <c r="IZ771" s="24"/>
      <c r="JA771" s="24"/>
      <c r="JB771" s="24"/>
      <c r="JC771" s="24"/>
      <c r="JD771" s="24"/>
      <c r="JE771" s="24"/>
      <c r="JF771" s="24"/>
      <c r="JG771" s="24"/>
    </row>
    <row r="772" spans="32:267" x14ac:dyDescent="0.3">
      <c r="AF772" s="26"/>
      <c r="AG772" s="25"/>
      <c r="AI772" s="21"/>
      <c r="AJ772" s="26"/>
      <c r="AK772" s="26"/>
      <c r="AL772" s="26"/>
      <c r="AM772" s="23"/>
      <c r="AQ772" s="19"/>
      <c r="AU772" s="24"/>
      <c r="AV772" s="24"/>
      <c r="AW772" s="24"/>
      <c r="AX772" s="24"/>
      <c r="AY772" s="15"/>
      <c r="BM772" s="15"/>
      <c r="BS772" s="24"/>
      <c r="BT772" s="15"/>
      <c r="BY772" s="24"/>
      <c r="CA772" s="15"/>
      <c r="CD772" s="24"/>
      <c r="CH772" s="15"/>
      <c r="CO772" s="15"/>
      <c r="CQ772" s="24"/>
      <c r="CV772" s="15"/>
      <c r="DC772" s="15"/>
      <c r="DJ772" s="15"/>
      <c r="DQ772" s="15"/>
      <c r="DX772" s="15"/>
      <c r="EE772" s="15"/>
      <c r="EL772" s="15"/>
      <c r="ES772" s="15"/>
      <c r="EZ772" s="15"/>
      <c r="FG772" s="15"/>
      <c r="FN772" s="15"/>
      <c r="FU772" s="15"/>
      <c r="FW772" s="24"/>
      <c r="FX772" s="24"/>
      <c r="FY772" s="24"/>
      <c r="FZ772" s="24"/>
      <c r="GA772" s="24"/>
      <c r="GB772" s="15"/>
      <c r="GC772" s="24"/>
      <c r="GD772" s="24"/>
      <c r="GE772" s="24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24"/>
      <c r="IO772" s="24"/>
      <c r="IP772" s="24"/>
      <c r="IQ772" s="24"/>
      <c r="IR772" s="24"/>
      <c r="IS772" s="24"/>
      <c r="IT772" s="24"/>
      <c r="IU772" s="24"/>
      <c r="IV772" s="24"/>
      <c r="IW772" s="24"/>
      <c r="IX772" s="24"/>
      <c r="IY772" s="24"/>
      <c r="IZ772" s="24"/>
      <c r="JA772" s="24"/>
      <c r="JB772" s="24"/>
      <c r="JC772" s="24"/>
      <c r="JD772" s="24"/>
      <c r="JE772" s="24"/>
      <c r="JF772" s="24"/>
      <c r="JG772" s="24"/>
    </row>
    <row r="773" spans="32:267" x14ac:dyDescent="0.3">
      <c r="AF773" s="26"/>
      <c r="AG773" s="25"/>
      <c r="AI773" s="21"/>
      <c r="AJ773" s="26"/>
      <c r="AK773" s="26"/>
      <c r="AL773" s="26"/>
      <c r="AM773" s="23"/>
      <c r="AQ773" s="19"/>
      <c r="AU773" s="24"/>
      <c r="AV773" s="24"/>
      <c r="AW773" s="24"/>
      <c r="AX773" s="24"/>
      <c r="AY773" s="15"/>
      <c r="BM773" s="15"/>
      <c r="BS773" s="24"/>
      <c r="BT773" s="15"/>
      <c r="BY773" s="24"/>
      <c r="CA773" s="15"/>
      <c r="CD773" s="24"/>
      <c r="CH773" s="15"/>
      <c r="CO773" s="15"/>
      <c r="CQ773" s="24"/>
      <c r="CV773" s="15"/>
      <c r="DC773" s="15"/>
      <c r="DJ773" s="15"/>
      <c r="DQ773" s="15"/>
      <c r="DX773" s="15"/>
      <c r="EE773" s="15"/>
      <c r="EL773" s="15"/>
      <c r="ES773" s="15"/>
      <c r="EZ773" s="15"/>
      <c r="FG773" s="15"/>
      <c r="FN773" s="15"/>
      <c r="FU773" s="15"/>
      <c r="FW773" s="24"/>
      <c r="FX773" s="24"/>
      <c r="FY773" s="24"/>
      <c r="FZ773" s="24"/>
      <c r="GA773" s="24"/>
      <c r="GB773" s="15"/>
      <c r="GC773" s="24"/>
      <c r="GD773" s="24"/>
      <c r="GE773" s="24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24"/>
      <c r="IO773" s="24"/>
      <c r="IP773" s="24"/>
      <c r="IQ773" s="24"/>
      <c r="IR773" s="24"/>
      <c r="IS773" s="24"/>
      <c r="IT773" s="24"/>
      <c r="IU773" s="24"/>
      <c r="IV773" s="24"/>
      <c r="IW773" s="24"/>
      <c r="IX773" s="24"/>
      <c r="IY773" s="24"/>
      <c r="IZ773" s="24"/>
      <c r="JA773" s="24"/>
      <c r="JB773" s="24"/>
      <c r="JC773" s="24"/>
      <c r="JD773" s="24"/>
      <c r="JE773" s="24"/>
      <c r="JF773" s="24"/>
      <c r="JG773" s="24"/>
    </row>
    <row r="774" spans="32:267" x14ac:dyDescent="0.3">
      <c r="AF774" s="26"/>
      <c r="AG774" s="30"/>
      <c r="AI774" s="21"/>
      <c r="AJ774" s="26"/>
      <c r="AK774" s="26"/>
      <c r="AL774" s="26"/>
      <c r="AM774" s="23"/>
      <c r="AQ774" s="19"/>
      <c r="AU774" s="24"/>
      <c r="AV774" s="24"/>
      <c r="AW774" s="24"/>
      <c r="AX774" s="24"/>
      <c r="AY774" s="15"/>
      <c r="BM774" s="15"/>
      <c r="BS774" s="24"/>
      <c r="BT774" s="15"/>
      <c r="BY774" s="24"/>
      <c r="CA774" s="15"/>
      <c r="CD774" s="24"/>
      <c r="CH774" s="15"/>
      <c r="CO774" s="15"/>
      <c r="CQ774" s="24"/>
      <c r="CV774" s="15"/>
      <c r="DC774" s="15"/>
      <c r="DJ774" s="15"/>
      <c r="DQ774" s="15"/>
      <c r="DX774" s="15"/>
      <c r="EE774" s="15"/>
      <c r="EL774" s="15"/>
      <c r="ES774" s="15"/>
      <c r="EZ774" s="15"/>
      <c r="FG774" s="15"/>
      <c r="FN774" s="15"/>
      <c r="FU774" s="15"/>
      <c r="FW774" s="24"/>
      <c r="FX774" s="24"/>
      <c r="FY774" s="24"/>
      <c r="FZ774" s="24"/>
      <c r="GA774" s="24"/>
      <c r="GB774" s="15"/>
      <c r="GC774" s="24"/>
      <c r="GD774" s="24"/>
      <c r="GE774" s="24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24"/>
      <c r="IO774" s="24"/>
      <c r="IP774" s="24"/>
      <c r="IQ774" s="24"/>
      <c r="IR774" s="24"/>
      <c r="IS774" s="24"/>
      <c r="IT774" s="24"/>
      <c r="IU774" s="24"/>
      <c r="IV774" s="24"/>
      <c r="IW774" s="24"/>
      <c r="IX774" s="24"/>
      <c r="IY774" s="24"/>
      <c r="IZ774" s="24"/>
      <c r="JA774" s="24"/>
      <c r="JB774" s="24"/>
      <c r="JC774" s="24"/>
      <c r="JD774" s="24"/>
      <c r="JE774" s="24"/>
      <c r="JF774" s="24"/>
      <c r="JG774" s="24"/>
    </row>
    <row r="775" spans="32:267" x14ac:dyDescent="0.3">
      <c r="AF775" s="26"/>
      <c r="AG775" s="30"/>
      <c r="AI775" s="21"/>
      <c r="AJ775" s="26"/>
      <c r="AK775" s="26"/>
      <c r="AL775" s="26"/>
      <c r="AM775" s="23"/>
      <c r="AQ775" s="19"/>
      <c r="AU775" s="24"/>
      <c r="AV775" s="24"/>
      <c r="AW775" s="24"/>
      <c r="AX775" s="24"/>
      <c r="AY775" s="15"/>
      <c r="BM775" s="15"/>
      <c r="BS775" s="24"/>
      <c r="BT775" s="15"/>
      <c r="BY775" s="24"/>
      <c r="CA775" s="15"/>
      <c r="CD775" s="24"/>
      <c r="CH775" s="15"/>
      <c r="CO775" s="15"/>
      <c r="CQ775" s="24"/>
      <c r="CV775" s="15"/>
      <c r="DC775" s="15"/>
      <c r="DJ775" s="15"/>
      <c r="DQ775" s="15"/>
      <c r="DX775" s="15"/>
      <c r="EE775" s="15"/>
      <c r="EL775" s="15"/>
      <c r="ES775" s="15"/>
      <c r="EZ775" s="15"/>
      <c r="FG775" s="15"/>
      <c r="FN775" s="15"/>
      <c r="FU775" s="15"/>
      <c r="FW775" s="24"/>
      <c r="FX775" s="24"/>
      <c r="FY775" s="24"/>
      <c r="FZ775" s="24"/>
      <c r="GA775" s="24"/>
      <c r="GB775" s="15"/>
      <c r="GC775" s="24"/>
      <c r="GD775" s="24"/>
      <c r="GE775" s="24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24"/>
      <c r="IO775" s="24"/>
      <c r="IP775" s="24"/>
      <c r="IQ775" s="24"/>
      <c r="IR775" s="24"/>
      <c r="IS775" s="24"/>
      <c r="IT775" s="24"/>
      <c r="IU775" s="24"/>
      <c r="IV775" s="24"/>
      <c r="IW775" s="24"/>
      <c r="IX775" s="24"/>
      <c r="IY775" s="24"/>
      <c r="IZ775" s="24"/>
      <c r="JA775" s="24"/>
      <c r="JB775" s="24"/>
      <c r="JC775" s="24"/>
      <c r="JD775" s="24"/>
      <c r="JE775" s="24"/>
      <c r="JF775" s="24"/>
      <c r="JG775" s="24"/>
    </row>
    <row r="776" spans="32:267" x14ac:dyDescent="0.3">
      <c r="AF776" s="26"/>
      <c r="AG776" s="30"/>
      <c r="AI776" s="21"/>
      <c r="AJ776" s="26"/>
      <c r="AK776" s="26"/>
      <c r="AL776" s="26"/>
      <c r="AM776" s="23"/>
      <c r="AQ776" s="19"/>
      <c r="AU776" s="24"/>
      <c r="AV776" s="24"/>
      <c r="AW776" s="24"/>
      <c r="AX776" s="24"/>
      <c r="AY776" s="15"/>
      <c r="BM776" s="15"/>
      <c r="BS776" s="24"/>
      <c r="BT776" s="15"/>
      <c r="BY776" s="24"/>
      <c r="CA776" s="15"/>
      <c r="CD776" s="24"/>
      <c r="CH776" s="15"/>
      <c r="CO776" s="15"/>
      <c r="CQ776" s="24"/>
      <c r="CV776" s="15"/>
      <c r="DC776" s="15"/>
      <c r="DJ776" s="15"/>
      <c r="DQ776" s="15"/>
      <c r="DX776" s="15"/>
      <c r="EE776" s="15"/>
      <c r="EL776" s="15"/>
      <c r="ES776" s="15"/>
      <c r="EZ776" s="15"/>
      <c r="FG776" s="15"/>
      <c r="FN776" s="15"/>
      <c r="FU776" s="15"/>
      <c r="FW776" s="24"/>
      <c r="FX776" s="24"/>
      <c r="FY776" s="24"/>
      <c r="FZ776" s="24"/>
      <c r="GA776" s="24"/>
      <c r="GB776" s="15"/>
      <c r="GC776" s="24"/>
      <c r="GD776" s="24"/>
      <c r="GE776" s="24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24"/>
      <c r="IO776" s="24"/>
      <c r="IP776" s="24"/>
      <c r="IQ776" s="24"/>
      <c r="IR776" s="24"/>
      <c r="IS776" s="24"/>
      <c r="IT776" s="24"/>
      <c r="IU776" s="24"/>
      <c r="IV776" s="24"/>
      <c r="IW776" s="24"/>
      <c r="IX776" s="24"/>
      <c r="IY776" s="24"/>
      <c r="IZ776" s="24"/>
      <c r="JA776" s="24"/>
      <c r="JB776" s="24"/>
      <c r="JC776" s="24"/>
      <c r="JD776" s="24"/>
      <c r="JE776" s="24"/>
      <c r="JF776" s="24"/>
      <c r="JG776" s="24"/>
    </row>
    <row r="777" spans="32:267" x14ac:dyDescent="0.3">
      <c r="AF777" s="26"/>
      <c r="AG777" s="30"/>
      <c r="AI777" s="21"/>
      <c r="AJ777" s="26"/>
      <c r="AK777" s="26"/>
      <c r="AL777" s="26"/>
      <c r="AM777" s="23"/>
      <c r="AQ777" s="19"/>
      <c r="AU777" s="24"/>
      <c r="AV777" s="24"/>
      <c r="AW777" s="24"/>
      <c r="AX777" s="24"/>
      <c r="AY777" s="15"/>
      <c r="BM777" s="15"/>
      <c r="BS777" s="24"/>
      <c r="BT777" s="15"/>
      <c r="BY777" s="24"/>
      <c r="CA777" s="15"/>
      <c r="CD777" s="24"/>
      <c r="CH777" s="15"/>
      <c r="CO777" s="15"/>
      <c r="CQ777" s="24"/>
      <c r="CV777" s="15"/>
      <c r="DC777" s="15"/>
      <c r="DJ777" s="15"/>
      <c r="DQ777" s="15"/>
      <c r="DX777" s="15"/>
      <c r="EE777" s="15"/>
      <c r="EL777" s="15"/>
      <c r="ES777" s="15"/>
      <c r="EZ777" s="15"/>
      <c r="FG777" s="15"/>
      <c r="FN777" s="15"/>
      <c r="FU777" s="15"/>
      <c r="FW777" s="24"/>
      <c r="FX777" s="24"/>
      <c r="FY777" s="24"/>
      <c r="FZ777" s="24"/>
      <c r="GA777" s="24"/>
      <c r="GB777" s="15"/>
      <c r="GC777" s="24"/>
      <c r="GD777" s="24"/>
      <c r="GE777" s="24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24"/>
      <c r="IO777" s="24"/>
      <c r="IP777" s="24"/>
      <c r="IQ777" s="24"/>
      <c r="IR777" s="24"/>
      <c r="IS777" s="24"/>
      <c r="IT777" s="24"/>
      <c r="IU777" s="24"/>
      <c r="IV777" s="24"/>
      <c r="IW777" s="24"/>
      <c r="IX777" s="24"/>
      <c r="IY777" s="24"/>
      <c r="IZ777" s="24"/>
      <c r="JA777" s="24"/>
      <c r="JB777" s="24"/>
      <c r="JC777" s="24"/>
      <c r="JD777" s="24"/>
      <c r="JE777" s="24"/>
      <c r="JF777" s="24"/>
      <c r="JG777" s="24"/>
    </row>
    <row r="778" spans="32:267" x14ac:dyDescent="0.3">
      <c r="AF778" s="26"/>
      <c r="AG778" s="30"/>
      <c r="AI778" s="21"/>
      <c r="AJ778" s="26"/>
      <c r="AK778" s="26"/>
      <c r="AL778" s="26"/>
      <c r="AM778" s="23"/>
      <c r="AQ778" s="19"/>
      <c r="AU778" s="24"/>
      <c r="AV778" s="24"/>
      <c r="AW778" s="24"/>
      <c r="AX778" s="24"/>
      <c r="AY778" s="15"/>
      <c r="BM778" s="15"/>
      <c r="BS778" s="24"/>
      <c r="BT778" s="15"/>
      <c r="BY778" s="24"/>
      <c r="CA778" s="15"/>
      <c r="CD778" s="24"/>
      <c r="CH778" s="15"/>
      <c r="CO778" s="15"/>
      <c r="CQ778" s="24"/>
      <c r="CV778" s="15"/>
      <c r="DC778" s="15"/>
      <c r="DJ778" s="15"/>
      <c r="DQ778" s="15"/>
      <c r="DX778" s="15"/>
      <c r="EE778" s="15"/>
      <c r="EL778" s="15"/>
      <c r="ES778" s="15"/>
      <c r="EZ778" s="15"/>
      <c r="FG778" s="15"/>
      <c r="FN778" s="15"/>
      <c r="FU778" s="15"/>
      <c r="FW778" s="24"/>
      <c r="FX778" s="24"/>
      <c r="FY778" s="24"/>
      <c r="FZ778" s="24"/>
      <c r="GA778" s="24"/>
      <c r="GB778" s="15"/>
      <c r="GC778" s="24"/>
      <c r="GD778" s="24"/>
      <c r="GE778" s="24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24"/>
      <c r="IO778" s="24"/>
      <c r="IP778" s="24"/>
      <c r="IQ778" s="24"/>
      <c r="IR778" s="24"/>
      <c r="IS778" s="24"/>
      <c r="IT778" s="24"/>
      <c r="IU778" s="24"/>
      <c r="IV778" s="24"/>
      <c r="IW778" s="24"/>
      <c r="IX778" s="24"/>
      <c r="IY778" s="24"/>
      <c r="IZ778" s="24"/>
      <c r="JA778" s="24"/>
      <c r="JB778" s="24"/>
      <c r="JC778" s="24"/>
      <c r="JD778" s="24"/>
      <c r="JE778" s="24"/>
      <c r="JF778" s="24"/>
      <c r="JG778" s="24"/>
    </row>
    <row r="779" spans="32:267" x14ac:dyDescent="0.3">
      <c r="AF779" s="26"/>
      <c r="AG779" s="30"/>
      <c r="AI779" s="21"/>
      <c r="AJ779" s="26"/>
      <c r="AK779" s="26"/>
      <c r="AL779" s="26"/>
      <c r="AM779" s="23"/>
      <c r="AQ779" s="19"/>
      <c r="AU779" s="24"/>
      <c r="AV779" s="24"/>
      <c r="AW779" s="24"/>
      <c r="AX779" s="24"/>
      <c r="AY779" s="15"/>
      <c r="BM779" s="15"/>
      <c r="BS779" s="24"/>
      <c r="BT779" s="15"/>
      <c r="BY779" s="24"/>
      <c r="CA779" s="15"/>
      <c r="CD779" s="24"/>
      <c r="CH779" s="15"/>
      <c r="CO779" s="15"/>
      <c r="CQ779" s="24"/>
      <c r="CV779" s="15"/>
      <c r="DC779" s="15"/>
      <c r="DJ779" s="15"/>
      <c r="DQ779" s="15"/>
      <c r="DX779" s="15"/>
      <c r="EE779" s="15"/>
      <c r="EL779" s="15"/>
      <c r="ES779" s="15"/>
      <c r="EZ779" s="15"/>
      <c r="FG779" s="15"/>
      <c r="FN779" s="15"/>
      <c r="FU779" s="15"/>
      <c r="FW779" s="24"/>
      <c r="FX779" s="24"/>
      <c r="FY779" s="24"/>
      <c r="FZ779" s="24"/>
      <c r="GA779" s="24"/>
      <c r="GB779" s="15"/>
      <c r="GC779" s="24"/>
      <c r="GD779" s="24"/>
      <c r="GE779" s="24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24"/>
      <c r="IO779" s="24"/>
      <c r="IP779" s="24"/>
      <c r="IQ779" s="24"/>
      <c r="IR779" s="24"/>
      <c r="IS779" s="24"/>
      <c r="IT779" s="24"/>
      <c r="IU779" s="24"/>
      <c r="IV779" s="24"/>
      <c r="IW779" s="24"/>
      <c r="IX779" s="24"/>
      <c r="IY779" s="24"/>
      <c r="IZ779" s="24"/>
      <c r="JA779" s="24"/>
      <c r="JB779" s="24"/>
      <c r="JC779" s="24"/>
      <c r="JD779" s="24"/>
      <c r="JE779" s="24"/>
      <c r="JF779" s="24"/>
      <c r="JG779" s="24"/>
    </row>
    <row r="780" spans="32:267" x14ac:dyDescent="0.3">
      <c r="AF780" s="26"/>
      <c r="AG780" s="30"/>
      <c r="AI780" s="21"/>
      <c r="AJ780" s="26"/>
      <c r="AK780" s="26"/>
      <c r="AL780" s="26"/>
      <c r="AM780" s="23"/>
      <c r="AQ780" s="19"/>
      <c r="AU780" s="24"/>
      <c r="AV780" s="24"/>
      <c r="AW780" s="24"/>
      <c r="AX780" s="24"/>
      <c r="AY780" s="15"/>
      <c r="BM780" s="15"/>
      <c r="BS780" s="24"/>
      <c r="BT780" s="15"/>
      <c r="BY780" s="24"/>
      <c r="CA780" s="15"/>
      <c r="CD780" s="24"/>
      <c r="CH780" s="15"/>
      <c r="CO780" s="15"/>
      <c r="CQ780" s="24"/>
      <c r="CV780" s="15"/>
      <c r="DC780" s="15"/>
      <c r="DJ780" s="15"/>
      <c r="DQ780" s="15"/>
      <c r="DX780" s="15"/>
      <c r="EE780" s="15"/>
      <c r="EL780" s="15"/>
      <c r="ES780" s="15"/>
      <c r="EZ780" s="15"/>
      <c r="FG780" s="15"/>
      <c r="FN780" s="15"/>
      <c r="FU780" s="15"/>
      <c r="FW780" s="24"/>
      <c r="FX780" s="24"/>
      <c r="FY780" s="24"/>
      <c r="FZ780" s="24"/>
      <c r="GA780" s="24"/>
      <c r="GB780" s="15"/>
      <c r="GC780" s="24"/>
      <c r="GD780" s="24"/>
      <c r="GE780" s="24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24"/>
      <c r="IO780" s="24"/>
      <c r="IP780" s="24"/>
      <c r="IQ780" s="24"/>
      <c r="IR780" s="24"/>
      <c r="IS780" s="24"/>
      <c r="IT780" s="24"/>
      <c r="IU780" s="24"/>
      <c r="IV780" s="24"/>
      <c r="IW780" s="24"/>
      <c r="IX780" s="24"/>
      <c r="IY780" s="24"/>
      <c r="IZ780" s="24"/>
      <c r="JA780" s="24"/>
      <c r="JB780" s="24"/>
      <c r="JC780" s="24"/>
      <c r="JD780" s="24"/>
      <c r="JE780" s="24"/>
      <c r="JF780" s="24"/>
      <c r="JG780" s="24"/>
    </row>
    <row r="781" spans="32:267" x14ac:dyDescent="0.3">
      <c r="AF781" s="26"/>
      <c r="AG781" s="30"/>
      <c r="AI781" s="21"/>
      <c r="AJ781" s="26"/>
      <c r="AK781" s="26"/>
      <c r="AL781" s="26"/>
      <c r="AM781" s="23"/>
      <c r="AQ781" s="19"/>
      <c r="AU781" s="24"/>
      <c r="AV781" s="24"/>
      <c r="AW781" s="24"/>
      <c r="AX781" s="24"/>
      <c r="AY781" s="15"/>
      <c r="BM781" s="15"/>
      <c r="BS781" s="24"/>
      <c r="BT781" s="15"/>
      <c r="BY781" s="24"/>
      <c r="CA781" s="15"/>
      <c r="CD781" s="24"/>
      <c r="CH781" s="15"/>
      <c r="CO781" s="15"/>
      <c r="CQ781" s="24"/>
      <c r="CV781" s="15"/>
      <c r="DC781" s="15"/>
      <c r="DJ781" s="15"/>
      <c r="DQ781" s="15"/>
      <c r="DX781" s="15"/>
      <c r="EE781" s="15"/>
      <c r="EL781" s="15"/>
      <c r="ES781" s="15"/>
      <c r="EZ781" s="15"/>
      <c r="FG781" s="15"/>
      <c r="FN781" s="15"/>
      <c r="FU781" s="15"/>
      <c r="FW781" s="24"/>
      <c r="FX781" s="24"/>
      <c r="FY781" s="24"/>
      <c r="FZ781" s="24"/>
      <c r="GA781" s="24"/>
      <c r="GB781" s="15"/>
      <c r="GC781" s="24"/>
      <c r="GD781" s="24"/>
      <c r="GE781" s="24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24"/>
      <c r="IO781" s="24"/>
      <c r="IP781" s="24"/>
      <c r="IQ781" s="24"/>
      <c r="IR781" s="24"/>
      <c r="IS781" s="24"/>
      <c r="IT781" s="24"/>
      <c r="IU781" s="24"/>
      <c r="IV781" s="24"/>
      <c r="IW781" s="24"/>
      <c r="IX781" s="24"/>
      <c r="IY781" s="24"/>
      <c r="IZ781" s="24"/>
      <c r="JA781" s="24"/>
      <c r="JB781" s="24"/>
      <c r="JC781" s="24"/>
      <c r="JD781" s="24"/>
      <c r="JE781" s="24"/>
      <c r="JF781" s="24"/>
      <c r="JG781" s="24"/>
    </row>
    <row r="782" spans="32:267" x14ac:dyDescent="0.3">
      <c r="AF782" s="26"/>
      <c r="AG782" s="30"/>
      <c r="AI782" s="21"/>
      <c r="AJ782" s="26"/>
      <c r="AK782" s="26"/>
      <c r="AL782" s="26"/>
      <c r="AM782" s="23"/>
      <c r="AQ782" s="19"/>
      <c r="AU782" s="24"/>
      <c r="AV782" s="24"/>
      <c r="AW782" s="24"/>
      <c r="AX782" s="24"/>
      <c r="AY782" s="15"/>
      <c r="BM782" s="15"/>
      <c r="BS782" s="24"/>
      <c r="BT782" s="15"/>
      <c r="BY782" s="24"/>
      <c r="CA782" s="15"/>
      <c r="CD782" s="24"/>
      <c r="CH782" s="15"/>
      <c r="CO782" s="15"/>
      <c r="CQ782" s="24"/>
      <c r="CV782" s="15"/>
      <c r="DC782" s="15"/>
      <c r="DJ782" s="15"/>
      <c r="DQ782" s="15"/>
      <c r="DX782" s="15"/>
      <c r="EE782" s="15"/>
      <c r="EL782" s="15"/>
      <c r="ES782" s="15"/>
      <c r="EZ782" s="15"/>
      <c r="FG782" s="15"/>
      <c r="FN782" s="15"/>
      <c r="FU782" s="15"/>
      <c r="FW782" s="24"/>
      <c r="FX782" s="24"/>
      <c r="FY782" s="24"/>
      <c r="FZ782" s="24"/>
      <c r="GA782" s="24"/>
      <c r="GB782" s="15"/>
      <c r="GC782" s="24"/>
      <c r="GD782" s="24"/>
      <c r="GE782" s="24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24"/>
      <c r="IO782" s="24"/>
      <c r="IP782" s="24"/>
      <c r="IQ782" s="24"/>
      <c r="IR782" s="24"/>
      <c r="IS782" s="24"/>
      <c r="IT782" s="24"/>
      <c r="IU782" s="24"/>
      <c r="IV782" s="24"/>
      <c r="IW782" s="24"/>
      <c r="IX782" s="24"/>
      <c r="IY782" s="24"/>
      <c r="IZ782" s="24"/>
      <c r="JA782" s="24"/>
      <c r="JB782" s="24"/>
      <c r="JC782" s="24"/>
      <c r="JD782" s="24"/>
      <c r="JE782" s="24"/>
      <c r="JF782" s="24"/>
      <c r="JG782" s="24"/>
    </row>
    <row r="783" spans="32:267" x14ac:dyDescent="0.3">
      <c r="AF783" s="26"/>
      <c r="AG783" s="30"/>
      <c r="AI783" s="21"/>
      <c r="AJ783" s="26"/>
      <c r="AK783" s="26"/>
      <c r="AL783" s="26"/>
      <c r="AM783" s="23"/>
      <c r="AQ783" s="19"/>
      <c r="AU783" s="24"/>
      <c r="AV783" s="24"/>
      <c r="AW783" s="24"/>
      <c r="AX783" s="24"/>
      <c r="AY783" s="15"/>
      <c r="BM783" s="15"/>
      <c r="BS783" s="24"/>
      <c r="BT783" s="15"/>
      <c r="BY783" s="24"/>
      <c r="CA783" s="15"/>
      <c r="CD783" s="24"/>
      <c r="CH783" s="15"/>
      <c r="CO783" s="15"/>
      <c r="CQ783" s="24"/>
      <c r="CV783" s="15"/>
      <c r="DC783" s="15"/>
      <c r="DJ783" s="15"/>
      <c r="DQ783" s="15"/>
      <c r="DX783" s="15"/>
      <c r="EE783" s="15"/>
      <c r="EL783" s="15"/>
      <c r="ES783" s="15"/>
      <c r="EZ783" s="15"/>
      <c r="FG783" s="15"/>
      <c r="FN783" s="15"/>
      <c r="FU783" s="15"/>
      <c r="FW783" s="24"/>
      <c r="FX783" s="24"/>
      <c r="FY783" s="24"/>
      <c r="FZ783" s="24"/>
      <c r="GA783" s="24"/>
      <c r="GB783" s="15"/>
      <c r="GC783" s="24"/>
      <c r="GD783" s="24"/>
      <c r="GE783" s="24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24"/>
      <c r="IO783" s="24"/>
      <c r="IP783" s="24"/>
      <c r="IQ783" s="24"/>
      <c r="IR783" s="24"/>
      <c r="IS783" s="24"/>
      <c r="IT783" s="24"/>
      <c r="IU783" s="24"/>
      <c r="IV783" s="24"/>
      <c r="IW783" s="24"/>
      <c r="IX783" s="24"/>
      <c r="IY783" s="24"/>
      <c r="IZ783" s="24"/>
      <c r="JA783" s="24"/>
      <c r="JB783" s="24"/>
      <c r="JC783" s="24"/>
      <c r="JD783" s="24"/>
      <c r="JE783" s="24"/>
      <c r="JF783" s="24"/>
      <c r="JG783" s="24"/>
    </row>
    <row r="784" spans="32:267" x14ac:dyDescent="0.3">
      <c r="AF784" s="26"/>
      <c r="AG784" s="30"/>
      <c r="AI784" s="21"/>
      <c r="AJ784" s="26"/>
      <c r="AK784" s="26"/>
      <c r="AL784" s="26"/>
      <c r="AM784" s="23"/>
      <c r="AQ784" s="19"/>
      <c r="AU784" s="24"/>
      <c r="AV784" s="24"/>
      <c r="AW784" s="24"/>
      <c r="AX784" s="24"/>
      <c r="AY784" s="15"/>
      <c r="BM784" s="15"/>
      <c r="BS784" s="24"/>
      <c r="BT784" s="15"/>
      <c r="BY784" s="24"/>
      <c r="CA784" s="15"/>
      <c r="CD784" s="24"/>
      <c r="CH784" s="15"/>
      <c r="CO784" s="15"/>
      <c r="CQ784" s="24"/>
      <c r="CV784" s="15"/>
      <c r="DC784" s="15"/>
      <c r="DJ784" s="15"/>
      <c r="DQ784" s="15"/>
      <c r="DX784" s="15"/>
      <c r="EE784" s="15"/>
      <c r="EL784" s="15"/>
      <c r="ES784" s="15"/>
      <c r="EZ784" s="15"/>
      <c r="FG784" s="15"/>
      <c r="FN784" s="15"/>
      <c r="FU784" s="15"/>
      <c r="FW784" s="24"/>
      <c r="FX784" s="24"/>
      <c r="FY784" s="24"/>
      <c r="FZ784" s="24"/>
      <c r="GA784" s="24"/>
      <c r="GB784" s="15"/>
      <c r="GC784" s="24"/>
      <c r="GD784" s="24"/>
      <c r="GE784" s="24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24"/>
      <c r="IO784" s="24"/>
      <c r="IP784" s="24"/>
      <c r="IQ784" s="24"/>
      <c r="IR784" s="24"/>
      <c r="IS784" s="24"/>
      <c r="IT784" s="24"/>
      <c r="IU784" s="24"/>
      <c r="IV784" s="24"/>
      <c r="IW784" s="24"/>
      <c r="IX784" s="24"/>
      <c r="IY784" s="24"/>
      <c r="IZ784" s="24"/>
      <c r="JA784" s="24"/>
      <c r="JB784" s="24"/>
      <c r="JC784" s="24"/>
      <c r="JD784" s="24"/>
      <c r="JE784" s="24"/>
      <c r="JF784" s="24"/>
      <c r="JG784" s="24"/>
    </row>
    <row r="785" spans="32:267" x14ac:dyDescent="0.3">
      <c r="AF785" s="26"/>
      <c r="AG785" s="30"/>
      <c r="AI785" s="21"/>
      <c r="AJ785" s="26"/>
      <c r="AK785" s="26"/>
      <c r="AL785" s="26"/>
      <c r="AM785" s="23"/>
      <c r="AQ785" s="19"/>
      <c r="AU785" s="24"/>
      <c r="AV785" s="24"/>
      <c r="AW785" s="24"/>
      <c r="AX785" s="24"/>
      <c r="AY785" s="15"/>
      <c r="BM785" s="15"/>
      <c r="BS785" s="24"/>
      <c r="BT785" s="15"/>
      <c r="BY785" s="24"/>
      <c r="CA785" s="15"/>
      <c r="CD785" s="24"/>
      <c r="CH785" s="15"/>
      <c r="CO785" s="15"/>
      <c r="CQ785" s="24"/>
      <c r="CV785" s="15"/>
      <c r="DC785" s="15"/>
      <c r="DJ785" s="15"/>
      <c r="DQ785" s="15"/>
      <c r="DX785" s="15"/>
      <c r="EE785" s="15"/>
      <c r="EL785" s="15"/>
      <c r="ES785" s="15"/>
      <c r="EZ785" s="15"/>
      <c r="FG785" s="15"/>
      <c r="FN785" s="15"/>
      <c r="FU785" s="15"/>
      <c r="FW785" s="24"/>
      <c r="FX785" s="24"/>
      <c r="FY785" s="24"/>
      <c r="FZ785" s="24"/>
      <c r="GA785" s="24"/>
      <c r="GB785" s="15"/>
      <c r="GC785" s="24"/>
      <c r="GD785" s="24"/>
      <c r="GE785" s="24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24"/>
      <c r="IO785" s="24"/>
      <c r="IP785" s="24"/>
      <c r="IQ785" s="24"/>
      <c r="IR785" s="24"/>
      <c r="IS785" s="24"/>
      <c r="IT785" s="24"/>
      <c r="IU785" s="24"/>
      <c r="IV785" s="24"/>
      <c r="IW785" s="24"/>
      <c r="IX785" s="24"/>
      <c r="IY785" s="24"/>
      <c r="IZ785" s="24"/>
      <c r="JA785" s="24"/>
      <c r="JB785" s="24"/>
      <c r="JC785" s="24"/>
      <c r="JD785" s="24"/>
      <c r="JE785" s="24"/>
      <c r="JF785" s="24"/>
      <c r="JG785" s="24"/>
    </row>
    <row r="786" spans="32:267" x14ac:dyDescent="0.3">
      <c r="AF786" s="26"/>
      <c r="AG786" s="30"/>
      <c r="AI786" s="21"/>
      <c r="AJ786" s="26"/>
      <c r="AK786" s="26"/>
      <c r="AL786" s="26"/>
      <c r="AM786" s="23"/>
      <c r="AQ786" s="19"/>
      <c r="AU786" s="24"/>
      <c r="AV786" s="24"/>
      <c r="AW786" s="24"/>
      <c r="AX786" s="24"/>
      <c r="AY786" s="15"/>
      <c r="BM786" s="15"/>
      <c r="BS786" s="24"/>
      <c r="BT786" s="15"/>
      <c r="BY786" s="24"/>
      <c r="CA786" s="15"/>
      <c r="CD786" s="24"/>
      <c r="CH786" s="15"/>
      <c r="CO786" s="15"/>
      <c r="CQ786" s="24"/>
      <c r="CV786" s="15"/>
      <c r="DC786" s="15"/>
      <c r="DJ786" s="15"/>
      <c r="DQ786" s="15"/>
      <c r="DX786" s="15"/>
      <c r="EE786" s="15"/>
      <c r="EL786" s="15"/>
      <c r="ES786" s="15"/>
      <c r="EZ786" s="15"/>
      <c r="FG786" s="15"/>
      <c r="FN786" s="15"/>
      <c r="FU786" s="15"/>
      <c r="FW786" s="24"/>
      <c r="FX786" s="24"/>
      <c r="FY786" s="24"/>
      <c r="FZ786" s="24"/>
      <c r="GA786" s="24"/>
      <c r="GB786" s="15"/>
      <c r="GC786" s="24"/>
      <c r="GD786" s="24"/>
      <c r="GE786" s="24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24"/>
      <c r="IO786" s="24"/>
      <c r="IP786" s="24"/>
      <c r="IQ786" s="24"/>
      <c r="IR786" s="24"/>
      <c r="IS786" s="24"/>
      <c r="IT786" s="24"/>
      <c r="IU786" s="24"/>
      <c r="IV786" s="24"/>
      <c r="IW786" s="24"/>
      <c r="IX786" s="24"/>
      <c r="IY786" s="24"/>
      <c r="IZ786" s="24"/>
      <c r="JA786" s="24"/>
      <c r="JB786" s="24"/>
      <c r="JC786" s="24"/>
      <c r="JD786" s="24"/>
      <c r="JE786" s="24"/>
      <c r="JF786" s="24"/>
      <c r="JG786" s="24"/>
    </row>
    <row r="787" spans="32:267" x14ac:dyDescent="0.3">
      <c r="AF787" s="26"/>
      <c r="AG787" s="30"/>
      <c r="AI787" s="21"/>
      <c r="AJ787" s="26"/>
      <c r="AK787" s="26"/>
      <c r="AL787" s="26"/>
      <c r="AM787" s="23"/>
      <c r="AQ787" s="19"/>
      <c r="AU787" s="24"/>
      <c r="AV787" s="24"/>
      <c r="AW787" s="24"/>
      <c r="AX787" s="24"/>
      <c r="AY787" s="15"/>
      <c r="BM787" s="15"/>
      <c r="BS787" s="24"/>
      <c r="BT787" s="15"/>
      <c r="BY787" s="24"/>
      <c r="CA787" s="15"/>
      <c r="CD787" s="24"/>
      <c r="CH787" s="15"/>
      <c r="CO787" s="15"/>
      <c r="CQ787" s="24"/>
      <c r="CV787" s="15"/>
      <c r="DC787" s="15"/>
      <c r="DJ787" s="15"/>
      <c r="DQ787" s="15"/>
      <c r="DX787" s="15"/>
      <c r="EE787" s="15"/>
      <c r="EL787" s="15"/>
      <c r="ES787" s="15"/>
      <c r="EZ787" s="15"/>
      <c r="FG787" s="15"/>
      <c r="FN787" s="15"/>
      <c r="FU787" s="15"/>
      <c r="FW787" s="24"/>
      <c r="FX787" s="24"/>
      <c r="FY787" s="24"/>
      <c r="FZ787" s="24"/>
      <c r="GA787" s="24"/>
      <c r="GB787" s="15"/>
      <c r="GC787" s="24"/>
      <c r="GD787" s="24"/>
      <c r="GE787" s="24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24"/>
      <c r="IO787" s="24"/>
      <c r="IP787" s="24"/>
      <c r="IQ787" s="24"/>
      <c r="IR787" s="24"/>
      <c r="IS787" s="24"/>
      <c r="IT787" s="24"/>
      <c r="IU787" s="24"/>
      <c r="IV787" s="24"/>
      <c r="IW787" s="24"/>
      <c r="IX787" s="24"/>
      <c r="IY787" s="24"/>
      <c r="IZ787" s="24"/>
      <c r="JA787" s="24"/>
      <c r="JB787" s="24"/>
      <c r="JC787" s="24"/>
      <c r="JD787" s="24"/>
      <c r="JE787" s="24"/>
      <c r="JF787" s="24"/>
      <c r="JG787" s="24"/>
    </row>
    <row r="788" spans="32:267" x14ac:dyDescent="0.3">
      <c r="AF788" s="26"/>
      <c r="AG788" s="30"/>
      <c r="AI788" s="21"/>
      <c r="AJ788" s="26"/>
      <c r="AK788" s="26"/>
      <c r="AL788" s="26"/>
      <c r="AM788" s="23"/>
      <c r="AQ788" s="19"/>
      <c r="AU788" s="24"/>
      <c r="AV788" s="24"/>
      <c r="AW788" s="24"/>
      <c r="AX788" s="24"/>
      <c r="AY788" s="15"/>
      <c r="BM788" s="15"/>
      <c r="BS788" s="24"/>
      <c r="BT788" s="15"/>
      <c r="BY788" s="24"/>
      <c r="CA788" s="15"/>
      <c r="CD788" s="24"/>
      <c r="CH788" s="15"/>
      <c r="CO788" s="15"/>
      <c r="CQ788" s="24"/>
      <c r="CV788" s="15"/>
      <c r="DC788" s="15"/>
      <c r="DJ788" s="15"/>
      <c r="DQ788" s="15"/>
      <c r="DX788" s="15"/>
      <c r="EE788" s="15"/>
      <c r="EL788" s="15"/>
      <c r="ES788" s="15"/>
      <c r="EZ788" s="15"/>
      <c r="FG788" s="15"/>
      <c r="FN788" s="15"/>
      <c r="FU788" s="15"/>
      <c r="FW788" s="24"/>
      <c r="FX788" s="24"/>
      <c r="FY788" s="24"/>
      <c r="FZ788" s="24"/>
      <c r="GA788" s="24"/>
      <c r="GB788" s="15"/>
      <c r="GC788" s="24"/>
      <c r="GD788" s="24"/>
      <c r="GE788" s="24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24"/>
      <c r="IO788" s="24"/>
      <c r="IP788" s="24"/>
      <c r="IQ788" s="24"/>
      <c r="IR788" s="24"/>
      <c r="IS788" s="24"/>
      <c r="IT788" s="24"/>
      <c r="IU788" s="24"/>
      <c r="IV788" s="24"/>
      <c r="IW788" s="24"/>
      <c r="IX788" s="24"/>
      <c r="IY788" s="24"/>
      <c r="IZ788" s="24"/>
      <c r="JA788" s="24"/>
      <c r="JB788" s="24"/>
      <c r="JC788" s="24"/>
      <c r="JD788" s="24"/>
      <c r="JE788" s="24"/>
      <c r="JF788" s="24"/>
      <c r="JG788" s="24"/>
    </row>
    <row r="789" spans="32:267" x14ac:dyDescent="0.3">
      <c r="AF789" s="26"/>
      <c r="AG789" s="30"/>
      <c r="AI789" s="21"/>
      <c r="AJ789" s="26"/>
      <c r="AK789" s="26"/>
      <c r="AL789" s="26"/>
      <c r="AM789" s="23"/>
      <c r="AQ789" s="19"/>
      <c r="AU789" s="24"/>
      <c r="AV789" s="24"/>
      <c r="AW789" s="24"/>
      <c r="AX789" s="24"/>
      <c r="AY789" s="15"/>
      <c r="BM789" s="15"/>
      <c r="BS789" s="24"/>
      <c r="BT789" s="15"/>
      <c r="BY789" s="24"/>
      <c r="CA789" s="15"/>
      <c r="CD789" s="24"/>
      <c r="CH789" s="15"/>
      <c r="CO789" s="15"/>
      <c r="CQ789" s="24"/>
      <c r="CV789" s="15"/>
      <c r="DC789" s="15"/>
      <c r="DJ789" s="15"/>
      <c r="DQ789" s="15"/>
      <c r="DX789" s="15"/>
      <c r="EE789" s="15"/>
      <c r="EL789" s="15"/>
      <c r="ES789" s="15"/>
      <c r="EZ789" s="15"/>
      <c r="FG789" s="15"/>
      <c r="FN789" s="15"/>
      <c r="FU789" s="15"/>
      <c r="FW789" s="24"/>
      <c r="FX789" s="24"/>
      <c r="FY789" s="24"/>
      <c r="FZ789" s="24"/>
      <c r="GA789" s="24"/>
      <c r="GB789" s="15"/>
      <c r="GC789" s="24"/>
      <c r="GD789" s="24"/>
      <c r="GE789" s="24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24"/>
      <c r="IO789" s="24"/>
      <c r="IP789" s="24"/>
      <c r="IQ789" s="24"/>
      <c r="IR789" s="24"/>
      <c r="IS789" s="24"/>
      <c r="IT789" s="24"/>
      <c r="IU789" s="24"/>
      <c r="IV789" s="24"/>
      <c r="IW789" s="24"/>
      <c r="IX789" s="24"/>
      <c r="IY789" s="24"/>
      <c r="IZ789" s="24"/>
      <c r="JA789" s="24"/>
      <c r="JB789" s="24"/>
      <c r="JC789" s="24"/>
      <c r="JD789" s="24"/>
      <c r="JE789" s="24"/>
      <c r="JF789" s="24"/>
      <c r="JG789" s="24"/>
    </row>
    <row r="790" spans="32:267" x14ac:dyDescent="0.3">
      <c r="AF790" s="26"/>
      <c r="AG790" s="30"/>
      <c r="AI790" s="21"/>
      <c r="AJ790" s="26"/>
      <c r="AK790" s="26"/>
      <c r="AL790" s="26"/>
      <c r="AM790" s="23"/>
      <c r="AQ790" s="19"/>
      <c r="AU790" s="24"/>
      <c r="AV790" s="24"/>
      <c r="AW790" s="24"/>
      <c r="AX790" s="24"/>
      <c r="AY790" s="15"/>
      <c r="BM790" s="15"/>
      <c r="BS790" s="24"/>
      <c r="BT790" s="15"/>
      <c r="BY790" s="24"/>
      <c r="CA790" s="15"/>
      <c r="CD790" s="24"/>
      <c r="CH790" s="15"/>
      <c r="CO790" s="15"/>
      <c r="CQ790" s="24"/>
      <c r="CV790" s="15"/>
      <c r="DC790" s="15"/>
      <c r="DJ790" s="15"/>
      <c r="DQ790" s="15"/>
      <c r="DX790" s="15"/>
      <c r="EE790" s="15"/>
      <c r="EL790" s="15"/>
      <c r="ES790" s="15"/>
      <c r="EZ790" s="15"/>
      <c r="FG790" s="15"/>
      <c r="FN790" s="15"/>
      <c r="FU790" s="15"/>
      <c r="FW790" s="24"/>
      <c r="FX790" s="24"/>
      <c r="FY790" s="24"/>
      <c r="FZ790" s="24"/>
      <c r="GA790" s="24"/>
      <c r="GB790" s="15"/>
      <c r="GC790" s="24"/>
      <c r="GD790" s="24"/>
      <c r="GE790" s="24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24"/>
      <c r="IO790" s="24"/>
      <c r="IP790" s="24"/>
      <c r="IQ790" s="24"/>
      <c r="IR790" s="24"/>
      <c r="IS790" s="24"/>
      <c r="IT790" s="24"/>
      <c r="IU790" s="24"/>
      <c r="IV790" s="24"/>
      <c r="IW790" s="24"/>
      <c r="IX790" s="24"/>
      <c r="IY790" s="24"/>
      <c r="IZ790" s="24"/>
      <c r="JA790" s="24"/>
      <c r="JB790" s="24"/>
      <c r="JC790" s="24"/>
      <c r="JD790" s="24"/>
      <c r="JE790" s="24"/>
      <c r="JF790" s="24"/>
      <c r="JG790" s="24"/>
    </row>
    <row r="791" spans="32:267" x14ac:dyDescent="0.3">
      <c r="AF791" s="26"/>
      <c r="AG791" s="30"/>
      <c r="AI791" s="21"/>
      <c r="AJ791" s="26"/>
      <c r="AK791" s="26"/>
      <c r="AL791" s="26"/>
      <c r="AM791" s="23"/>
      <c r="AQ791" s="19"/>
      <c r="AU791" s="24"/>
      <c r="AV791" s="24"/>
      <c r="AW791" s="24"/>
      <c r="AX791" s="24"/>
      <c r="AY791" s="15"/>
      <c r="BM791" s="15"/>
      <c r="BS791" s="24"/>
      <c r="BT791" s="15"/>
      <c r="BY791" s="24"/>
      <c r="CA791" s="15"/>
      <c r="CD791" s="24"/>
      <c r="CH791" s="15"/>
      <c r="CO791" s="15"/>
      <c r="CQ791" s="24"/>
      <c r="CV791" s="15"/>
      <c r="DC791" s="15"/>
      <c r="DJ791" s="15"/>
      <c r="DQ791" s="15"/>
      <c r="DX791" s="15"/>
      <c r="EE791" s="15"/>
      <c r="EL791" s="15"/>
      <c r="ES791" s="15"/>
      <c r="EZ791" s="15"/>
      <c r="FG791" s="15"/>
      <c r="FN791" s="15"/>
      <c r="FU791" s="15"/>
      <c r="FW791" s="24"/>
      <c r="FX791" s="24"/>
      <c r="FY791" s="24"/>
      <c r="FZ791" s="24"/>
      <c r="GA791" s="24"/>
      <c r="GB791" s="15"/>
      <c r="GC791" s="24"/>
      <c r="GD791" s="24"/>
      <c r="GE791" s="24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24"/>
      <c r="IO791" s="24"/>
      <c r="IP791" s="24"/>
      <c r="IQ791" s="24"/>
      <c r="IR791" s="24"/>
      <c r="IS791" s="24"/>
      <c r="IT791" s="24"/>
      <c r="IU791" s="24"/>
      <c r="IV791" s="24"/>
      <c r="IW791" s="24"/>
      <c r="IX791" s="24"/>
      <c r="IY791" s="24"/>
      <c r="IZ791" s="24"/>
      <c r="JA791" s="24"/>
      <c r="JB791" s="24"/>
      <c r="JC791" s="24"/>
      <c r="JD791" s="24"/>
      <c r="JE791" s="24"/>
      <c r="JF791" s="24"/>
      <c r="JG791" s="24"/>
    </row>
    <row r="792" spans="32:267" x14ac:dyDescent="0.3">
      <c r="AF792" s="26"/>
      <c r="AG792" s="30"/>
      <c r="AI792" s="21"/>
      <c r="AJ792" s="26"/>
      <c r="AK792" s="26"/>
      <c r="AL792" s="26"/>
      <c r="AM792" s="23"/>
      <c r="AQ792" s="19"/>
      <c r="AU792" s="24"/>
      <c r="AV792" s="24"/>
      <c r="AW792" s="24"/>
      <c r="AX792" s="24"/>
      <c r="AY792" s="15"/>
      <c r="BM792" s="15"/>
      <c r="BS792" s="24"/>
      <c r="BT792" s="15"/>
      <c r="BY792" s="24"/>
      <c r="CA792" s="15"/>
      <c r="CD792" s="24"/>
      <c r="CH792" s="15"/>
      <c r="CO792" s="15"/>
      <c r="CQ792" s="24"/>
      <c r="CV792" s="15"/>
      <c r="DC792" s="15"/>
      <c r="DJ792" s="15"/>
      <c r="DQ792" s="15"/>
      <c r="DX792" s="15"/>
      <c r="EE792" s="15"/>
      <c r="EL792" s="15"/>
      <c r="ES792" s="15"/>
      <c r="EZ792" s="15"/>
      <c r="FG792" s="15"/>
      <c r="FN792" s="15"/>
      <c r="FU792" s="15"/>
      <c r="FW792" s="24"/>
      <c r="FX792" s="24"/>
      <c r="FY792" s="24"/>
      <c r="FZ792" s="24"/>
      <c r="GA792" s="24"/>
      <c r="GB792" s="15"/>
      <c r="GC792" s="24"/>
      <c r="GD792" s="24"/>
      <c r="GE792" s="24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24"/>
      <c r="IO792" s="24"/>
      <c r="IP792" s="24"/>
      <c r="IQ792" s="24"/>
      <c r="IR792" s="24"/>
      <c r="IS792" s="24"/>
      <c r="IT792" s="24"/>
      <c r="IU792" s="24"/>
      <c r="IV792" s="24"/>
      <c r="IW792" s="24"/>
      <c r="IX792" s="24"/>
      <c r="IY792" s="24"/>
      <c r="IZ792" s="24"/>
      <c r="JA792" s="24"/>
      <c r="JB792" s="24"/>
      <c r="JC792" s="24"/>
      <c r="JD792" s="24"/>
      <c r="JE792" s="24"/>
      <c r="JF792" s="24"/>
      <c r="JG792" s="24"/>
    </row>
    <row r="793" spans="32:267" x14ac:dyDescent="0.3">
      <c r="AF793" s="26"/>
      <c r="AG793" s="30"/>
      <c r="AI793" s="21"/>
      <c r="AJ793" s="26"/>
      <c r="AK793" s="26"/>
      <c r="AL793" s="26"/>
      <c r="AM793" s="23"/>
      <c r="AQ793" s="19"/>
      <c r="AU793" s="24"/>
      <c r="AV793" s="24"/>
      <c r="AW793" s="24"/>
      <c r="AX793" s="24"/>
      <c r="AY793" s="15"/>
      <c r="BM793" s="15"/>
      <c r="BS793" s="24"/>
      <c r="BT793" s="15"/>
      <c r="BY793" s="24"/>
      <c r="CA793" s="15"/>
      <c r="CD793" s="24"/>
      <c r="CH793" s="15"/>
      <c r="CO793" s="15"/>
      <c r="CQ793" s="24"/>
      <c r="CV793" s="15"/>
      <c r="DC793" s="15"/>
      <c r="DJ793" s="15"/>
      <c r="DQ793" s="15"/>
      <c r="DX793" s="15"/>
      <c r="EE793" s="15"/>
      <c r="EL793" s="15"/>
      <c r="ES793" s="15"/>
      <c r="EZ793" s="15"/>
      <c r="FG793" s="15"/>
      <c r="FN793" s="15"/>
      <c r="FU793" s="15"/>
      <c r="FW793" s="24"/>
      <c r="FX793" s="24"/>
      <c r="FY793" s="24"/>
      <c r="FZ793" s="24"/>
      <c r="GA793" s="24"/>
      <c r="GB793" s="15"/>
      <c r="GC793" s="24"/>
      <c r="GD793" s="24"/>
      <c r="GE793" s="24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24"/>
      <c r="IO793" s="24"/>
      <c r="IP793" s="24"/>
      <c r="IQ793" s="24"/>
      <c r="IR793" s="24"/>
      <c r="IS793" s="24"/>
      <c r="IT793" s="24"/>
      <c r="IU793" s="24"/>
      <c r="IV793" s="24"/>
      <c r="IW793" s="24"/>
      <c r="IX793" s="24"/>
      <c r="IY793" s="24"/>
      <c r="IZ793" s="24"/>
      <c r="JA793" s="24"/>
      <c r="JB793" s="24"/>
      <c r="JC793" s="24"/>
      <c r="JD793" s="24"/>
      <c r="JE793" s="24"/>
      <c r="JF793" s="24"/>
      <c r="JG793" s="24"/>
    </row>
    <row r="794" spans="32:267" x14ac:dyDescent="0.3">
      <c r="AF794" s="26"/>
      <c r="AG794" s="25"/>
      <c r="AI794" s="21"/>
      <c r="AJ794" s="26"/>
      <c r="AK794" s="26"/>
      <c r="AL794" s="26"/>
      <c r="AM794" s="23"/>
      <c r="AQ794" s="19"/>
      <c r="AU794" s="24"/>
      <c r="AV794" s="24"/>
      <c r="AW794" s="24"/>
      <c r="AX794" s="24"/>
      <c r="AY794" s="15"/>
      <c r="BM794" s="15"/>
      <c r="BS794" s="24"/>
      <c r="BT794" s="15"/>
      <c r="BY794" s="24"/>
      <c r="CA794" s="15"/>
      <c r="CD794" s="24"/>
      <c r="CH794" s="15"/>
      <c r="CO794" s="15"/>
      <c r="CQ794" s="24"/>
      <c r="CV794" s="15"/>
      <c r="DC794" s="15"/>
      <c r="DJ794" s="15"/>
      <c r="DQ794" s="15"/>
      <c r="DX794" s="15"/>
      <c r="EE794" s="15"/>
      <c r="EL794" s="15"/>
      <c r="ES794" s="15"/>
      <c r="EZ794" s="15"/>
      <c r="FG794" s="15"/>
      <c r="FN794" s="15"/>
      <c r="FU794" s="15"/>
      <c r="FW794" s="24"/>
      <c r="FX794" s="24"/>
      <c r="FY794" s="24"/>
      <c r="FZ794" s="24"/>
      <c r="GA794" s="24"/>
      <c r="GB794" s="15"/>
      <c r="GC794" s="24"/>
      <c r="GD794" s="24"/>
      <c r="GE794" s="24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24"/>
      <c r="IO794" s="24"/>
      <c r="IP794" s="24"/>
      <c r="IQ794" s="24"/>
      <c r="IR794" s="24"/>
      <c r="IS794" s="24"/>
      <c r="IT794" s="24"/>
      <c r="IU794" s="24"/>
      <c r="IV794" s="24"/>
      <c r="IW794" s="24"/>
      <c r="IX794" s="24"/>
      <c r="IY794" s="24"/>
      <c r="IZ794" s="24"/>
      <c r="JA794" s="24"/>
      <c r="JB794" s="24"/>
      <c r="JC794" s="24"/>
      <c r="JD794" s="24"/>
      <c r="JE794" s="24"/>
      <c r="JF794" s="24"/>
      <c r="JG794" s="24"/>
    </row>
    <row r="795" spans="32:267" x14ac:dyDescent="0.3">
      <c r="AF795" s="26"/>
      <c r="AG795" s="25"/>
      <c r="AI795" s="21"/>
      <c r="AJ795" s="26"/>
      <c r="AK795" s="26"/>
      <c r="AL795" s="26"/>
      <c r="AM795" s="23"/>
      <c r="AQ795" s="19"/>
      <c r="AU795" s="24"/>
      <c r="AV795" s="24"/>
      <c r="AW795" s="24"/>
      <c r="AX795" s="24"/>
      <c r="AY795" s="15"/>
      <c r="BM795" s="15"/>
      <c r="BS795" s="24"/>
      <c r="BT795" s="15"/>
      <c r="BY795" s="24"/>
      <c r="CA795" s="15"/>
      <c r="CD795" s="24"/>
      <c r="CH795" s="15"/>
      <c r="CO795" s="15"/>
      <c r="CQ795" s="24"/>
      <c r="CV795" s="15"/>
      <c r="DC795" s="15"/>
      <c r="DJ795" s="15"/>
      <c r="DQ795" s="15"/>
      <c r="DX795" s="15"/>
      <c r="EE795" s="15"/>
      <c r="EL795" s="15"/>
      <c r="ES795" s="15"/>
      <c r="EZ795" s="15"/>
      <c r="FG795" s="15"/>
      <c r="FN795" s="15"/>
      <c r="FU795" s="15"/>
      <c r="FW795" s="24"/>
      <c r="FX795" s="24"/>
      <c r="FY795" s="24"/>
      <c r="FZ795" s="24"/>
      <c r="GA795" s="24"/>
      <c r="GB795" s="15"/>
      <c r="GC795" s="24"/>
      <c r="GD795" s="24"/>
      <c r="GE795" s="24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24"/>
      <c r="IO795" s="24"/>
      <c r="IP795" s="24"/>
      <c r="IQ795" s="24"/>
      <c r="IR795" s="24"/>
      <c r="IS795" s="24"/>
      <c r="IT795" s="24"/>
      <c r="IU795" s="24"/>
      <c r="IV795" s="24"/>
      <c r="IW795" s="24"/>
      <c r="IX795" s="24"/>
      <c r="IY795" s="24"/>
      <c r="IZ795" s="24"/>
      <c r="JA795" s="24"/>
      <c r="JB795" s="24"/>
      <c r="JC795" s="24"/>
      <c r="JD795" s="24"/>
      <c r="JE795" s="24"/>
      <c r="JF795" s="24"/>
      <c r="JG795" s="24"/>
    </row>
    <row r="796" spans="32:267" x14ac:dyDescent="0.3">
      <c r="AF796" s="26"/>
      <c r="AG796" s="25"/>
      <c r="AI796" s="21"/>
      <c r="AJ796" s="26"/>
      <c r="AK796" s="26"/>
      <c r="AL796" s="26"/>
      <c r="AM796" s="23"/>
      <c r="AQ796" s="19"/>
      <c r="AU796" s="24"/>
      <c r="AV796" s="24"/>
      <c r="AW796" s="24"/>
      <c r="AX796" s="24"/>
      <c r="AY796" s="15"/>
      <c r="BM796" s="15"/>
      <c r="BS796" s="24"/>
      <c r="BT796" s="15"/>
      <c r="BY796" s="24"/>
      <c r="CA796" s="15"/>
      <c r="CD796" s="24"/>
      <c r="CH796" s="15"/>
      <c r="CO796" s="15"/>
      <c r="CQ796" s="24"/>
      <c r="CV796" s="15"/>
      <c r="DC796" s="15"/>
      <c r="DJ796" s="15"/>
      <c r="DQ796" s="15"/>
      <c r="DX796" s="15"/>
      <c r="EE796" s="15"/>
      <c r="EL796" s="15"/>
      <c r="ES796" s="15"/>
      <c r="EZ796" s="15"/>
      <c r="FG796" s="15"/>
      <c r="FN796" s="15"/>
      <c r="FU796" s="15"/>
      <c r="FW796" s="24"/>
      <c r="FX796" s="24"/>
      <c r="FY796" s="24"/>
      <c r="FZ796" s="24"/>
      <c r="GA796" s="24"/>
      <c r="GB796" s="15"/>
      <c r="GC796" s="24"/>
      <c r="GD796" s="24"/>
      <c r="GE796" s="24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24"/>
      <c r="IO796" s="24"/>
      <c r="IP796" s="24"/>
      <c r="IQ796" s="24"/>
      <c r="IR796" s="24"/>
      <c r="IS796" s="24"/>
      <c r="IT796" s="24"/>
      <c r="IU796" s="24"/>
      <c r="IV796" s="24"/>
      <c r="IW796" s="24"/>
      <c r="IX796" s="24"/>
      <c r="IY796" s="24"/>
      <c r="IZ796" s="24"/>
      <c r="JA796" s="24"/>
      <c r="JB796" s="24"/>
      <c r="JC796" s="24"/>
      <c r="JD796" s="24"/>
      <c r="JE796" s="24"/>
      <c r="JF796" s="24"/>
      <c r="JG796" s="24"/>
    </row>
    <row r="797" spans="32:267" x14ac:dyDescent="0.3">
      <c r="AF797" s="26"/>
      <c r="AG797" s="25"/>
      <c r="AI797" s="21"/>
      <c r="AJ797" s="26"/>
      <c r="AK797" s="26"/>
      <c r="AL797" s="26"/>
      <c r="AM797" s="23"/>
      <c r="AQ797" s="19"/>
      <c r="AU797" s="24"/>
      <c r="AV797" s="24"/>
      <c r="AW797" s="24"/>
      <c r="AX797" s="24"/>
      <c r="AY797" s="15"/>
      <c r="BM797" s="15"/>
      <c r="BS797" s="24"/>
      <c r="BT797" s="15"/>
      <c r="BY797" s="24"/>
      <c r="CA797" s="15"/>
      <c r="CD797" s="24"/>
      <c r="CH797" s="15"/>
      <c r="CO797" s="15"/>
      <c r="CQ797" s="24"/>
      <c r="CV797" s="15"/>
      <c r="DC797" s="15"/>
      <c r="DJ797" s="15"/>
      <c r="DQ797" s="15"/>
      <c r="DX797" s="15"/>
      <c r="EE797" s="15"/>
      <c r="EL797" s="15"/>
      <c r="ES797" s="15"/>
      <c r="EZ797" s="15"/>
      <c r="FG797" s="15"/>
      <c r="FN797" s="15"/>
      <c r="FU797" s="15"/>
      <c r="FW797" s="24"/>
      <c r="FX797" s="24"/>
      <c r="FY797" s="24"/>
      <c r="FZ797" s="24"/>
      <c r="GA797" s="24"/>
      <c r="GB797" s="15"/>
      <c r="GC797" s="24"/>
      <c r="GD797" s="24"/>
      <c r="GE797" s="24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24"/>
      <c r="IO797" s="24"/>
      <c r="IP797" s="24"/>
      <c r="IQ797" s="24"/>
      <c r="IR797" s="24"/>
      <c r="IS797" s="24"/>
      <c r="IT797" s="24"/>
      <c r="IU797" s="24"/>
      <c r="IV797" s="24"/>
      <c r="IW797" s="24"/>
      <c r="IX797" s="24"/>
      <c r="IY797" s="24"/>
      <c r="IZ797" s="24"/>
      <c r="JA797" s="24"/>
      <c r="JB797" s="24"/>
      <c r="JC797" s="24"/>
      <c r="JD797" s="24"/>
      <c r="JE797" s="24"/>
      <c r="JF797" s="24"/>
      <c r="JG797" s="24"/>
    </row>
    <row r="798" spans="32:267" x14ac:dyDescent="0.3">
      <c r="AF798" s="26"/>
      <c r="AG798" s="25"/>
      <c r="AI798" s="21"/>
      <c r="AJ798" s="26"/>
      <c r="AK798" s="26"/>
      <c r="AL798" s="26"/>
      <c r="AM798" s="23"/>
      <c r="AQ798" s="19"/>
      <c r="AU798" s="24"/>
      <c r="AV798" s="24"/>
      <c r="AW798" s="24"/>
      <c r="AX798" s="24"/>
      <c r="AY798" s="15"/>
      <c r="BM798" s="15"/>
      <c r="BS798" s="24"/>
      <c r="BT798" s="15"/>
      <c r="BY798" s="24"/>
      <c r="CA798" s="15"/>
      <c r="CD798" s="24"/>
      <c r="CH798" s="15"/>
      <c r="CO798" s="15"/>
      <c r="CQ798" s="24"/>
      <c r="CV798" s="15"/>
      <c r="DC798" s="15"/>
      <c r="DJ798" s="15"/>
      <c r="DQ798" s="15"/>
      <c r="DX798" s="15"/>
      <c r="EE798" s="15"/>
      <c r="EL798" s="15"/>
      <c r="ES798" s="15"/>
      <c r="EZ798" s="15"/>
      <c r="FG798" s="15"/>
      <c r="FN798" s="15"/>
      <c r="FU798" s="15"/>
      <c r="FW798" s="24"/>
      <c r="FX798" s="24"/>
      <c r="FY798" s="24"/>
      <c r="FZ798" s="24"/>
      <c r="GA798" s="24"/>
      <c r="GB798" s="15"/>
      <c r="GC798" s="24"/>
      <c r="GD798" s="24"/>
      <c r="GE798" s="24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24"/>
      <c r="IO798" s="24"/>
      <c r="IP798" s="24"/>
      <c r="IQ798" s="24"/>
      <c r="IR798" s="24"/>
      <c r="IS798" s="24"/>
      <c r="IT798" s="24"/>
      <c r="IU798" s="24"/>
      <c r="IV798" s="24"/>
      <c r="IW798" s="24"/>
      <c r="IX798" s="24"/>
      <c r="IY798" s="24"/>
      <c r="IZ798" s="24"/>
      <c r="JA798" s="24"/>
      <c r="JB798" s="24"/>
      <c r="JC798" s="24"/>
      <c r="JD798" s="24"/>
      <c r="JE798" s="24"/>
      <c r="JF798" s="24"/>
      <c r="JG798" s="24"/>
    </row>
    <row r="799" spans="32:267" x14ac:dyDescent="0.3">
      <c r="AF799" s="26"/>
      <c r="AG799" s="25"/>
      <c r="AI799" s="21"/>
      <c r="AJ799" s="26"/>
      <c r="AK799" s="26"/>
      <c r="AL799" s="26"/>
      <c r="AM799" s="23"/>
      <c r="AQ799" s="19"/>
      <c r="AU799" s="24"/>
      <c r="AV799" s="24"/>
      <c r="AW799" s="24"/>
      <c r="AX799" s="24"/>
      <c r="AY799" s="15"/>
      <c r="BM799" s="15"/>
      <c r="BS799" s="24"/>
      <c r="BT799" s="15"/>
      <c r="BY799" s="24"/>
      <c r="CA799" s="15"/>
      <c r="CD799" s="24"/>
      <c r="CH799" s="15"/>
      <c r="CO799" s="15"/>
      <c r="CQ799" s="24"/>
      <c r="CV799" s="15"/>
      <c r="DC799" s="15"/>
      <c r="DJ799" s="15"/>
      <c r="DQ799" s="15"/>
      <c r="DX799" s="15"/>
      <c r="EE799" s="15"/>
      <c r="EL799" s="15"/>
      <c r="ES799" s="15"/>
      <c r="EZ799" s="15"/>
      <c r="FG799" s="15"/>
      <c r="FN799" s="15"/>
      <c r="FU799" s="15"/>
      <c r="FW799" s="24"/>
      <c r="FX799" s="24"/>
      <c r="FY799" s="24"/>
      <c r="FZ799" s="24"/>
      <c r="GA799" s="24"/>
      <c r="GB799" s="15"/>
      <c r="GC799" s="24"/>
      <c r="GD799" s="24"/>
      <c r="GE799" s="24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24"/>
      <c r="IO799" s="24"/>
      <c r="IP799" s="24"/>
      <c r="IQ799" s="24"/>
      <c r="IR799" s="24"/>
      <c r="IS799" s="24"/>
      <c r="IT799" s="24"/>
      <c r="IU799" s="24"/>
      <c r="IV799" s="24"/>
      <c r="IW799" s="24"/>
      <c r="IX799" s="24"/>
      <c r="IY799" s="24"/>
      <c r="IZ799" s="24"/>
      <c r="JA799" s="24"/>
      <c r="JB799" s="24"/>
      <c r="JC799" s="24"/>
      <c r="JD799" s="24"/>
      <c r="JE799" s="24"/>
      <c r="JF799" s="24"/>
      <c r="JG799" s="24"/>
    </row>
    <row r="800" spans="32:267" x14ac:dyDescent="0.3">
      <c r="AF800" s="26"/>
      <c r="AG800" s="25"/>
      <c r="AI800" s="21"/>
      <c r="AJ800" s="26"/>
      <c r="AK800" s="26"/>
      <c r="AL800" s="26"/>
      <c r="AM800" s="23"/>
      <c r="AQ800" s="19"/>
      <c r="AU800" s="24"/>
      <c r="AV800" s="24"/>
      <c r="AW800" s="24"/>
      <c r="AX800" s="24"/>
      <c r="AY800" s="15"/>
      <c r="BM800" s="15"/>
      <c r="BS800" s="24"/>
      <c r="BT800" s="15"/>
      <c r="BY800" s="24"/>
      <c r="CA800" s="15"/>
      <c r="CD800" s="24"/>
      <c r="CH800" s="15"/>
      <c r="CO800" s="15"/>
      <c r="CQ800" s="24"/>
      <c r="CV800" s="15"/>
      <c r="DC800" s="15"/>
      <c r="DJ800" s="15"/>
      <c r="DQ800" s="15"/>
      <c r="DX800" s="15"/>
      <c r="EE800" s="15"/>
      <c r="EL800" s="15"/>
      <c r="ES800" s="15"/>
      <c r="EZ800" s="15"/>
      <c r="FG800" s="15"/>
      <c r="FN800" s="15"/>
      <c r="FU800" s="15"/>
      <c r="FW800" s="24"/>
      <c r="FX800" s="24"/>
      <c r="FY800" s="24"/>
      <c r="FZ800" s="24"/>
      <c r="GA800" s="24"/>
      <c r="GB800" s="15"/>
      <c r="GC800" s="24"/>
      <c r="GD800" s="24"/>
      <c r="GE800" s="24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24"/>
      <c r="IO800" s="24"/>
      <c r="IP800" s="24"/>
      <c r="IQ800" s="24"/>
      <c r="IR800" s="24"/>
      <c r="IS800" s="24"/>
      <c r="IT800" s="24"/>
      <c r="IU800" s="24"/>
      <c r="IV800" s="24"/>
      <c r="IW800" s="24"/>
      <c r="IX800" s="24"/>
      <c r="IY800" s="24"/>
      <c r="IZ800" s="24"/>
      <c r="JA800" s="24"/>
      <c r="JB800" s="24"/>
      <c r="JC800" s="24"/>
      <c r="JD800" s="24"/>
      <c r="JE800" s="24"/>
      <c r="JF800" s="24"/>
      <c r="JG800" s="24"/>
    </row>
    <row r="801" spans="32:267" x14ac:dyDescent="0.3">
      <c r="AF801" s="26"/>
      <c r="AG801" s="25"/>
      <c r="AI801" s="21"/>
      <c r="AJ801" s="26"/>
      <c r="AK801" s="26"/>
      <c r="AL801" s="26"/>
      <c r="AM801" s="23"/>
      <c r="AQ801" s="19"/>
      <c r="AU801" s="24"/>
      <c r="AV801" s="24"/>
      <c r="AW801" s="24"/>
      <c r="AX801" s="24"/>
      <c r="AY801" s="15"/>
      <c r="BM801" s="15"/>
      <c r="BS801" s="24"/>
      <c r="BT801" s="15"/>
      <c r="BY801" s="24"/>
      <c r="CA801" s="15"/>
      <c r="CD801" s="24"/>
      <c r="CH801" s="15"/>
      <c r="CO801" s="15"/>
      <c r="CQ801" s="24"/>
      <c r="CV801" s="15"/>
      <c r="DC801" s="15"/>
      <c r="DJ801" s="15"/>
      <c r="DQ801" s="15"/>
      <c r="DX801" s="15"/>
      <c r="EE801" s="15"/>
      <c r="EL801" s="15"/>
      <c r="ES801" s="15"/>
      <c r="EZ801" s="15"/>
      <c r="FG801" s="15"/>
      <c r="FN801" s="15"/>
      <c r="FU801" s="15"/>
      <c r="FW801" s="24"/>
      <c r="FX801" s="24"/>
      <c r="FY801" s="24"/>
      <c r="FZ801" s="24"/>
      <c r="GA801" s="24"/>
      <c r="GB801" s="15"/>
      <c r="GC801" s="24"/>
      <c r="GD801" s="24"/>
      <c r="GE801" s="24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24"/>
      <c r="IO801" s="24"/>
      <c r="IP801" s="24"/>
      <c r="IQ801" s="24"/>
      <c r="IR801" s="24"/>
      <c r="IS801" s="24"/>
      <c r="IT801" s="24"/>
      <c r="IU801" s="24"/>
      <c r="IV801" s="24"/>
      <c r="IW801" s="24"/>
      <c r="IX801" s="24"/>
      <c r="IY801" s="24"/>
      <c r="IZ801" s="24"/>
      <c r="JA801" s="24"/>
      <c r="JB801" s="24"/>
      <c r="JC801" s="24"/>
      <c r="JD801" s="24"/>
      <c r="JE801" s="24"/>
      <c r="JF801" s="24"/>
      <c r="JG801" s="24"/>
    </row>
    <row r="802" spans="32:267" x14ac:dyDescent="0.3">
      <c r="AF802" s="26"/>
      <c r="AG802" s="25"/>
      <c r="AI802" s="21"/>
      <c r="AJ802" s="26"/>
      <c r="AK802" s="26"/>
      <c r="AL802" s="26"/>
      <c r="AM802" s="23"/>
      <c r="AQ802" s="19"/>
      <c r="AU802" s="24"/>
      <c r="AV802" s="24"/>
      <c r="AW802" s="24"/>
      <c r="AX802" s="24"/>
      <c r="AY802" s="15"/>
      <c r="BM802" s="15"/>
      <c r="BS802" s="24"/>
      <c r="BT802" s="15"/>
      <c r="BY802" s="24"/>
      <c r="CA802" s="15"/>
      <c r="CD802" s="24"/>
      <c r="CH802" s="15"/>
      <c r="CO802" s="15"/>
      <c r="CQ802" s="24"/>
      <c r="CV802" s="15"/>
      <c r="DC802" s="15"/>
      <c r="DJ802" s="15"/>
      <c r="DQ802" s="15"/>
      <c r="DX802" s="15"/>
      <c r="EE802" s="15"/>
      <c r="EL802" s="15"/>
      <c r="ES802" s="15"/>
      <c r="EZ802" s="15"/>
      <c r="FG802" s="15"/>
      <c r="FN802" s="15"/>
      <c r="FU802" s="15"/>
      <c r="FW802" s="24"/>
      <c r="FX802" s="24"/>
      <c r="FY802" s="24"/>
      <c r="FZ802" s="24"/>
      <c r="GA802" s="24"/>
      <c r="GB802" s="15"/>
      <c r="GC802" s="24"/>
      <c r="GD802" s="24"/>
      <c r="GE802" s="24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24"/>
      <c r="IO802" s="24"/>
      <c r="IP802" s="24"/>
      <c r="IQ802" s="24"/>
      <c r="IR802" s="24"/>
      <c r="IS802" s="24"/>
      <c r="IT802" s="24"/>
      <c r="IU802" s="24"/>
      <c r="IV802" s="24"/>
      <c r="IW802" s="24"/>
      <c r="IX802" s="24"/>
      <c r="IY802" s="24"/>
      <c r="IZ802" s="24"/>
      <c r="JA802" s="24"/>
      <c r="JB802" s="24"/>
      <c r="JC802" s="24"/>
      <c r="JD802" s="24"/>
      <c r="JE802" s="24"/>
      <c r="JF802" s="24"/>
      <c r="JG802" s="24"/>
    </row>
    <row r="803" spans="32:267" x14ac:dyDescent="0.3">
      <c r="AF803" s="26"/>
      <c r="AG803" s="25"/>
      <c r="AI803" s="21"/>
      <c r="AJ803" s="26"/>
      <c r="AK803" s="26"/>
      <c r="AL803" s="26"/>
      <c r="AM803" s="23"/>
      <c r="AQ803" s="19"/>
      <c r="AU803" s="24"/>
      <c r="AV803" s="24"/>
      <c r="AW803" s="24"/>
      <c r="AX803" s="24"/>
      <c r="AY803" s="15"/>
      <c r="BM803" s="15"/>
      <c r="BS803" s="24"/>
      <c r="BT803" s="15"/>
      <c r="BY803" s="24"/>
      <c r="CA803" s="15"/>
      <c r="CD803" s="24"/>
      <c r="CH803" s="15"/>
      <c r="CO803" s="15"/>
      <c r="CQ803" s="24"/>
      <c r="CV803" s="15"/>
      <c r="DC803" s="15"/>
      <c r="DJ803" s="15"/>
      <c r="DQ803" s="15"/>
      <c r="DX803" s="15"/>
      <c r="EE803" s="15"/>
      <c r="EL803" s="15"/>
      <c r="ES803" s="15"/>
      <c r="EZ803" s="15"/>
      <c r="FG803" s="15"/>
      <c r="FN803" s="15"/>
      <c r="FU803" s="15"/>
      <c r="FW803" s="24"/>
      <c r="FX803" s="24"/>
      <c r="FY803" s="24"/>
      <c r="FZ803" s="24"/>
      <c r="GA803" s="24"/>
      <c r="GB803" s="15"/>
      <c r="GC803" s="24"/>
      <c r="GD803" s="24"/>
      <c r="GE803" s="24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24"/>
      <c r="IO803" s="24"/>
      <c r="IP803" s="24"/>
      <c r="IQ803" s="24"/>
      <c r="IR803" s="24"/>
      <c r="IS803" s="24"/>
      <c r="IT803" s="24"/>
      <c r="IU803" s="24"/>
      <c r="IV803" s="24"/>
      <c r="IW803" s="24"/>
      <c r="IX803" s="24"/>
      <c r="IY803" s="24"/>
      <c r="IZ803" s="24"/>
      <c r="JA803" s="24"/>
      <c r="JB803" s="24"/>
      <c r="JC803" s="24"/>
      <c r="JD803" s="24"/>
      <c r="JE803" s="24"/>
      <c r="JF803" s="24"/>
      <c r="JG803" s="24"/>
    </row>
    <row r="804" spans="32:267" x14ac:dyDescent="0.3">
      <c r="AF804" s="26"/>
      <c r="AG804" s="25"/>
      <c r="AI804" s="21"/>
      <c r="AJ804" s="26"/>
      <c r="AK804" s="26"/>
      <c r="AL804" s="26"/>
      <c r="AM804" s="23"/>
      <c r="AQ804" s="19"/>
      <c r="AU804" s="24"/>
      <c r="AV804" s="24"/>
      <c r="AW804" s="24"/>
      <c r="AX804" s="24"/>
      <c r="AY804" s="15"/>
      <c r="BM804" s="15"/>
      <c r="BS804" s="24"/>
      <c r="BT804" s="15"/>
      <c r="BY804" s="24"/>
      <c r="CA804" s="15"/>
      <c r="CD804" s="24"/>
      <c r="CH804" s="15"/>
      <c r="CO804" s="15"/>
      <c r="CQ804" s="24"/>
      <c r="CV804" s="15"/>
      <c r="DC804" s="15"/>
      <c r="DJ804" s="15"/>
      <c r="DQ804" s="15"/>
      <c r="DX804" s="15"/>
      <c r="EE804" s="15"/>
      <c r="EL804" s="15"/>
      <c r="ES804" s="15"/>
      <c r="EZ804" s="15"/>
      <c r="FG804" s="15"/>
      <c r="FN804" s="15"/>
      <c r="FU804" s="15"/>
      <c r="FW804" s="24"/>
      <c r="FX804" s="24"/>
      <c r="FY804" s="24"/>
      <c r="FZ804" s="24"/>
      <c r="GA804" s="24"/>
      <c r="GB804" s="15"/>
      <c r="GC804" s="24"/>
      <c r="GD804" s="24"/>
      <c r="GE804" s="24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24"/>
      <c r="IO804" s="24"/>
      <c r="IP804" s="24"/>
      <c r="IQ804" s="24"/>
      <c r="IR804" s="24"/>
      <c r="IS804" s="24"/>
      <c r="IT804" s="24"/>
      <c r="IU804" s="24"/>
      <c r="IV804" s="24"/>
      <c r="IW804" s="24"/>
      <c r="IX804" s="24"/>
      <c r="IY804" s="24"/>
      <c r="IZ804" s="24"/>
      <c r="JA804" s="24"/>
      <c r="JB804" s="24"/>
      <c r="JC804" s="24"/>
      <c r="JD804" s="24"/>
      <c r="JE804" s="24"/>
      <c r="JF804" s="24"/>
      <c r="JG804" s="24"/>
    </row>
    <row r="805" spans="32:267" x14ac:dyDescent="0.3">
      <c r="AF805" s="26"/>
      <c r="AG805" s="25"/>
      <c r="AI805" s="21"/>
      <c r="AJ805" s="26"/>
      <c r="AK805" s="26"/>
      <c r="AL805" s="26"/>
      <c r="AM805" s="23"/>
      <c r="AQ805" s="19"/>
      <c r="AU805" s="24"/>
      <c r="AV805" s="24"/>
      <c r="AW805" s="24"/>
      <c r="AX805" s="24"/>
      <c r="AY805" s="15"/>
      <c r="BM805" s="15"/>
      <c r="BS805" s="24"/>
      <c r="BT805" s="15"/>
      <c r="BY805" s="24"/>
      <c r="CA805" s="15"/>
      <c r="CD805" s="24"/>
      <c r="CH805" s="15"/>
      <c r="CO805" s="15"/>
      <c r="CQ805" s="24"/>
      <c r="CV805" s="15"/>
      <c r="DC805" s="15"/>
      <c r="DJ805" s="15"/>
      <c r="DQ805" s="15"/>
      <c r="DX805" s="15"/>
      <c r="EE805" s="15"/>
      <c r="EL805" s="15"/>
      <c r="ES805" s="15"/>
      <c r="EZ805" s="15"/>
      <c r="FG805" s="15"/>
      <c r="FN805" s="15"/>
      <c r="FU805" s="15"/>
      <c r="FW805" s="24"/>
      <c r="FX805" s="24"/>
      <c r="FY805" s="24"/>
      <c r="FZ805" s="24"/>
      <c r="GA805" s="24"/>
      <c r="GB805" s="15"/>
      <c r="GC805" s="24"/>
      <c r="GD805" s="24"/>
      <c r="GE805" s="24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24"/>
      <c r="IO805" s="24"/>
      <c r="IP805" s="24"/>
      <c r="IQ805" s="24"/>
      <c r="IR805" s="24"/>
      <c r="IS805" s="24"/>
      <c r="IT805" s="24"/>
      <c r="IU805" s="24"/>
      <c r="IV805" s="24"/>
      <c r="IW805" s="24"/>
      <c r="IX805" s="24"/>
      <c r="IY805" s="24"/>
      <c r="IZ805" s="24"/>
      <c r="JA805" s="24"/>
      <c r="JB805" s="24"/>
      <c r="JC805" s="24"/>
      <c r="JD805" s="24"/>
      <c r="JE805" s="24"/>
      <c r="JF805" s="24"/>
      <c r="JG805" s="24"/>
    </row>
    <row r="806" spans="32:267" x14ac:dyDescent="0.3">
      <c r="AF806" s="26"/>
      <c r="AG806" s="25"/>
      <c r="AI806" s="21"/>
      <c r="AJ806" s="26"/>
      <c r="AK806" s="26"/>
      <c r="AL806" s="26"/>
      <c r="AM806" s="23"/>
      <c r="AQ806" s="19"/>
      <c r="AU806" s="24"/>
      <c r="AV806" s="24"/>
      <c r="AW806" s="24"/>
      <c r="AX806" s="24"/>
      <c r="AY806" s="15"/>
      <c r="BM806" s="15"/>
      <c r="BS806" s="24"/>
      <c r="BT806" s="15"/>
      <c r="BY806" s="24"/>
      <c r="CA806" s="15"/>
      <c r="CD806" s="24"/>
      <c r="CH806" s="15"/>
      <c r="CO806" s="15"/>
      <c r="CQ806" s="24"/>
      <c r="CV806" s="15"/>
      <c r="DC806" s="15"/>
      <c r="DJ806" s="15"/>
      <c r="DQ806" s="15"/>
      <c r="DX806" s="15"/>
      <c r="EE806" s="15"/>
      <c r="EL806" s="15"/>
      <c r="ES806" s="15"/>
      <c r="EZ806" s="15"/>
      <c r="FG806" s="15"/>
      <c r="FN806" s="15"/>
      <c r="FU806" s="15"/>
      <c r="FW806" s="24"/>
      <c r="FX806" s="24"/>
      <c r="FY806" s="24"/>
      <c r="FZ806" s="24"/>
      <c r="GA806" s="24"/>
      <c r="GB806" s="15"/>
      <c r="GC806" s="24"/>
      <c r="GD806" s="24"/>
      <c r="GE806" s="24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24"/>
      <c r="IO806" s="24"/>
      <c r="IP806" s="24"/>
      <c r="IQ806" s="24"/>
      <c r="IR806" s="24"/>
      <c r="IS806" s="24"/>
      <c r="IT806" s="24"/>
      <c r="IU806" s="24"/>
      <c r="IV806" s="24"/>
      <c r="IW806" s="24"/>
      <c r="IX806" s="24"/>
      <c r="IY806" s="24"/>
      <c r="IZ806" s="24"/>
      <c r="JA806" s="24"/>
      <c r="JB806" s="24"/>
      <c r="JC806" s="24"/>
      <c r="JD806" s="24"/>
      <c r="JE806" s="24"/>
      <c r="JF806" s="24"/>
      <c r="JG806" s="24"/>
    </row>
    <row r="807" spans="32:267" x14ac:dyDescent="0.3">
      <c r="AF807" s="26"/>
      <c r="AG807" s="25"/>
      <c r="AI807" s="21"/>
      <c r="AJ807" s="26"/>
      <c r="AK807" s="26"/>
      <c r="AL807" s="26"/>
      <c r="AM807" s="23"/>
      <c r="AQ807" s="19"/>
      <c r="AU807" s="24"/>
      <c r="AV807" s="24"/>
      <c r="AW807" s="24"/>
      <c r="AX807" s="24"/>
      <c r="AY807" s="15"/>
      <c r="BM807" s="15"/>
      <c r="BS807" s="24"/>
      <c r="BT807" s="15"/>
      <c r="BY807" s="24"/>
      <c r="CA807" s="15"/>
      <c r="CD807" s="24"/>
      <c r="CH807" s="15"/>
      <c r="CO807" s="15"/>
      <c r="CQ807" s="24"/>
      <c r="CV807" s="15"/>
      <c r="DC807" s="15"/>
      <c r="DJ807" s="15"/>
      <c r="DQ807" s="15"/>
      <c r="DX807" s="15"/>
      <c r="EE807" s="15"/>
      <c r="EL807" s="15"/>
      <c r="ES807" s="15"/>
      <c r="EZ807" s="15"/>
      <c r="FG807" s="15"/>
      <c r="FN807" s="15"/>
      <c r="FU807" s="15"/>
      <c r="FW807" s="24"/>
      <c r="FX807" s="24"/>
      <c r="FY807" s="24"/>
      <c r="FZ807" s="24"/>
      <c r="GA807" s="24"/>
      <c r="GB807" s="15"/>
      <c r="GC807" s="24"/>
      <c r="GD807" s="24"/>
      <c r="GE807" s="24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24"/>
      <c r="IO807" s="24"/>
      <c r="IP807" s="24"/>
      <c r="IQ807" s="24"/>
      <c r="IR807" s="24"/>
      <c r="IS807" s="24"/>
      <c r="IT807" s="24"/>
      <c r="IU807" s="24"/>
      <c r="IV807" s="24"/>
      <c r="IW807" s="24"/>
      <c r="IX807" s="24"/>
      <c r="IY807" s="24"/>
      <c r="IZ807" s="24"/>
      <c r="JA807" s="24"/>
      <c r="JB807" s="24"/>
      <c r="JC807" s="24"/>
      <c r="JD807" s="24"/>
      <c r="JE807" s="24"/>
      <c r="JF807" s="24"/>
      <c r="JG807" s="24"/>
    </row>
    <row r="808" spans="32:267" x14ac:dyDescent="0.3">
      <c r="AF808" s="26"/>
      <c r="AG808" s="25"/>
      <c r="AI808" s="21"/>
      <c r="AJ808" s="26"/>
      <c r="AK808" s="26"/>
      <c r="AL808" s="26"/>
      <c r="AM808" s="23"/>
      <c r="AQ808" s="19"/>
      <c r="AU808" s="24"/>
      <c r="AV808" s="24"/>
      <c r="AW808" s="24"/>
      <c r="AX808" s="24"/>
      <c r="AY808" s="15"/>
      <c r="BM808" s="15"/>
      <c r="BS808" s="24"/>
      <c r="BT808" s="15"/>
      <c r="BY808" s="24"/>
      <c r="CA808" s="15"/>
      <c r="CD808" s="24"/>
      <c r="CH808" s="15"/>
      <c r="CO808" s="15"/>
      <c r="CQ808" s="24"/>
      <c r="CV808" s="15"/>
      <c r="DC808" s="15"/>
      <c r="DJ808" s="15"/>
      <c r="DQ808" s="15"/>
      <c r="DX808" s="15"/>
      <c r="EE808" s="15"/>
      <c r="EL808" s="15"/>
      <c r="ES808" s="15"/>
      <c r="EZ808" s="15"/>
      <c r="FG808" s="15"/>
      <c r="FN808" s="15"/>
      <c r="FU808" s="15"/>
      <c r="FW808" s="24"/>
      <c r="FX808" s="24"/>
      <c r="FY808" s="24"/>
      <c r="FZ808" s="24"/>
      <c r="GA808" s="24"/>
      <c r="GB808" s="15"/>
      <c r="GC808" s="24"/>
      <c r="GD808" s="24"/>
      <c r="GE808" s="24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24"/>
      <c r="IO808" s="24"/>
      <c r="IP808" s="24"/>
      <c r="IQ808" s="24"/>
      <c r="IR808" s="24"/>
      <c r="IS808" s="24"/>
      <c r="IT808" s="24"/>
      <c r="IU808" s="24"/>
      <c r="IV808" s="24"/>
      <c r="IW808" s="24"/>
      <c r="IX808" s="24"/>
      <c r="IY808" s="24"/>
      <c r="IZ808" s="24"/>
      <c r="JA808" s="24"/>
      <c r="JB808" s="24"/>
      <c r="JC808" s="24"/>
      <c r="JD808" s="24"/>
      <c r="JE808" s="24"/>
      <c r="JF808" s="24"/>
      <c r="JG808" s="24"/>
    </row>
    <row r="809" spans="32:267" x14ac:dyDescent="0.3">
      <c r="AF809" s="26"/>
      <c r="AG809" s="25"/>
      <c r="AI809" s="21"/>
      <c r="AJ809" s="26"/>
      <c r="AK809" s="26"/>
      <c r="AL809" s="26"/>
      <c r="AM809" s="23"/>
      <c r="AQ809" s="19"/>
      <c r="AU809" s="24"/>
      <c r="AV809" s="24"/>
      <c r="AW809" s="24"/>
      <c r="AX809" s="24"/>
      <c r="AY809" s="15"/>
      <c r="BM809" s="15"/>
      <c r="BS809" s="24"/>
      <c r="BT809" s="15"/>
      <c r="BY809" s="24"/>
      <c r="CA809" s="15"/>
      <c r="CD809" s="24"/>
      <c r="CH809" s="15"/>
      <c r="CO809" s="15"/>
      <c r="CQ809" s="24"/>
      <c r="CV809" s="15"/>
      <c r="DC809" s="15"/>
      <c r="DJ809" s="15"/>
      <c r="DQ809" s="15"/>
      <c r="DX809" s="15"/>
      <c r="EE809" s="15"/>
      <c r="EL809" s="15"/>
      <c r="ES809" s="15"/>
      <c r="EZ809" s="15"/>
      <c r="FG809" s="15"/>
      <c r="FN809" s="15"/>
      <c r="FU809" s="15"/>
      <c r="FW809" s="24"/>
      <c r="FX809" s="24"/>
      <c r="FY809" s="24"/>
      <c r="FZ809" s="24"/>
      <c r="GA809" s="24"/>
      <c r="GB809" s="15"/>
      <c r="GC809" s="24"/>
      <c r="GD809" s="24"/>
      <c r="GE809" s="24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24"/>
      <c r="IO809" s="24"/>
      <c r="IP809" s="24"/>
      <c r="IQ809" s="24"/>
      <c r="IR809" s="24"/>
      <c r="IS809" s="24"/>
      <c r="IT809" s="24"/>
      <c r="IU809" s="24"/>
      <c r="IV809" s="24"/>
      <c r="IW809" s="24"/>
      <c r="IX809" s="24"/>
      <c r="IY809" s="24"/>
      <c r="IZ809" s="24"/>
      <c r="JA809" s="24"/>
      <c r="JB809" s="24"/>
      <c r="JC809" s="24"/>
      <c r="JD809" s="24"/>
      <c r="JE809" s="24"/>
      <c r="JF809" s="24"/>
      <c r="JG809" s="24"/>
    </row>
    <row r="810" spans="32:267" x14ac:dyDescent="0.3">
      <c r="AF810" s="26"/>
      <c r="AG810" s="25"/>
      <c r="AI810" s="21"/>
      <c r="AJ810" s="26"/>
      <c r="AK810" s="26"/>
      <c r="AL810" s="26"/>
      <c r="AM810" s="23"/>
      <c r="AQ810" s="19"/>
      <c r="AU810" s="24"/>
      <c r="AV810" s="24"/>
      <c r="AW810" s="24"/>
      <c r="AX810" s="24"/>
      <c r="AY810" s="15"/>
      <c r="BM810" s="15"/>
      <c r="BS810" s="24"/>
      <c r="BT810" s="15"/>
      <c r="BY810" s="24"/>
      <c r="CA810" s="15"/>
      <c r="CD810" s="24"/>
      <c r="CH810" s="15"/>
      <c r="CO810" s="15"/>
      <c r="CQ810" s="24"/>
      <c r="CV810" s="15"/>
      <c r="DC810" s="15"/>
      <c r="DJ810" s="15"/>
      <c r="DQ810" s="15"/>
      <c r="DX810" s="15"/>
      <c r="EE810" s="15"/>
      <c r="EL810" s="15"/>
      <c r="ES810" s="15"/>
      <c r="EZ810" s="15"/>
      <c r="FG810" s="15"/>
      <c r="FN810" s="15"/>
      <c r="FU810" s="15"/>
      <c r="FW810" s="24"/>
      <c r="FX810" s="24"/>
      <c r="FY810" s="24"/>
      <c r="FZ810" s="24"/>
      <c r="GA810" s="24"/>
      <c r="GB810" s="15"/>
      <c r="GC810" s="24"/>
      <c r="GD810" s="24"/>
      <c r="GE810" s="24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24"/>
      <c r="IO810" s="24"/>
      <c r="IP810" s="24"/>
      <c r="IQ810" s="24"/>
      <c r="IR810" s="24"/>
      <c r="IS810" s="24"/>
      <c r="IT810" s="24"/>
      <c r="IU810" s="24"/>
      <c r="IV810" s="24"/>
      <c r="IW810" s="24"/>
      <c r="IX810" s="24"/>
      <c r="IY810" s="24"/>
      <c r="IZ810" s="24"/>
      <c r="JA810" s="24"/>
      <c r="JB810" s="24"/>
      <c r="JC810" s="24"/>
      <c r="JD810" s="24"/>
      <c r="JE810" s="24"/>
      <c r="JF810" s="24"/>
      <c r="JG810" s="24"/>
    </row>
    <row r="811" spans="32:267" x14ac:dyDescent="0.3">
      <c r="AF811" s="26"/>
      <c r="AG811" s="25"/>
      <c r="AI811" s="21"/>
      <c r="AJ811" s="26"/>
      <c r="AK811" s="26"/>
      <c r="AL811" s="26"/>
      <c r="AM811" s="23"/>
      <c r="AQ811" s="19"/>
      <c r="AU811" s="24"/>
      <c r="AV811" s="24"/>
      <c r="AW811" s="24"/>
      <c r="AX811" s="24"/>
      <c r="AY811" s="15"/>
      <c r="BM811" s="15"/>
      <c r="BS811" s="24"/>
      <c r="BT811" s="15"/>
      <c r="BY811" s="24"/>
      <c r="CA811" s="15"/>
      <c r="CD811" s="24"/>
      <c r="CH811" s="15"/>
      <c r="CO811" s="15"/>
      <c r="CQ811" s="24"/>
      <c r="CV811" s="15"/>
      <c r="DC811" s="15"/>
      <c r="DJ811" s="15"/>
      <c r="DQ811" s="15"/>
      <c r="DX811" s="15"/>
      <c r="EE811" s="15"/>
      <c r="EL811" s="15"/>
      <c r="ES811" s="15"/>
      <c r="EZ811" s="15"/>
      <c r="FG811" s="15"/>
      <c r="FN811" s="15"/>
      <c r="FU811" s="15"/>
      <c r="FW811" s="24"/>
      <c r="FX811" s="24"/>
      <c r="FY811" s="24"/>
      <c r="FZ811" s="24"/>
      <c r="GA811" s="24"/>
      <c r="GB811" s="15"/>
      <c r="GC811" s="24"/>
      <c r="GD811" s="24"/>
      <c r="GE811" s="24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24"/>
      <c r="IO811" s="24"/>
      <c r="IP811" s="24"/>
      <c r="IQ811" s="24"/>
      <c r="IR811" s="24"/>
      <c r="IS811" s="24"/>
      <c r="IT811" s="24"/>
      <c r="IU811" s="24"/>
      <c r="IV811" s="24"/>
      <c r="IW811" s="24"/>
      <c r="IX811" s="24"/>
      <c r="IY811" s="24"/>
      <c r="IZ811" s="24"/>
      <c r="JA811" s="24"/>
      <c r="JB811" s="24"/>
      <c r="JC811" s="24"/>
      <c r="JD811" s="24"/>
      <c r="JE811" s="24"/>
      <c r="JF811" s="24"/>
      <c r="JG811" s="24"/>
    </row>
    <row r="812" spans="32:267" x14ac:dyDescent="0.3">
      <c r="AF812" s="26"/>
      <c r="AG812" s="25"/>
      <c r="AI812" s="21"/>
      <c r="AJ812" s="26"/>
      <c r="AK812" s="26"/>
      <c r="AL812" s="26"/>
      <c r="AM812" s="23"/>
      <c r="AQ812" s="19"/>
      <c r="AU812" s="24"/>
      <c r="AV812" s="24"/>
      <c r="AW812" s="24"/>
      <c r="AX812" s="24"/>
      <c r="AY812" s="15"/>
      <c r="BM812" s="15"/>
      <c r="BS812" s="24"/>
      <c r="BT812" s="15"/>
      <c r="BY812" s="24"/>
      <c r="CA812" s="15"/>
      <c r="CD812" s="24"/>
      <c r="CH812" s="15"/>
      <c r="CO812" s="15"/>
      <c r="CQ812" s="24"/>
      <c r="CV812" s="15"/>
      <c r="DC812" s="15"/>
      <c r="DJ812" s="15"/>
      <c r="DQ812" s="15"/>
      <c r="DX812" s="15"/>
      <c r="EE812" s="15"/>
      <c r="EL812" s="15"/>
      <c r="ES812" s="15"/>
      <c r="EZ812" s="15"/>
      <c r="FG812" s="15"/>
      <c r="FN812" s="15"/>
      <c r="FU812" s="15"/>
      <c r="FW812" s="24"/>
      <c r="FX812" s="24"/>
      <c r="FY812" s="24"/>
      <c r="FZ812" s="24"/>
      <c r="GA812" s="24"/>
      <c r="GB812" s="15"/>
      <c r="GC812" s="24"/>
      <c r="GD812" s="24"/>
      <c r="GE812" s="24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24"/>
      <c r="IO812" s="24"/>
      <c r="IP812" s="24"/>
      <c r="IQ812" s="24"/>
      <c r="IR812" s="24"/>
      <c r="IS812" s="24"/>
      <c r="IT812" s="24"/>
      <c r="IU812" s="24"/>
      <c r="IV812" s="24"/>
      <c r="IW812" s="24"/>
      <c r="IX812" s="24"/>
      <c r="IY812" s="24"/>
      <c r="IZ812" s="24"/>
      <c r="JA812" s="24"/>
      <c r="JB812" s="24"/>
      <c r="JC812" s="24"/>
      <c r="JD812" s="24"/>
      <c r="JE812" s="24"/>
      <c r="JF812" s="24"/>
      <c r="JG812" s="24"/>
    </row>
    <row r="813" spans="32:267" x14ac:dyDescent="0.3">
      <c r="AF813" s="28"/>
      <c r="AG813" s="27"/>
      <c r="AI813" s="21"/>
      <c r="AJ813" s="28"/>
      <c r="AK813" s="28"/>
      <c r="AL813" s="28"/>
      <c r="AM813" s="23"/>
      <c r="AQ813" s="19"/>
      <c r="AU813" s="24"/>
      <c r="AV813" s="24"/>
      <c r="AW813" s="24"/>
      <c r="AX813" s="24"/>
      <c r="AY813" s="15"/>
      <c r="BM813" s="15"/>
      <c r="BS813" s="24"/>
      <c r="BT813" s="15"/>
      <c r="BY813" s="24"/>
      <c r="CA813" s="15"/>
      <c r="CD813" s="24"/>
      <c r="CH813" s="15"/>
      <c r="CO813" s="15"/>
      <c r="CQ813" s="24"/>
      <c r="CV813" s="15"/>
      <c r="DC813" s="15"/>
      <c r="DJ813" s="15"/>
      <c r="DQ813" s="15"/>
      <c r="DX813" s="15"/>
      <c r="EE813" s="15"/>
      <c r="EL813" s="15"/>
      <c r="ES813" s="15"/>
      <c r="EZ813" s="15"/>
      <c r="FG813" s="15"/>
      <c r="FN813" s="15"/>
      <c r="FU813" s="15"/>
      <c r="FW813" s="24"/>
      <c r="FX813" s="24"/>
      <c r="FY813" s="24"/>
      <c r="FZ813" s="24"/>
      <c r="GA813" s="24"/>
      <c r="GB813" s="15"/>
      <c r="GC813" s="24"/>
      <c r="GD813" s="24"/>
      <c r="GE813" s="24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24"/>
      <c r="IO813" s="24"/>
      <c r="IP813" s="24"/>
      <c r="IQ813" s="24"/>
      <c r="IR813" s="24"/>
      <c r="IS813" s="24"/>
      <c r="IT813" s="24"/>
      <c r="IU813" s="24"/>
      <c r="IV813" s="24"/>
      <c r="IW813" s="24"/>
      <c r="IX813" s="24"/>
      <c r="IY813" s="24"/>
      <c r="IZ813" s="24"/>
      <c r="JA813" s="24"/>
      <c r="JB813" s="24"/>
      <c r="JC813" s="24"/>
      <c r="JD813" s="24"/>
      <c r="JE813" s="24"/>
      <c r="JF813" s="24"/>
      <c r="JG813" s="24"/>
    </row>
    <row r="814" spans="32:267" x14ac:dyDescent="0.3">
      <c r="AF814" s="28"/>
      <c r="AG814" s="27"/>
      <c r="AI814" s="21"/>
      <c r="AJ814" s="28"/>
      <c r="AK814" s="28"/>
      <c r="AL814" s="28"/>
      <c r="AM814" s="23"/>
      <c r="AQ814" s="19"/>
      <c r="AU814" s="24"/>
      <c r="AV814" s="24"/>
      <c r="AW814" s="24"/>
      <c r="AX814" s="24"/>
      <c r="AY814" s="15"/>
      <c r="BM814" s="15"/>
      <c r="BS814" s="24"/>
      <c r="BT814" s="15"/>
      <c r="BY814" s="24"/>
      <c r="CA814" s="15"/>
      <c r="CD814" s="24"/>
      <c r="CH814" s="15"/>
      <c r="CO814" s="15"/>
      <c r="CQ814" s="24"/>
      <c r="CV814" s="15"/>
      <c r="DC814" s="15"/>
      <c r="DJ814" s="15"/>
      <c r="DQ814" s="15"/>
      <c r="DX814" s="15"/>
      <c r="EE814" s="15"/>
      <c r="EL814" s="15"/>
      <c r="ES814" s="15"/>
      <c r="EZ814" s="15"/>
      <c r="FG814" s="15"/>
      <c r="FN814" s="15"/>
      <c r="FU814" s="15"/>
      <c r="FW814" s="24"/>
      <c r="FX814" s="24"/>
      <c r="FY814" s="24"/>
      <c r="FZ814" s="24"/>
      <c r="GA814" s="24"/>
      <c r="GB814" s="15"/>
      <c r="GC814" s="24"/>
      <c r="GD814" s="24"/>
      <c r="GE814" s="24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24"/>
      <c r="IO814" s="24"/>
      <c r="IP814" s="24"/>
      <c r="IQ814" s="24"/>
      <c r="IR814" s="24"/>
      <c r="IS814" s="24"/>
      <c r="IT814" s="24"/>
      <c r="IU814" s="24"/>
      <c r="IV814" s="24"/>
      <c r="IW814" s="24"/>
      <c r="IX814" s="24"/>
      <c r="IY814" s="24"/>
      <c r="IZ814" s="24"/>
      <c r="JA814" s="24"/>
      <c r="JB814" s="24"/>
      <c r="JC814" s="24"/>
      <c r="JD814" s="24"/>
      <c r="JE814" s="24"/>
      <c r="JF814" s="24"/>
      <c r="JG814" s="24"/>
    </row>
    <row r="815" spans="32:267" x14ac:dyDescent="0.3">
      <c r="AF815" s="28"/>
      <c r="AG815" s="27"/>
      <c r="AI815" s="21"/>
      <c r="AJ815" s="28"/>
      <c r="AK815" s="28"/>
      <c r="AL815" s="28"/>
      <c r="AM815" s="23"/>
      <c r="AQ815" s="19"/>
      <c r="AU815" s="24"/>
      <c r="AV815" s="24"/>
      <c r="AW815" s="24"/>
      <c r="AX815" s="24"/>
      <c r="AY815" s="15"/>
      <c r="BM815" s="15"/>
      <c r="BS815" s="24"/>
      <c r="BT815" s="15"/>
      <c r="BY815" s="24"/>
      <c r="CA815" s="15"/>
      <c r="CD815" s="24"/>
      <c r="CH815" s="15"/>
      <c r="CO815" s="15"/>
      <c r="CQ815" s="24"/>
      <c r="CV815" s="15"/>
      <c r="DC815" s="15"/>
      <c r="DJ815" s="15"/>
      <c r="DQ815" s="15"/>
      <c r="DX815" s="15"/>
      <c r="EE815" s="15"/>
      <c r="EL815" s="15"/>
      <c r="ES815" s="15"/>
      <c r="EZ815" s="15"/>
      <c r="FG815" s="15"/>
      <c r="FN815" s="15"/>
      <c r="FU815" s="15"/>
      <c r="FW815" s="24"/>
      <c r="FX815" s="24"/>
      <c r="FY815" s="24"/>
      <c r="FZ815" s="24"/>
      <c r="GA815" s="24"/>
      <c r="GB815" s="15"/>
      <c r="GC815" s="24"/>
      <c r="GD815" s="24"/>
      <c r="GE815" s="24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24"/>
      <c r="IO815" s="24"/>
      <c r="IP815" s="24"/>
      <c r="IQ815" s="24"/>
      <c r="IR815" s="24"/>
      <c r="IS815" s="24"/>
      <c r="IT815" s="24"/>
      <c r="IU815" s="24"/>
      <c r="IV815" s="24"/>
      <c r="IW815" s="24"/>
      <c r="IX815" s="24"/>
      <c r="IY815" s="24"/>
      <c r="IZ815" s="24"/>
      <c r="JA815" s="24"/>
      <c r="JB815" s="24"/>
      <c r="JC815" s="24"/>
      <c r="JD815" s="24"/>
      <c r="JE815" s="24"/>
      <c r="JF815" s="24"/>
      <c r="JG815" s="24"/>
    </row>
    <row r="816" spans="32:267" x14ac:dyDescent="0.3">
      <c r="AF816" s="28"/>
      <c r="AG816" s="27"/>
      <c r="AI816" s="21"/>
      <c r="AJ816" s="28"/>
      <c r="AK816" s="28"/>
      <c r="AL816" s="28"/>
      <c r="AM816" s="23"/>
      <c r="AQ816" s="19"/>
      <c r="AU816" s="24"/>
      <c r="AV816" s="24"/>
      <c r="AW816" s="24"/>
      <c r="AX816" s="24"/>
      <c r="AY816" s="15"/>
      <c r="BM816" s="15"/>
      <c r="BS816" s="24"/>
      <c r="BT816" s="15"/>
      <c r="BY816" s="24"/>
      <c r="CA816" s="15"/>
      <c r="CD816" s="24"/>
      <c r="CH816" s="15"/>
      <c r="CO816" s="15"/>
      <c r="CQ816" s="24"/>
      <c r="CV816" s="15"/>
      <c r="DC816" s="15"/>
      <c r="DJ816" s="15"/>
      <c r="DQ816" s="15"/>
      <c r="DX816" s="15"/>
      <c r="EE816" s="15"/>
      <c r="EL816" s="15"/>
      <c r="ES816" s="15"/>
      <c r="EZ816" s="15"/>
      <c r="FG816" s="15"/>
      <c r="FN816" s="15"/>
      <c r="FU816" s="15"/>
      <c r="FW816" s="24"/>
      <c r="FX816" s="24"/>
      <c r="FY816" s="24"/>
      <c r="FZ816" s="24"/>
      <c r="GA816" s="24"/>
      <c r="GB816" s="15"/>
      <c r="GC816" s="24"/>
      <c r="GD816" s="24"/>
      <c r="GE816" s="24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24"/>
      <c r="IO816" s="24"/>
      <c r="IP816" s="24"/>
      <c r="IQ816" s="24"/>
      <c r="IR816" s="24"/>
      <c r="IS816" s="24"/>
      <c r="IT816" s="24"/>
      <c r="IU816" s="24"/>
      <c r="IV816" s="24"/>
      <c r="IW816" s="24"/>
      <c r="IX816" s="24"/>
      <c r="IY816" s="24"/>
      <c r="IZ816" s="24"/>
      <c r="JA816" s="24"/>
      <c r="JB816" s="24"/>
      <c r="JC816" s="24"/>
      <c r="JD816" s="24"/>
      <c r="JE816" s="24"/>
      <c r="JF816" s="24"/>
      <c r="JG816" s="24"/>
    </row>
    <row r="817" spans="32:267" x14ac:dyDescent="0.3">
      <c r="AF817" s="28"/>
      <c r="AG817" s="27"/>
      <c r="AI817" s="21"/>
      <c r="AJ817" s="28"/>
      <c r="AK817" s="28"/>
      <c r="AL817" s="28"/>
      <c r="AM817" s="23"/>
      <c r="AQ817" s="19"/>
      <c r="AU817" s="24"/>
      <c r="AV817" s="24"/>
      <c r="AW817" s="24"/>
      <c r="AX817" s="24"/>
      <c r="AY817" s="15"/>
      <c r="BM817" s="15"/>
      <c r="BS817" s="24"/>
      <c r="BT817" s="15"/>
      <c r="BY817" s="24"/>
      <c r="CA817" s="15"/>
      <c r="CD817" s="24"/>
      <c r="CH817" s="15"/>
      <c r="CO817" s="15"/>
      <c r="CQ817" s="24"/>
      <c r="CV817" s="15"/>
      <c r="DC817" s="15"/>
      <c r="DJ817" s="15"/>
      <c r="DQ817" s="15"/>
      <c r="DX817" s="15"/>
      <c r="EE817" s="15"/>
      <c r="EL817" s="15"/>
      <c r="ES817" s="15"/>
      <c r="EZ817" s="15"/>
      <c r="FG817" s="15"/>
      <c r="FN817" s="15"/>
      <c r="FU817" s="15"/>
      <c r="FW817" s="24"/>
      <c r="FX817" s="24"/>
      <c r="FY817" s="24"/>
      <c r="FZ817" s="24"/>
      <c r="GA817" s="24"/>
      <c r="GB817" s="15"/>
      <c r="GC817" s="24"/>
      <c r="GD817" s="24"/>
      <c r="GE817" s="24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24"/>
      <c r="IO817" s="24"/>
      <c r="IP817" s="24"/>
      <c r="IQ817" s="24"/>
      <c r="IR817" s="24"/>
      <c r="IS817" s="24"/>
      <c r="IT817" s="24"/>
      <c r="IU817" s="24"/>
      <c r="IV817" s="24"/>
      <c r="IW817" s="24"/>
      <c r="IX817" s="24"/>
      <c r="IY817" s="24"/>
      <c r="IZ817" s="24"/>
      <c r="JA817" s="24"/>
      <c r="JB817" s="24"/>
      <c r="JC817" s="24"/>
      <c r="JD817" s="24"/>
      <c r="JE817" s="24"/>
      <c r="JF817" s="24"/>
      <c r="JG817" s="24"/>
    </row>
    <row r="818" spans="32:267" x14ac:dyDescent="0.3">
      <c r="AF818" s="28"/>
      <c r="AG818" s="27"/>
      <c r="AI818" s="21"/>
      <c r="AJ818" s="28"/>
      <c r="AK818" s="28"/>
      <c r="AL818" s="28"/>
      <c r="AM818" s="23"/>
      <c r="AQ818" s="19"/>
      <c r="AU818" s="24"/>
      <c r="AV818" s="24"/>
      <c r="AW818" s="24"/>
      <c r="AX818" s="24"/>
      <c r="AY818" s="15"/>
      <c r="BM818" s="15"/>
      <c r="BS818" s="24"/>
      <c r="BT818" s="15"/>
      <c r="BY818" s="24"/>
      <c r="CA818" s="15"/>
      <c r="CD818" s="24"/>
      <c r="CH818" s="15"/>
      <c r="CO818" s="15"/>
      <c r="CQ818" s="24"/>
      <c r="CV818" s="15"/>
      <c r="DC818" s="15"/>
      <c r="DJ818" s="15"/>
      <c r="DQ818" s="15"/>
      <c r="DX818" s="15"/>
      <c r="EE818" s="15"/>
      <c r="EL818" s="15"/>
      <c r="ES818" s="15"/>
      <c r="EZ818" s="15"/>
      <c r="FG818" s="15"/>
      <c r="FN818" s="15"/>
      <c r="FU818" s="15"/>
      <c r="FW818" s="24"/>
      <c r="FX818" s="24"/>
      <c r="FY818" s="24"/>
      <c r="FZ818" s="24"/>
      <c r="GA818" s="24"/>
      <c r="GB818" s="15"/>
      <c r="GC818" s="24"/>
      <c r="GD818" s="24"/>
      <c r="GE818" s="24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24"/>
      <c r="IO818" s="24"/>
      <c r="IP818" s="24"/>
      <c r="IQ818" s="24"/>
      <c r="IR818" s="24"/>
      <c r="IS818" s="24"/>
      <c r="IT818" s="24"/>
      <c r="IU818" s="24"/>
      <c r="IV818" s="24"/>
      <c r="IW818" s="24"/>
      <c r="IX818" s="24"/>
      <c r="IY818" s="24"/>
      <c r="IZ818" s="24"/>
      <c r="JA818" s="24"/>
      <c r="JB818" s="24"/>
      <c r="JC818" s="24"/>
      <c r="JD818" s="24"/>
      <c r="JE818" s="24"/>
      <c r="JF818" s="24"/>
      <c r="JG818" s="24"/>
    </row>
    <row r="819" spans="32:267" x14ac:dyDescent="0.3">
      <c r="AF819" s="28"/>
      <c r="AG819" s="27"/>
      <c r="AI819" s="21"/>
      <c r="AJ819" s="28"/>
      <c r="AK819" s="28"/>
      <c r="AL819" s="28"/>
      <c r="AM819" s="23"/>
      <c r="AQ819" s="19"/>
      <c r="AU819" s="24"/>
      <c r="AV819" s="24"/>
      <c r="AW819" s="24"/>
      <c r="AX819" s="24"/>
      <c r="AY819" s="15"/>
      <c r="BM819" s="15"/>
      <c r="BS819" s="24"/>
      <c r="BT819" s="15"/>
      <c r="BY819" s="24"/>
      <c r="CA819" s="15"/>
      <c r="CD819" s="24"/>
      <c r="CH819" s="15"/>
      <c r="CO819" s="15"/>
      <c r="CQ819" s="24"/>
      <c r="CV819" s="15"/>
      <c r="DC819" s="15"/>
      <c r="DJ819" s="15"/>
      <c r="DQ819" s="15"/>
      <c r="DX819" s="15"/>
      <c r="EE819" s="15"/>
      <c r="EL819" s="15"/>
      <c r="ES819" s="15"/>
      <c r="EZ819" s="15"/>
      <c r="FG819" s="15"/>
      <c r="FN819" s="15"/>
      <c r="FU819" s="15"/>
      <c r="FW819" s="24"/>
      <c r="FX819" s="24"/>
      <c r="FY819" s="24"/>
      <c r="FZ819" s="24"/>
      <c r="GA819" s="24"/>
      <c r="GB819" s="15"/>
      <c r="GC819" s="24"/>
      <c r="GD819" s="24"/>
      <c r="GE819" s="24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24"/>
      <c r="IO819" s="24"/>
      <c r="IP819" s="24"/>
      <c r="IQ819" s="24"/>
      <c r="IR819" s="24"/>
      <c r="IS819" s="24"/>
      <c r="IT819" s="24"/>
      <c r="IU819" s="24"/>
      <c r="IV819" s="24"/>
      <c r="IW819" s="24"/>
      <c r="IX819" s="24"/>
      <c r="IY819" s="24"/>
      <c r="IZ819" s="24"/>
      <c r="JA819" s="24"/>
      <c r="JB819" s="24"/>
      <c r="JC819" s="24"/>
      <c r="JD819" s="24"/>
      <c r="JE819" s="24"/>
      <c r="JF819" s="24"/>
      <c r="JG819" s="24"/>
    </row>
    <row r="820" spans="32:267" x14ac:dyDescent="0.3">
      <c r="AF820" s="19"/>
      <c r="AG820" s="22"/>
      <c r="AI820" s="21"/>
      <c r="AJ820" s="19"/>
      <c r="AM820" s="23"/>
      <c r="AQ820" s="19"/>
      <c r="AU820" s="24"/>
      <c r="AV820" s="24"/>
      <c r="AW820" s="24"/>
      <c r="AX820" s="24"/>
      <c r="AY820" s="15"/>
      <c r="BM820" s="15"/>
      <c r="BS820" s="24"/>
      <c r="BT820" s="15"/>
      <c r="BY820" s="24"/>
      <c r="CA820" s="15"/>
      <c r="CD820" s="24"/>
      <c r="CH820" s="15"/>
      <c r="CO820" s="15"/>
      <c r="CQ820" s="24"/>
      <c r="CV820" s="15"/>
      <c r="DC820" s="15"/>
      <c r="DJ820" s="15"/>
      <c r="DQ820" s="15"/>
      <c r="DX820" s="15"/>
      <c r="EE820" s="15"/>
      <c r="EL820" s="15"/>
      <c r="ES820" s="15"/>
      <c r="EZ820" s="15"/>
      <c r="FG820" s="15"/>
      <c r="FN820" s="15"/>
      <c r="FU820" s="15"/>
      <c r="FW820" s="24"/>
      <c r="FX820" s="24"/>
      <c r="FY820" s="24"/>
      <c r="FZ820" s="24"/>
      <c r="GA820" s="24"/>
      <c r="GB820" s="15"/>
      <c r="GC820" s="24"/>
      <c r="GD820" s="24"/>
      <c r="GE820" s="24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24"/>
      <c r="IO820" s="24"/>
      <c r="IP820" s="24"/>
      <c r="IQ820" s="24"/>
      <c r="IR820" s="24"/>
      <c r="IS820" s="24"/>
      <c r="IT820" s="24"/>
      <c r="IU820" s="24"/>
      <c r="IV820" s="24"/>
      <c r="IW820" s="24"/>
      <c r="IX820" s="24"/>
      <c r="IY820" s="24"/>
      <c r="IZ820" s="24"/>
      <c r="JA820" s="24"/>
      <c r="JB820" s="24"/>
      <c r="JC820" s="24"/>
      <c r="JD820" s="24"/>
      <c r="JE820" s="24"/>
      <c r="JF820" s="24"/>
      <c r="JG820" s="24"/>
    </row>
    <row r="821" spans="32:267" x14ac:dyDescent="0.3">
      <c r="AF821" s="19"/>
      <c r="AG821" s="22"/>
      <c r="AI821" s="21"/>
      <c r="AJ821" s="19"/>
      <c r="AM821" s="23"/>
      <c r="AQ821" s="19"/>
      <c r="AU821" s="24"/>
      <c r="AV821" s="24"/>
      <c r="AW821" s="24"/>
      <c r="AX821" s="24"/>
      <c r="AY821" s="15"/>
      <c r="BM821" s="15"/>
      <c r="BS821" s="24"/>
      <c r="BT821" s="15"/>
      <c r="BY821" s="24"/>
      <c r="CA821" s="15"/>
      <c r="CD821" s="24"/>
      <c r="CH821" s="15"/>
      <c r="CO821" s="15"/>
      <c r="CQ821" s="24"/>
      <c r="CV821" s="15"/>
      <c r="DC821" s="15"/>
      <c r="DJ821" s="15"/>
      <c r="DQ821" s="15"/>
      <c r="DX821" s="15"/>
      <c r="EE821" s="15"/>
      <c r="EL821" s="15"/>
      <c r="ES821" s="15"/>
      <c r="EZ821" s="15"/>
      <c r="FG821" s="15"/>
      <c r="FN821" s="15"/>
      <c r="FU821" s="15"/>
      <c r="FW821" s="24"/>
      <c r="FX821" s="24"/>
      <c r="FY821" s="24"/>
      <c r="FZ821" s="24"/>
      <c r="GA821" s="24"/>
      <c r="GB821" s="15"/>
      <c r="GC821" s="24"/>
      <c r="GD821" s="24"/>
      <c r="GE821" s="24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24"/>
      <c r="IO821" s="24"/>
      <c r="IP821" s="24"/>
      <c r="IQ821" s="24"/>
      <c r="IR821" s="24"/>
      <c r="IS821" s="24"/>
      <c r="IT821" s="24"/>
      <c r="IU821" s="24"/>
      <c r="IV821" s="24"/>
      <c r="IW821" s="24"/>
      <c r="IX821" s="24"/>
      <c r="IY821" s="24"/>
      <c r="IZ821" s="24"/>
      <c r="JA821" s="24"/>
      <c r="JB821" s="24"/>
      <c r="JC821" s="24"/>
      <c r="JD821" s="24"/>
      <c r="JE821" s="24"/>
      <c r="JF821" s="24"/>
      <c r="JG821" s="24"/>
    </row>
    <row r="822" spans="32:267" x14ac:dyDescent="0.3">
      <c r="AF822" s="19"/>
      <c r="AG822" s="22"/>
      <c r="AI822" s="21"/>
      <c r="AJ822" s="19"/>
      <c r="AM822" s="23"/>
      <c r="AQ822" s="19"/>
      <c r="AU822" s="24"/>
      <c r="AV822" s="24"/>
      <c r="AW822" s="24"/>
      <c r="AX822" s="24"/>
      <c r="AY822" s="15"/>
      <c r="BM822" s="15"/>
      <c r="BS822" s="24"/>
      <c r="BT822" s="15"/>
      <c r="BY822" s="24"/>
      <c r="CA822" s="15"/>
      <c r="CD822" s="24"/>
      <c r="CH822" s="15"/>
      <c r="CO822" s="15"/>
      <c r="CQ822" s="24"/>
      <c r="CV822" s="15"/>
      <c r="DC822" s="15"/>
      <c r="DJ822" s="15"/>
      <c r="DQ822" s="15"/>
      <c r="DX822" s="15"/>
      <c r="EE822" s="15"/>
      <c r="EL822" s="15"/>
      <c r="ES822" s="15"/>
      <c r="EZ822" s="15"/>
      <c r="FG822" s="15"/>
      <c r="FN822" s="15"/>
      <c r="FU822" s="15"/>
      <c r="FW822" s="24"/>
      <c r="FX822" s="24"/>
      <c r="FY822" s="24"/>
      <c r="FZ822" s="24"/>
      <c r="GA822" s="24"/>
      <c r="GB822" s="15"/>
      <c r="GC822" s="24"/>
      <c r="GD822" s="24"/>
      <c r="GE822" s="24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24"/>
      <c r="IO822" s="24"/>
      <c r="IP822" s="24"/>
      <c r="IQ822" s="24"/>
      <c r="IR822" s="24"/>
      <c r="IS822" s="24"/>
      <c r="IT822" s="24"/>
      <c r="IU822" s="24"/>
      <c r="IV822" s="24"/>
      <c r="IW822" s="24"/>
      <c r="IX822" s="24"/>
      <c r="IY822" s="24"/>
      <c r="IZ822" s="24"/>
      <c r="JA822" s="24"/>
      <c r="JB822" s="24"/>
      <c r="JC822" s="24"/>
      <c r="JD822" s="24"/>
      <c r="JE822" s="24"/>
      <c r="JF822" s="24"/>
      <c r="JG822" s="24"/>
    </row>
    <row r="823" spans="32:267" x14ac:dyDescent="0.3">
      <c r="AF823" s="19"/>
      <c r="AG823" s="22"/>
      <c r="AI823" s="21"/>
      <c r="AJ823" s="19"/>
      <c r="AM823" s="23"/>
      <c r="AQ823" s="19"/>
      <c r="AU823" s="24"/>
      <c r="AV823" s="24"/>
      <c r="AW823" s="24"/>
      <c r="AX823" s="24"/>
      <c r="AY823" s="15"/>
      <c r="BM823" s="15"/>
      <c r="BS823" s="24"/>
      <c r="BT823" s="15"/>
      <c r="BY823" s="24"/>
      <c r="CA823" s="15"/>
      <c r="CD823" s="24"/>
      <c r="CH823" s="15"/>
      <c r="CO823" s="15"/>
      <c r="CQ823" s="24"/>
      <c r="CV823" s="15"/>
      <c r="DC823" s="15"/>
      <c r="DJ823" s="15"/>
      <c r="DQ823" s="15"/>
      <c r="DX823" s="15"/>
      <c r="EE823" s="15"/>
      <c r="EL823" s="15"/>
      <c r="ES823" s="15"/>
      <c r="EZ823" s="15"/>
      <c r="FG823" s="15"/>
      <c r="FN823" s="15"/>
      <c r="FU823" s="15"/>
      <c r="FW823" s="24"/>
      <c r="FX823" s="24"/>
      <c r="FY823" s="24"/>
      <c r="FZ823" s="24"/>
      <c r="GA823" s="24"/>
      <c r="GB823" s="15"/>
      <c r="GC823" s="24"/>
      <c r="GD823" s="24"/>
      <c r="GE823" s="24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24"/>
      <c r="IO823" s="24"/>
      <c r="IP823" s="24"/>
      <c r="IQ823" s="24"/>
      <c r="IR823" s="24"/>
      <c r="IS823" s="24"/>
      <c r="IT823" s="24"/>
      <c r="IU823" s="24"/>
      <c r="IV823" s="24"/>
      <c r="IW823" s="24"/>
      <c r="IX823" s="24"/>
      <c r="IY823" s="24"/>
      <c r="IZ823" s="24"/>
      <c r="JA823" s="24"/>
      <c r="JB823" s="24"/>
      <c r="JC823" s="24"/>
      <c r="JD823" s="24"/>
      <c r="JE823" s="24"/>
      <c r="JF823" s="24"/>
      <c r="JG823" s="24"/>
    </row>
    <row r="824" spans="32:267" x14ac:dyDescent="0.3">
      <c r="AF824" s="19"/>
      <c r="AG824" s="22"/>
      <c r="AI824" s="21"/>
      <c r="AJ824" s="19"/>
      <c r="AM824" s="23"/>
      <c r="AQ824" s="19"/>
      <c r="AU824" s="24"/>
      <c r="AV824" s="24"/>
      <c r="AW824" s="24"/>
      <c r="AX824" s="24"/>
      <c r="AY824" s="15"/>
      <c r="BM824" s="15"/>
      <c r="BS824" s="24"/>
      <c r="BT824" s="15"/>
      <c r="BY824" s="24"/>
      <c r="CA824" s="15"/>
      <c r="CD824" s="24"/>
      <c r="CH824" s="15"/>
      <c r="CO824" s="15"/>
      <c r="CQ824" s="24"/>
      <c r="CV824" s="15"/>
      <c r="DC824" s="15"/>
      <c r="DJ824" s="15"/>
      <c r="DQ824" s="15"/>
      <c r="DX824" s="15"/>
      <c r="EE824" s="15"/>
      <c r="EL824" s="15"/>
      <c r="ES824" s="15"/>
      <c r="EZ824" s="15"/>
      <c r="FG824" s="15"/>
      <c r="FN824" s="15"/>
      <c r="FU824" s="15"/>
      <c r="FW824" s="24"/>
      <c r="FX824" s="24"/>
      <c r="FY824" s="24"/>
      <c r="FZ824" s="24"/>
      <c r="GA824" s="24"/>
      <c r="GB824" s="15"/>
      <c r="GC824" s="24"/>
      <c r="GD824" s="24"/>
      <c r="GE824" s="24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24"/>
      <c r="IO824" s="24"/>
      <c r="IP824" s="24"/>
      <c r="IQ824" s="24"/>
      <c r="IR824" s="24"/>
      <c r="IS824" s="24"/>
      <c r="IT824" s="24"/>
      <c r="IU824" s="24"/>
      <c r="IV824" s="24"/>
      <c r="IW824" s="24"/>
      <c r="IX824" s="24"/>
      <c r="IY824" s="24"/>
      <c r="IZ824" s="24"/>
      <c r="JA824" s="24"/>
      <c r="JB824" s="24"/>
      <c r="JC824" s="24"/>
      <c r="JD824" s="24"/>
      <c r="JE824" s="24"/>
      <c r="JF824" s="24"/>
      <c r="JG824" s="24"/>
    </row>
    <row r="825" spans="32:267" x14ac:dyDescent="0.3">
      <c r="AF825" s="19"/>
      <c r="AG825" s="22"/>
      <c r="AI825" s="21"/>
      <c r="AJ825" s="19"/>
      <c r="AM825" s="23"/>
      <c r="AQ825" s="19"/>
      <c r="AU825" s="24"/>
      <c r="AV825" s="24"/>
      <c r="AW825" s="24"/>
      <c r="AX825" s="24"/>
      <c r="AY825" s="15"/>
      <c r="BM825" s="15"/>
      <c r="BS825" s="24"/>
      <c r="BT825" s="15"/>
      <c r="BY825" s="24"/>
      <c r="CA825" s="15"/>
      <c r="CD825" s="24"/>
      <c r="CH825" s="15"/>
      <c r="CO825" s="15"/>
      <c r="CQ825" s="24"/>
      <c r="CV825" s="15"/>
      <c r="DC825" s="15"/>
      <c r="DJ825" s="15"/>
      <c r="DQ825" s="15"/>
      <c r="DX825" s="15"/>
      <c r="EE825" s="15"/>
      <c r="EL825" s="15"/>
      <c r="ES825" s="15"/>
      <c r="EZ825" s="15"/>
      <c r="FG825" s="15"/>
      <c r="FN825" s="15"/>
      <c r="FU825" s="15"/>
      <c r="FW825" s="24"/>
      <c r="FX825" s="24"/>
      <c r="FY825" s="24"/>
      <c r="FZ825" s="24"/>
      <c r="GA825" s="24"/>
      <c r="GB825" s="15"/>
      <c r="GC825" s="24"/>
      <c r="GD825" s="24"/>
      <c r="GE825" s="24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24"/>
      <c r="IO825" s="24"/>
      <c r="IP825" s="24"/>
      <c r="IQ825" s="24"/>
      <c r="IR825" s="24"/>
      <c r="IS825" s="24"/>
      <c r="IT825" s="24"/>
      <c r="IU825" s="24"/>
      <c r="IV825" s="24"/>
      <c r="IW825" s="24"/>
      <c r="IX825" s="24"/>
      <c r="IY825" s="24"/>
      <c r="IZ825" s="24"/>
      <c r="JA825" s="24"/>
      <c r="JB825" s="24"/>
      <c r="JC825" s="24"/>
      <c r="JD825" s="24"/>
      <c r="JE825" s="24"/>
      <c r="JF825" s="24"/>
      <c r="JG825" s="24"/>
    </row>
    <row r="826" spans="32:267" x14ac:dyDescent="0.3">
      <c r="AF826" s="19"/>
      <c r="AG826" s="22"/>
      <c r="AI826" s="21"/>
      <c r="AJ826" s="19"/>
      <c r="AM826" s="23"/>
      <c r="AQ826" s="19"/>
      <c r="AU826" s="24"/>
      <c r="AV826" s="24"/>
      <c r="AW826" s="24"/>
      <c r="AX826" s="24"/>
      <c r="AY826" s="15"/>
      <c r="BM826" s="15"/>
      <c r="BS826" s="24"/>
      <c r="BT826" s="15"/>
      <c r="BY826" s="24"/>
      <c r="CA826" s="15"/>
      <c r="CD826" s="24"/>
      <c r="CH826" s="15"/>
      <c r="CO826" s="15"/>
      <c r="CQ826" s="24"/>
      <c r="CV826" s="15"/>
      <c r="DC826" s="15"/>
      <c r="DJ826" s="15"/>
      <c r="DQ826" s="15"/>
      <c r="DX826" s="15"/>
      <c r="EE826" s="15"/>
      <c r="EL826" s="15"/>
      <c r="ES826" s="15"/>
      <c r="EZ826" s="15"/>
      <c r="FG826" s="15"/>
      <c r="FN826" s="15"/>
      <c r="FU826" s="15"/>
      <c r="FW826" s="24"/>
      <c r="FX826" s="24"/>
      <c r="FY826" s="24"/>
      <c r="FZ826" s="24"/>
      <c r="GA826" s="24"/>
      <c r="GB826" s="15"/>
      <c r="GC826" s="24"/>
      <c r="GD826" s="24"/>
      <c r="GE826" s="24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24"/>
      <c r="IO826" s="24"/>
      <c r="IP826" s="24"/>
      <c r="IQ826" s="24"/>
      <c r="IR826" s="24"/>
      <c r="IS826" s="24"/>
      <c r="IT826" s="24"/>
      <c r="IU826" s="24"/>
      <c r="IV826" s="24"/>
      <c r="IW826" s="24"/>
      <c r="IX826" s="24"/>
      <c r="IY826" s="24"/>
      <c r="IZ826" s="24"/>
      <c r="JA826" s="24"/>
      <c r="JB826" s="24"/>
      <c r="JC826" s="24"/>
      <c r="JD826" s="24"/>
      <c r="JE826" s="24"/>
      <c r="JF826" s="24"/>
      <c r="JG826" s="24"/>
    </row>
    <row r="827" spans="32:267" x14ac:dyDescent="0.3">
      <c r="AF827" s="19"/>
      <c r="AG827" s="22"/>
      <c r="AI827" s="21"/>
      <c r="AJ827" s="19"/>
      <c r="AM827" s="23"/>
      <c r="AQ827" s="19"/>
      <c r="AU827" s="24"/>
      <c r="AV827" s="24"/>
      <c r="AW827" s="24"/>
      <c r="AX827" s="24"/>
      <c r="AY827" s="15"/>
      <c r="BM827" s="15"/>
      <c r="BS827" s="24"/>
      <c r="BT827" s="15"/>
      <c r="BY827" s="24"/>
      <c r="CA827" s="15"/>
      <c r="CD827" s="24"/>
      <c r="CH827" s="15"/>
      <c r="CO827" s="15"/>
      <c r="CQ827" s="24"/>
      <c r="CV827" s="15"/>
      <c r="DC827" s="15"/>
      <c r="DJ827" s="15"/>
      <c r="DQ827" s="15"/>
      <c r="DX827" s="15"/>
      <c r="EE827" s="15"/>
      <c r="EL827" s="15"/>
      <c r="ES827" s="15"/>
      <c r="EZ827" s="15"/>
      <c r="FG827" s="15"/>
      <c r="FN827" s="15"/>
      <c r="FU827" s="15"/>
      <c r="FW827" s="24"/>
      <c r="FX827" s="24"/>
      <c r="FY827" s="24"/>
      <c r="FZ827" s="24"/>
      <c r="GA827" s="24"/>
      <c r="GB827" s="15"/>
      <c r="GC827" s="24"/>
      <c r="GD827" s="24"/>
      <c r="GE827" s="24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24"/>
      <c r="IO827" s="24"/>
      <c r="IP827" s="24"/>
      <c r="IQ827" s="24"/>
      <c r="IR827" s="24"/>
      <c r="IS827" s="24"/>
      <c r="IT827" s="24"/>
      <c r="IU827" s="24"/>
      <c r="IV827" s="24"/>
      <c r="IW827" s="24"/>
      <c r="IX827" s="24"/>
      <c r="IY827" s="24"/>
      <c r="IZ827" s="24"/>
      <c r="JA827" s="24"/>
      <c r="JB827" s="24"/>
      <c r="JC827" s="24"/>
      <c r="JD827" s="24"/>
      <c r="JE827" s="24"/>
      <c r="JF827" s="24"/>
      <c r="JG827" s="24"/>
    </row>
    <row r="828" spans="32:267" x14ac:dyDescent="0.3">
      <c r="AF828" s="19"/>
      <c r="AG828" s="22"/>
      <c r="AI828" s="21"/>
      <c r="AJ828" s="19"/>
      <c r="AM828" s="23"/>
      <c r="AQ828" s="19"/>
      <c r="AU828" s="24"/>
      <c r="AV828" s="24"/>
      <c r="AW828" s="24"/>
      <c r="AX828" s="24"/>
      <c r="AY828" s="15"/>
      <c r="BM828" s="15"/>
      <c r="BS828" s="24"/>
      <c r="BT828" s="15"/>
      <c r="BY828" s="24"/>
      <c r="CA828" s="15"/>
      <c r="CD828" s="24"/>
      <c r="CH828" s="15"/>
      <c r="CO828" s="15"/>
      <c r="CQ828" s="24"/>
      <c r="CV828" s="15"/>
      <c r="DC828" s="15"/>
      <c r="DJ828" s="15"/>
      <c r="DQ828" s="15"/>
      <c r="DX828" s="15"/>
      <c r="EE828" s="15"/>
      <c r="EL828" s="15"/>
      <c r="ES828" s="15"/>
      <c r="EZ828" s="15"/>
      <c r="FG828" s="15"/>
      <c r="FN828" s="15"/>
      <c r="FU828" s="15"/>
      <c r="FW828" s="24"/>
      <c r="FX828" s="24"/>
      <c r="FY828" s="24"/>
      <c r="FZ828" s="24"/>
      <c r="GA828" s="24"/>
      <c r="GB828" s="15"/>
      <c r="GC828" s="24"/>
      <c r="GD828" s="24"/>
      <c r="GE828" s="24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24"/>
      <c r="IO828" s="24"/>
      <c r="IP828" s="24"/>
      <c r="IQ828" s="24"/>
      <c r="IR828" s="24"/>
      <c r="IS828" s="24"/>
      <c r="IT828" s="24"/>
      <c r="IU828" s="24"/>
      <c r="IV828" s="24"/>
      <c r="IW828" s="24"/>
      <c r="IX828" s="24"/>
      <c r="IY828" s="24"/>
      <c r="IZ828" s="24"/>
      <c r="JA828" s="24"/>
      <c r="JB828" s="24"/>
      <c r="JC828" s="24"/>
      <c r="JD828" s="24"/>
      <c r="JE828" s="24"/>
      <c r="JF828" s="24"/>
      <c r="JG828" s="24"/>
    </row>
    <row r="829" spans="32:267" x14ac:dyDescent="0.3">
      <c r="AF829" s="19"/>
      <c r="AG829" s="22"/>
      <c r="AI829" s="21"/>
      <c r="AJ829" s="19"/>
      <c r="AM829" s="23"/>
      <c r="AQ829" s="19"/>
      <c r="AU829" s="24"/>
      <c r="AV829" s="24"/>
      <c r="AW829" s="24"/>
      <c r="AX829" s="24"/>
      <c r="AY829" s="15"/>
      <c r="BM829" s="15"/>
      <c r="BS829" s="24"/>
      <c r="BT829" s="15"/>
      <c r="BY829" s="24"/>
      <c r="CA829" s="15"/>
      <c r="CD829" s="24"/>
      <c r="CH829" s="15"/>
      <c r="CO829" s="15"/>
      <c r="CQ829" s="24"/>
      <c r="CV829" s="15"/>
      <c r="DC829" s="15"/>
      <c r="DJ829" s="15"/>
      <c r="DQ829" s="15"/>
      <c r="DX829" s="15"/>
      <c r="EE829" s="15"/>
      <c r="EL829" s="15"/>
      <c r="ES829" s="15"/>
      <c r="EZ829" s="15"/>
      <c r="FG829" s="15"/>
      <c r="FN829" s="15"/>
      <c r="FU829" s="15"/>
      <c r="FW829" s="24"/>
      <c r="FX829" s="24"/>
      <c r="FY829" s="24"/>
      <c r="FZ829" s="24"/>
      <c r="GA829" s="24"/>
      <c r="GB829" s="15"/>
      <c r="GC829" s="24"/>
      <c r="GD829" s="24"/>
      <c r="GE829" s="24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24"/>
      <c r="IO829" s="24"/>
      <c r="IP829" s="24"/>
      <c r="IQ829" s="24"/>
      <c r="IR829" s="24"/>
      <c r="IS829" s="24"/>
      <c r="IT829" s="24"/>
      <c r="IU829" s="24"/>
      <c r="IV829" s="24"/>
      <c r="IW829" s="24"/>
      <c r="IX829" s="24"/>
      <c r="IY829" s="24"/>
      <c r="IZ829" s="24"/>
      <c r="JA829" s="24"/>
      <c r="JB829" s="24"/>
      <c r="JC829" s="24"/>
      <c r="JD829" s="24"/>
      <c r="JE829" s="24"/>
      <c r="JF829" s="24"/>
      <c r="JG829" s="24"/>
    </row>
    <row r="830" spans="32:267" x14ac:dyDescent="0.3">
      <c r="AF830" s="19"/>
      <c r="AG830" s="22"/>
      <c r="AI830" s="21"/>
      <c r="AJ830" s="19"/>
      <c r="AM830" s="23"/>
      <c r="AQ830" s="19"/>
      <c r="AU830" s="24"/>
      <c r="AV830" s="24"/>
      <c r="AW830" s="24"/>
      <c r="AX830" s="24"/>
      <c r="AY830" s="15"/>
      <c r="BM830" s="15"/>
      <c r="BS830" s="24"/>
      <c r="BT830" s="15"/>
      <c r="BY830" s="24"/>
      <c r="CA830" s="15"/>
      <c r="CD830" s="24"/>
      <c r="CH830" s="15"/>
      <c r="CO830" s="15"/>
      <c r="CQ830" s="24"/>
      <c r="CV830" s="15"/>
      <c r="DC830" s="15"/>
      <c r="DJ830" s="15"/>
      <c r="DQ830" s="15"/>
      <c r="DX830" s="15"/>
      <c r="EE830" s="15"/>
      <c r="EL830" s="15"/>
      <c r="ES830" s="15"/>
      <c r="EZ830" s="15"/>
      <c r="FG830" s="15"/>
      <c r="FN830" s="15"/>
      <c r="FU830" s="15"/>
      <c r="FW830" s="24"/>
      <c r="FX830" s="24"/>
      <c r="FY830" s="24"/>
      <c r="FZ830" s="24"/>
      <c r="GA830" s="24"/>
      <c r="GB830" s="15"/>
      <c r="GC830" s="24"/>
      <c r="GD830" s="24"/>
      <c r="GE830" s="24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24"/>
      <c r="IO830" s="24"/>
      <c r="IP830" s="24"/>
      <c r="IQ830" s="24"/>
      <c r="IR830" s="24"/>
      <c r="IS830" s="24"/>
      <c r="IT830" s="24"/>
      <c r="IU830" s="24"/>
      <c r="IV830" s="24"/>
      <c r="IW830" s="24"/>
      <c r="IX830" s="24"/>
      <c r="IY830" s="24"/>
      <c r="IZ830" s="24"/>
      <c r="JA830" s="24"/>
      <c r="JB830" s="24"/>
      <c r="JC830" s="24"/>
      <c r="JD830" s="24"/>
      <c r="JE830" s="24"/>
      <c r="JF830" s="24"/>
      <c r="JG830" s="24"/>
    </row>
    <row r="831" spans="32:267" x14ac:dyDescent="0.3">
      <c r="AF831" s="19"/>
      <c r="AG831" s="22"/>
      <c r="AI831" s="21"/>
      <c r="AJ831" s="19"/>
      <c r="AM831" s="23"/>
      <c r="AQ831" s="19"/>
      <c r="AU831" s="24"/>
      <c r="AV831" s="24"/>
      <c r="AW831" s="24"/>
      <c r="AX831" s="24"/>
      <c r="AY831" s="15"/>
      <c r="BM831" s="15"/>
      <c r="BS831" s="24"/>
      <c r="BT831" s="15"/>
      <c r="BY831" s="24"/>
      <c r="CA831" s="15"/>
      <c r="CD831" s="24"/>
      <c r="CH831" s="15"/>
      <c r="CO831" s="15"/>
      <c r="CQ831" s="24"/>
      <c r="CV831" s="15"/>
      <c r="DC831" s="15"/>
      <c r="DJ831" s="15"/>
      <c r="DQ831" s="15"/>
      <c r="DX831" s="15"/>
      <c r="EE831" s="15"/>
      <c r="EL831" s="15"/>
      <c r="ES831" s="15"/>
      <c r="EZ831" s="15"/>
      <c r="FG831" s="15"/>
      <c r="FN831" s="15"/>
      <c r="FU831" s="15"/>
      <c r="FW831" s="24"/>
      <c r="FX831" s="24"/>
      <c r="FY831" s="24"/>
      <c r="FZ831" s="24"/>
      <c r="GA831" s="24"/>
      <c r="GB831" s="15"/>
      <c r="GC831" s="24"/>
      <c r="GD831" s="24"/>
      <c r="GE831" s="24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24"/>
      <c r="IO831" s="24"/>
      <c r="IP831" s="24"/>
      <c r="IQ831" s="24"/>
      <c r="IR831" s="24"/>
      <c r="IS831" s="24"/>
      <c r="IT831" s="24"/>
      <c r="IU831" s="24"/>
      <c r="IV831" s="24"/>
      <c r="IW831" s="24"/>
      <c r="IX831" s="24"/>
      <c r="IY831" s="24"/>
      <c r="IZ831" s="24"/>
      <c r="JA831" s="24"/>
      <c r="JB831" s="24"/>
      <c r="JC831" s="24"/>
      <c r="JD831" s="24"/>
      <c r="JE831" s="24"/>
      <c r="JF831" s="24"/>
      <c r="JG831" s="24"/>
    </row>
    <row r="832" spans="32:267" x14ac:dyDescent="0.3">
      <c r="AF832" s="19"/>
      <c r="AG832" s="22"/>
      <c r="AI832" s="21"/>
      <c r="AJ832" s="19"/>
      <c r="AM832" s="23"/>
      <c r="AQ832" s="19"/>
      <c r="AU832" s="24"/>
      <c r="AV832" s="24"/>
      <c r="AW832" s="24"/>
      <c r="AX832" s="24"/>
      <c r="AY832" s="15"/>
      <c r="BM832" s="15"/>
      <c r="BS832" s="24"/>
      <c r="BT832" s="15"/>
      <c r="BY832" s="24"/>
      <c r="CA832" s="15"/>
      <c r="CD832" s="24"/>
      <c r="CH832" s="15"/>
      <c r="CO832" s="15"/>
      <c r="CQ832" s="24"/>
      <c r="CV832" s="15"/>
      <c r="DC832" s="15"/>
      <c r="DJ832" s="15"/>
      <c r="DQ832" s="15"/>
      <c r="DX832" s="15"/>
      <c r="EE832" s="15"/>
      <c r="EL832" s="15"/>
      <c r="ES832" s="15"/>
      <c r="EZ832" s="15"/>
      <c r="FG832" s="15"/>
      <c r="FN832" s="15"/>
      <c r="FU832" s="15"/>
      <c r="FW832" s="24"/>
      <c r="FX832" s="24"/>
      <c r="FY832" s="24"/>
      <c r="FZ832" s="24"/>
      <c r="GA832" s="24"/>
      <c r="GB832" s="15"/>
      <c r="GC832" s="24"/>
      <c r="GD832" s="24"/>
      <c r="GE832" s="24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24"/>
      <c r="IO832" s="24"/>
      <c r="IP832" s="24"/>
      <c r="IQ832" s="24"/>
      <c r="IR832" s="24"/>
      <c r="IS832" s="24"/>
      <c r="IT832" s="24"/>
      <c r="IU832" s="24"/>
      <c r="IV832" s="24"/>
      <c r="IW832" s="24"/>
      <c r="IX832" s="24"/>
      <c r="IY832" s="24"/>
      <c r="IZ832" s="24"/>
      <c r="JA832" s="24"/>
      <c r="JB832" s="24"/>
      <c r="JC832" s="24"/>
      <c r="JD832" s="24"/>
      <c r="JE832" s="24"/>
      <c r="JF832" s="24"/>
      <c r="JG832" s="24"/>
    </row>
    <row r="833" spans="32:267" x14ac:dyDescent="0.3">
      <c r="AF833" s="19"/>
      <c r="AG833" s="22"/>
      <c r="AI833" s="21"/>
      <c r="AJ833" s="19"/>
      <c r="AM833" s="23"/>
      <c r="AQ833" s="19"/>
      <c r="AU833" s="24"/>
      <c r="AV833" s="24"/>
      <c r="AW833" s="24"/>
      <c r="AX833" s="24"/>
      <c r="AY833" s="15"/>
      <c r="BM833" s="15"/>
      <c r="BS833" s="24"/>
      <c r="BT833" s="15"/>
      <c r="BY833" s="24"/>
      <c r="CA833" s="15"/>
      <c r="CD833" s="24"/>
      <c r="CH833" s="15"/>
      <c r="CO833" s="15"/>
      <c r="CQ833" s="24"/>
      <c r="CV833" s="15"/>
      <c r="DC833" s="15"/>
      <c r="DJ833" s="15"/>
      <c r="DQ833" s="15"/>
      <c r="DX833" s="15"/>
      <c r="EE833" s="15"/>
      <c r="EL833" s="15"/>
      <c r="ES833" s="15"/>
      <c r="EZ833" s="15"/>
      <c r="FG833" s="15"/>
      <c r="FN833" s="15"/>
      <c r="FU833" s="15"/>
      <c r="FW833" s="24"/>
      <c r="FX833" s="24"/>
      <c r="FY833" s="24"/>
      <c r="FZ833" s="24"/>
      <c r="GA833" s="24"/>
      <c r="GB833" s="15"/>
      <c r="GC833" s="24"/>
      <c r="GD833" s="24"/>
      <c r="GE833" s="24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24"/>
      <c r="IO833" s="24"/>
      <c r="IP833" s="24"/>
      <c r="IQ833" s="24"/>
      <c r="IR833" s="24"/>
      <c r="IS833" s="24"/>
      <c r="IT833" s="24"/>
      <c r="IU833" s="24"/>
      <c r="IV833" s="24"/>
      <c r="IW833" s="24"/>
      <c r="IX833" s="24"/>
      <c r="IY833" s="24"/>
      <c r="IZ833" s="24"/>
      <c r="JA833" s="24"/>
      <c r="JB833" s="24"/>
      <c r="JC833" s="24"/>
      <c r="JD833" s="24"/>
      <c r="JE833" s="24"/>
      <c r="JF833" s="24"/>
      <c r="JG833" s="24"/>
    </row>
    <row r="834" spans="32:267" x14ac:dyDescent="0.3">
      <c r="AF834" s="19"/>
      <c r="AG834" s="22"/>
      <c r="AI834" s="21"/>
      <c r="AJ834" s="19"/>
      <c r="AM834" s="23"/>
      <c r="AQ834" s="19"/>
      <c r="AU834" s="24"/>
      <c r="AV834" s="24"/>
      <c r="AW834" s="24"/>
      <c r="AX834" s="24"/>
      <c r="AY834" s="15"/>
      <c r="BM834" s="15"/>
      <c r="BS834" s="24"/>
      <c r="BT834" s="15"/>
      <c r="BY834" s="24"/>
      <c r="CA834" s="15"/>
      <c r="CD834" s="24"/>
      <c r="CH834" s="15"/>
      <c r="CO834" s="15"/>
      <c r="CQ834" s="24"/>
      <c r="CV834" s="15"/>
      <c r="DC834" s="15"/>
      <c r="DJ834" s="15"/>
      <c r="DQ834" s="15"/>
      <c r="DX834" s="15"/>
      <c r="EE834" s="15"/>
      <c r="EL834" s="15"/>
      <c r="ES834" s="15"/>
      <c r="EZ834" s="15"/>
      <c r="FG834" s="15"/>
      <c r="FN834" s="15"/>
      <c r="FU834" s="15"/>
      <c r="FW834" s="24"/>
      <c r="FX834" s="24"/>
      <c r="FY834" s="24"/>
      <c r="FZ834" s="24"/>
      <c r="GA834" s="24"/>
      <c r="GB834" s="15"/>
      <c r="GC834" s="24"/>
      <c r="GD834" s="24"/>
      <c r="GE834" s="24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24"/>
      <c r="IO834" s="24"/>
      <c r="IP834" s="24"/>
      <c r="IQ834" s="24"/>
      <c r="IR834" s="24"/>
      <c r="IS834" s="24"/>
      <c r="IT834" s="24"/>
      <c r="IU834" s="24"/>
      <c r="IV834" s="24"/>
      <c r="IW834" s="24"/>
      <c r="IX834" s="24"/>
      <c r="IY834" s="24"/>
      <c r="IZ834" s="24"/>
      <c r="JA834" s="24"/>
      <c r="JB834" s="24"/>
      <c r="JC834" s="24"/>
      <c r="JD834" s="24"/>
      <c r="JE834" s="24"/>
      <c r="JF834" s="24"/>
      <c r="JG834" s="24"/>
    </row>
    <row r="835" spans="32:267" x14ac:dyDescent="0.3">
      <c r="AF835" s="19"/>
      <c r="AG835" s="22"/>
      <c r="AI835" s="21"/>
      <c r="AJ835" s="19"/>
      <c r="AM835" s="23"/>
      <c r="AQ835" s="19"/>
      <c r="AU835" s="24"/>
      <c r="AV835" s="24"/>
      <c r="AW835" s="24"/>
      <c r="AX835" s="24"/>
      <c r="AY835" s="15"/>
      <c r="BM835" s="15"/>
      <c r="BS835" s="24"/>
      <c r="BT835" s="15"/>
      <c r="BY835" s="24"/>
      <c r="CA835" s="15"/>
      <c r="CD835" s="24"/>
      <c r="CH835" s="15"/>
      <c r="CO835" s="15"/>
      <c r="CQ835" s="24"/>
      <c r="CV835" s="15"/>
      <c r="DC835" s="15"/>
      <c r="DJ835" s="15"/>
      <c r="DQ835" s="15"/>
      <c r="DX835" s="15"/>
      <c r="EE835" s="15"/>
      <c r="EL835" s="15"/>
      <c r="ES835" s="15"/>
      <c r="EZ835" s="15"/>
      <c r="FG835" s="15"/>
      <c r="FN835" s="15"/>
      <c r="FU835" s="15"/>
      <c r="FW835" s="24"/>
      <c r="FX835" s="24"/>
      <c r="FY835" s="24"/>
      <c r="FZ835" s="24"/>
      <c r="GA835" s="24"/>
      <c r="GB835" s="15"/>
      <c r="GC835" s="24"/>
      <c r="GD835" s="24"/>
      <c r="GE835" s="24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24"/>
      <c r="IO835" s="24"/>
      <c r="IP835" s="24"/>
      <c r="IQ835" s="24"/>
      <c r="IR835" s="24"/>
      <c r="IS835" s="24"/>
      <c r="IT835" s="24"/>
      <c r="IU835" s="24"/>
      <c r="IV835" s="24"/>
      <c r="IW835" s="24"/>
      <c r="IX835" s="24"/>
      <c r="IY835" s="24"/>
      <c r="IZ835" s="24"/>
      <c r="JA835" s="24"/>
      <c r="JB835" s="24"/>
      <c r="JC835" s="24"/>
      <c r="JD835" s="24"/>
      <c r="JE835" s="24"/>
      <c r="JF835" s="24"/>
      <c r="JG835" s="24"/>
    </row>
    <row r="836" spans="32:267" x14ac:dyDescent="0.3">
      <c r="AF836" s="19"/>
      <c r="AG836" s="22"/>
      <c r="AI836" s="21"/>
      <c r="AJ836" s="19"/>
      <c r="AM836" s="23"/>
      <c r="AQ836" s="19"/>
      <c r="AU836" s="24"/>
      <c r="AV836" s="24"/>
      <c r="AW836" s="24"/>
      <c r="AX836" s="24"/>
      <c r="AY836" s="15"/>
      <c r="BM836" s="15"/>
      <c r="BS836" s="24"/>
      <c r="BT836" s="15"/>
      <c r="BY836" s="24"/>
      <c r="CA836" s="15"/>
      <c r="CD836" s="24"/>
      <c r="CH836" s="15"/>
      <c r="CO836" s="15"/>
      <c r="CQ836" s="24"/>
      <c r="CV836" s="15"/>
      <c r="DC836" s="15"/>
      <c r="DJ836" s="15"/>
      <c r="DQ836" s="15"/>
      <c r="DX836" s="15"/>
      <c r="EE836" s="15"/>
      <c r="EL836" s="15"/>
      <c r="ES836" s="15"/>
      <c r="EZ836" s="15"/>
      <c r="FG836" s="15"/>
      <c r="FN836" s="15"/>
      <c r="FU836" s="15"/>
      <c r="FW836" s="24"/>
      <c r="FX836" s="24"/>
      <c r="FY836" s="24"/>
      <c r="FZ836" s="24"/>
      <c r="GA836" s="24"/>
      <c r="GB836" s="15"/>
      <c r="GC836" s="24"/>
      <c r="GD836" s="24"/>
      <c r="GE836" s="24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24"/>
      <c r="IO836" s="24"/>
      <c r="IP836" s="24"/>
      <c r="IQ836" s="24"/>
      <c r="IR836" s="24"/>
      <c r="IS836" s="24"/>
      <c r="IT836" s="24"/>
      <c r="IU836" s="24"/>
      <c r="IV836" s="24"/>
      <c r="IW836" s="24"/>
      <c r="IX836" s="24"/>
      <c r="IY836" s="24"/>
      <c r="IZ836" s="24"/>
      <c r="JA836" s="24"/>
      <c r="JB836" s="24"/>
      <c r="JC836" s="24"/>
      <c r="JD836" s="24"/>
      <c r="JE836" s="24"/>
      <c r="JF836" s="24"/>
      <c r="JG836" s="24"/>
    </row>
    <row r="837" spans="32:267" x14ac:dyDescent="0.3">
      <c r="AF837" s="19"/>
      <c r="AG837" s="22"/>
      <c r="AI837" s="21"/>
      <c r="AJ837" s="19"/>
      <c r="AM837" s="23"/>
      <c r="AQ837" s="19"/>
      <c r="AU837" s="24"/>
      <c r="AV837" s="24"/>
      <c r="AW837" s="24"/>
      <c r="AX837" s="24"/>
      <c r="AY837" s="15"/>
      <c r="BM837" s="15"/>
      <c r="BS837" s="24"/>
      <c r="BT837" s="15"/>
      <c r="BY837" s="24"/>
      <c r="CA837" s="15"/>
      <c r="CD837" s="24"/>
      <c r="CH837" s="15"/>
      <c r="CO837" s="15"/>
      <c r="CQ837" s="24"/>
      <c r="CV837" s="15"/>
      <c r="DC837" s="15"/>
      <c r="DJ837" s="15"/>
      <c r="DQ837" s="15"/>
      <c r="DX837" s="15"/>
      <c r="EE837" s="15"/>
      <c r="EL837" s="15"/>
      <c r="ES837" s="15"/>
      <c r="EZ837" s="15"/>
      <c r="FG837" s="15"/>
      <c r="FN837" s="15"/>
      <c r="FU837" s="15"/>
      <c r="FW837" s="24"/>
      <c r="FX837" s="24"/>
      <c r="FY837" s="24"/>
      <c r="FZ837" s="24"/>
      <c r="GA837" s="24"/>
      <c r="GB837" s="15"/>
      <c r="GC837" s="24"/>
      <c r="GD837" s="24"/>
      <c r="GE837" s="24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24"/>
      <c r="IO837" s="24"/>
      <c r="IP837" s="24"/>
      <c r="IQ837" s="24"/>
      <c r="IR837" s="24"/>
      <c r="IS837" s="24"/>
      <c r="IT837" s="24"/>
      <c r="IU837" s="24"/>
      <c r="IV837" s="24"/>
      <c r="IW837" s="24"/>
      <c r="IX837" s="24"/>
      <c r="IY837" s="24"/>
      <c r="IZ837" s="24"/>
      <c r="JA837" s="24"/>
      <c r="JB837" s="24"/>
      <c r="JC837" s="24"/>
      <c r="JD837" s="24"/>
      <c r="JE837" s="24"/>
      <c r="JF837" s="24"/>
      <c r="JG837" s="24"/>
    </row>
    <row r="838" spans="32:267" x14ac:dyDescent="0.3">
      <c r="AF838" s="19"/>
      <c r="AG838" s="22"/>
      <c r="AI838" s="21"/>
      <c r="AJ838" s="19"/>
      <c r="AM838" s="23"/>
      <c r="AQ838" s="19"/>
      <c r="AU838" s="24"/>
      <c r="AV838" s="24"/>
      <c r="AW838" s="24"/>
      <c r="AX838" s="24"/>
      <c r="AY838" s="15"/>
      <c r="BM838" s="15"/>
      <c r="BS838" s="24"/>
      <c r="BT838" s="15"/>
      <c r="BY838" s="24"/>
      <c r="CA838" s="15"/>
      <c r="CD838" s="24"/>
      <c r="CH838" s="15"/>
      <c r="CO838" s="15"/>
      <c r="CQ838" s="24"/>
      <c r="CV838" s="15"/>
      <c r="DC838" s="15"/>
      <c r="DJ838" s="15"/>
      <c r="DQ838" s="15"/>
      <c r="DX838" s="15"/>
      <c r="EE838" s="15"/>
      <c r="EL838" s="15"/>
      <c r="ES838" s="15"/>
      <c r="EZ838" s="15"/>
      <c r="FG838" s="15"/>
      <c r="FN838" s="15"/>
      <c r="FU838" s="15"/>
      <c r="FW838" s="24"/>
      <c r="FX838" s="24"/>
      <c r="FY838" s="24"/>
      <c r="FZ838" s="24"/>
      <c r="GA838" s="24"/>
      <c r="GB838" s="15"/>
      <c r="GC838" s="24"/>
      <c r="GD838" s="24"/>
      <c r="GE838" s="24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24"/>
      <c r="IO838" s="24"/>
      <c r="IP838" s="24"/>
      <c r="IQ838" s="24"/>
      <c r="IR838" s="24"/>
      <c r="IS838" s="24"/>
      <c r="IT838" s="24"/>
      <c r="IU838" s="24"/>
      <c r="IV838" s="24"/>
      <c r="IW838" s="24"/>
      <c r="IX838" s="24"/>
      <c r="IY838" s="24"/>
      <c r="IZ838" s="24"/>
      <c r="JA838" s="24"/>
      <c r="JB838" s="24"/>
      <c r="JC838" s="24"/>
      <c r="JD838" s="24"/>
      <c r="JE838" s="24"/>
      <c r="JF838" s="24"/>
      <c r="JG838" s="24"/>
    </row>
    <row r="839" spans="32:267" x14ac:dyDescent="0.3">
      <c r="AF839" s="19"/>
      <c r="AG839" s="22"/>
      <c r="AI839" s="21"/>
      <c r="AJ839" s="19"/>
      <c r="AM839" s="23"/>
      <c r="AQ839" s="19"/>
      <c r="AU839" s="24"/>
      <c r="AV839" s="24"/>
      <c r="AW839" s="24"/>
      <c r="AX839" s="24"/>
      <c r="AY839" s="15"/>
      <c r="BM839" s="15"/>
      <c r="BS839" s="24"/>
      <c r="BT839" s="15"/>
      <c r="BY839" s="24"/>
      <c r="CA839" s="15"/>
      <c r="CD839" s="24"/>
      <c r="CH839" s="15"/>
      <c r="CO839" s="15"/>
      <c r="CQ839" s="24"/>
      <c r="CV839" s="15"/>
      <c r="DC839" s="15"/>
      <c r="DJ839" s="15"/>
      <c r="DQ839" s="15"/>
      <c r="DX839" s="15"/>
      <c r="EE839" s="15"/>
      <c r="EL839" s="15"/>
      <c r="ES839" s="15"/>
      <c r="EZ839" s="15"/>
      <c r="FG839" s="15"/>
      <c r="FN839" s="15"/>
      <c r="FU839" s="15"/>
      <c r="FW839" s="24"/>
      <c r="FX839" s="24"/>
      <c r="FY839" s="24"/>
      <c r="FZ839" s="24"/>
      <c r="GA839" s="24"/>
      <c r="GB839" s="15"/>
      <c r="GC839" s="24"/>
      <c r="GD839" s="24"/>
      <c r="GE839" s="24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24"/>
      <c r="IO839" s="24"/>
      <c r="IP839" s="24"/>
      <c r="IQ839" s="24"/>
      <c r="IR839" s="24"/>
      <c r="IS839" s="24"/>
      <c r="IT839" s="24"/>
      <c r="IU839" s="24"/>
      <c r="IV839" s="24"/>
      <c r="IW839" s="24"/>
      <c r="IX839" s="24"/>
      <c r="IY839" s="24"/>
      <c r="IZ839" s="24"/>
      <c r="JA839" s="24"/>
      <c r="JB839" s="24"/>
      <c r="JC839" s="24"/>
      <c r="JD839" s="24"/>
      <c r="JE839" s="24"/>
      <c r="JF839" s="24"/>
      <c r="JG839" s="24"/>
    </row>
    <row r="840" spans="32:267" x14ac:dyDescent="0.3">
      <c r="AF840" s="19"/>
      <c r="AG840" s="22"/>
      <c r="AI840" s="21"/>
      <c r="AJ840" s="19"/>
      <c r="AM840" s="23"/>
      <c r="AQ840" s="19"/>
      <c r="AU840" s="24"/>
      <c r="AV840" s="24"/>
      <c r="AW840" s="24"/>
      <c r="AX840" s="24"/>
      <c r="AY840" s="15"/>
      <c r="BM840" s="15"/>
      <c r="BS840" s="24"/>
      <c r="BT840" s="15"/>
      <c r="BY840" s="24"/>
      <c r="CA840" s="15"/>
      <c r="CD840" s="24"/>
      <c r="CH840" s="15"/>
      <c r="CO840" s="15"/>
      <c r="CQ840" s="24"/>
      <c r="CV840" s="15"/>
      <c r="DC840" s="15"/>
      <c r="DJ840" s="15"/>
      <c r="DQ840" s="15"/>
      <c r="DX840" s="15"/>
      <c r="EE840" s="15"/>
      <c r="EL840" s="15"/>
      <c r="ES840" s="15"/>
      <c r="EZ840" s="15"/>
      <c r="FG840" s="15"/>
      <c r="FN840" s="15"/>
      <c r="FU840" s="15"/>
      <c r="FW840" s="24"/>
      <c r="FX840" s="24"/>
      <c r="FY840" s="24"/>
      <c r="FZ840" s="24"/>
      <c r="GA840" s="24"/>
      <c r="GB840" s="15"/>
      <c r="GC840" s="24"/>
      <c r="GD840" s="24"/>
      <c r="GE840" s="24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24"/>
      <c r="IO840" s="24"/>
      <c r="IP840" s="24"/>
      <c r="IQ840" s="24"/>
      <c r="IR840" s="24"/>
      <c r="IS840" s="24"/>
      <c r="IT840" s="24"/>
      <c r="IU840" s="24"/>
      <c r="IV840" s="24"/>
      <c r="IW840" s="24"/>
      <c r="IX840" s="24"/>
      <c r="IY840" s="24"/>
      <c r="IZ840" s="24"/>
      <c r="JA840" s="24"/>
      <c r="JB840" s="24"/>
      <c r="JC840" s="24"/>
      <c r="JD840" s="24"/>
      <c r="JE840" s="24"/>
      <c r="JF840" s="24"/>
      <c r="JG840" s="24"/>
    </row>
    <row r="841" spans="32:267" x14ac:dyDescent="0.3">
      <c r="AF841" s="19"/>
      <c r="AG841" s="22"/>
      <c r="AI841" s="21"/>
      <c r="AJ841" s="19"/>
      <c r="AM841" s="23"/>
      <c r="AQ841" s="19"/>
      <c r="AU841" s="24"/>
      <c r="AV841" s="24"/>
      <c r="AW841" s="24"/>
      <c r="AX841" s="24"/>
      <c r="AY841" s="15"/>
      <c r="BM841" s="15"/>
      <c r="BS841" s="24"/>
      <c r="BT841" s="15"/>
      <c r="BY841" s="24"/>
      <c r="CA841" s="15"/>
      <c r="CD841" s="24"/>
      <c r="CH841" s="15"/>
      <c r="CO841" s="15"/>
      <c r="CQ841" s="24"/>
      <c r="CV841" s="15"/>
      <c r="DC841" s="15"/>
      <c r="DJ841" s="15"/>
      <c r="DQ841" s="15"/>
      <c r="DX841" s="15"/>
      <c r="EE841" s="15"/>
      <c r="EL841" s="15"/>
      <c r="ES841" s="15"/>
      <c r="EZ841" s="15"/>
      <c r="FG841" s="15"/>
      <c r="FN841" s="15"/>
      <c r="FU841" s="15"/>
      <c r="FW841" s="24"/>
      <c r="FX841" s="24"/>
      <c r="FY841" s="24"/>
      <c r="FZ841" s="24"/>
      <c r="GA841" s="24"/>
      <c r="GB841" s="15"/>
      <c r="GC841" s="24"/>
      <c r="GD841" s="24"/>
      <c r="GE841" s="24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24"/>
      <c r="IO841" s="24"/>
      <c r="IP841" s="24"/>
      <c r="IQ841" s="24"/>
      <c r="IR841" s="24"/>
      <c r="IS841" s="24"/>
      <c r="IT841" s="24"/>
      <c r="IU841" s="24"/>
      <c r="IV841" s="24"/>
      <c r="IW841" s="24"/>
      <c r="IX841" s="24"/>
      <c r="IY841" s="24"/>
      <c r="IZ841" s="24"/>
      <c r="JA841" s="24"/>
      <c r="JB841" s="24"/>
      <c r="JC841" s="24"/>
      <c r="JD841" s="24"/>
      <c r="JE841" s="24"/>
      <c r="JF841" s="24"/>
      <c r="JG841" s="24"/>
    </row>
    <row r="842" spans="32:267" x14ac:dyDescent="0.3">
      <c r="AF842" s="19"/>
      <c r="AG842" s="22"/>
      <c r="AI842" s="21"/>
      <c r="AJ842" s="19"/>
      <c r="AM842" s="23"/>
      <c r="AQ842" s="19"/>
      <c r="AU842" s="24"/>
      <c r="AV842" s="24"/>
      <c r="AW842" s="24"/>
      <c r="AX842" s="24"/>
      <c r="AY842" s="15"/>
      <c r="BM842" s="15"/>
      <c r="BS842" s="24"/>
      <c r="BT842" s="15"/>
      <c r="BY842" s="24"/>
      <c r="CA842" s="15"/>
      <c r="CD842" s="24"/>
      <c r="CH842" s="15"/>
      <c r="CO842" s="15"/>
      <c r="CQ842" s="24"/>
      <c r="CV842" s="15"/>
      <c r="DC842" s="15"/>
      <c r="DJ842" s="15"/>
      <c r="DQ842" s="15"/>
      <c r="DX842" s="15"/>
      <c r="EE842" s="15"/>
      <c r="EL842" s="15"/>
      <c r="ES842" s="15"/>
      <c r="EZ842" s="15"/>
      <c r="FG842" s="15"/>
      <c r="FN842" s="15"/>
      <c r="FU842" s="15"/>
      <c r="FW842" s="24"/>
      <c r="FX842" s="24"/>
      <c r="FY842" s="24"/>
      <c r="FZ842" s="24"/>
      <c r="GA842" s="24"/>
      <c r="GB842" s="15"/>
      <c r="GC842" s="24"/>
      <c r="GD842" s="24"/>
      <c r="GE842" s="24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24"/>
      <c r="IO842" s="24"/>
      <c r="IP842" s="24"/>
      <c r="IQ842" s="24"/>
      <c r="IR842" s="24"/>
      <c r="IS842" s="24"/>
      <c r="IT842" s="24"/>
      <c r="IU842" s="24"/>
      <c r="IV842" s="24"/>
      <c r="IW842" s="24"/>
      <c r="IX842" s="24"/>
      <c r="IY842" s="24"/>
      <c r="IZ842" s="24"/>
      <c r="JA842" s="24"/>
      <c r="JB842" s="24"/>
      <c r="JC842" s="24"/>
      <c r="JD842" s="24"/>
      <c r="JE842" s="24"/>
      <c r="JF842" s="24"/>
      <c r="JG842" s="24"/>
    </row>
    <row r="843" spans="32:267" x14ac:dyDescent="0.3">
      <c r="AF843" s="19"/>
      <c r="AG843" s="22"/>
      <c r="AI843" s="21"/>
      <c r="AJ843" s="19"/>
      <c r="AM843" s="23"/>
      <c r="AQ843" s="19"/>
      <c r="AU843" s="24"/>
      <c r="AV843" s="24"/>
      <c r="AW843" s="24"/>
      <c r="AX843" s="24"/>
      <c r="AY843" s="15"/>
      <c r="BM843" s="15"/>
      <c r="BS843" s="24"/>
      <c r="BT843" s="15"/>
      <c r="BY843" s="24"/>
      <c r="CA843" s="15"/>
      <c r="CD843" s="24"/>
      <c r="CH843" s="15"/>
      <c r="CO843" s="15"/>
      <c r="CQ843" s="24"/>
      <c r="CV843" s="15"/>
      <c r="DC843" s="15"/>
      <c r="DJ843" s="15"/>
      <c r="DQ843" s="15"/>
      <c r="DX843" s="15"/>
      <c r="EE843" s="15"/>
      <c r="EL843" s="15"/>
      <c r="ES843" s="15"/>
      <c r="EZ843" s="15"/>
      <c r="FG843" s="15"/>
      <c r="FN843" s="15"/>
      <c r="FU843" s="15"/>
      <c r="FW843" s="24"/>
      <c r="FX843" s="24"/>
      <c r="FY843" s="24"/>
      <c r="FZ843" s="24"/>
      <c r="GA843" s="24"/>
      <c r="GB843" s="15"/>
      <c r="GC843" s="24"/>
      <c r="GD843" s="24"/>
      <c r="GE843" s="24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24"/>
      <c r="IO843" s="24"/>
      <c r="IP843" s="24"/>
      <c r="IQ843" s="24"/>
      <c r="IR843" s="24"/>
      <c r="IS843" s="24"/>
      <c r="IT843" s="24"/>
      <c r="IU843" s="24"/>
      <c r="IV843" s="24"/>
      <c r="IW843" s="24"/>
      <c r="IX843" s="24"/>
      <c r="IY843" s="24"/>
      <c r="IZ843" s="24"/>
      <c r="JA843" s="24"/>
      <c r="JB843" s="24"/>
      <c r="JC843" s="24"/>
      <c r="JD843" s="24"/>
      <c r="JE843" s="24"/>
      <c r="JF843" s="24"/>
      <c r="JG843" s="24"/>
    </row>
    <row r="844" spans="32:267" x14ac:dyDescent="0.3">
      <c r="AF844" s="19"/>
      <c r="AG844" s="22"/>
      <c r="AI844" s="21"/>
      <c r="AJ844" s="19"/>
      <c r="AM844" s="23"/>
      <c r="AQ844" s="19"/>
      <c r="AU844" s="24"/>
      <c r="AV844" s="24"/>
      <c r="AW844" s="24"/>
      <c r="AX844" s="24"/>
      <c r="AY844" s="15"/>
      <c r="BM844" s="15"/>
      <c r="BS844" s="24"/>
      <c r="BT844" s="15"/>
      <c r="BY844" s="24"/>
      <c r="CA844" s="15"/>
      <c r="CD844" s="24"/>
      <c r="CH844" s="15"/>
      <c r="CO844" s="15"/>
      <c r="CQ844" s="24"/>
      <c r="CV844" s="15"/>
      <c r="DC844" s="15"/>
      <c r="DJ844" s="15"/>
      <c r="DQ844" s="15"/>
      <c r="DX844" s="15"/>
      <c r="EE844" s="15"/>
      <c r="EL844" s="15"/>
      <c r="ES844" s="15"/>
      <c r="EZ844" s="15"/>
      <c r="FG844" s="15"/>
      <c r="FN844" s="15"/>
      <c r="FU844" s="15"/>
      <c r="FW844" s="24"/>
      <c r="FX844" s="24"/>
      <c r="FY844" s="24"/>
      <c r="FZ844" s="24"/>
      <c r="GA844" s="24"/>
      <c r="GB844" s="15"/>
      <c r="GC844" s="24"/>
      <c r="GD844" s="24"/>
      <c r="GE844" s="24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24"/>
      <c r="IO844" s="24"/>
      <c r="IP844" s="24"/>
      <c r="IQ844" s="24"/>
      <c r="IR844" s="24"/>
      <c r="IS844" s="24"/>
      <c r="IT844" s="24"/>
      <c r="IU844" s="24"/>
      <c r="IV844" s="24"/>
      <c r="IW844" s="24"/>
      <c r="IX844" s="24"/>
      <c r="IY844" s="24"/>
      <c r="IZ844" s="24"/>
      <c r="JA844" s="24"/>
      <c r="JB844" s="24"/>
      <c r="JC844" s="24"/>
      <c r="JD844" s="24"/>
      <c r="JE844" s="24"/>
      <c r="JF844" s="24"/>
      <c r="JG844" s="24"/>
    </row>
    <row r="845" spans="32:267" x14ac:dyDescent="0.3">
      <c r="AF845" s="19"/>
      <c r="AG845" s="22"/>
      <c r="AI845" s="21"/>
      <c r="AJ845" s="19"/>
      <c r="AM845" s="23"/>
      <c r="AQ845" s="19"/>
      <c r="AU845" s="24"/>
      <c r="AV845" s="24"/>
      <c r="AW845" s="24"/>
      <c r="AX845" s="24"/>
      <c r="AY845" s="15"/>
      <c r="BM845" s="15"/>
      <c r="BS845" s="24"/>
      <c r="BT845" s="15"/>
      <c r="BY845" s="24"/>
      <c r="CA845" s="15"/>
      <c r="CD845" s="24"/>
      <c r="CH845" s="15"/>
      <c r="CO845" s="15"/>
      <c r="CQ845" s="24"/>
      <c r="CV845" s="15"/>
      <c r="DC845" s="15"/>
      <c r="DJ845" s="15"/>
      <c r="DQ845" s="15"/>
      <c r="DX845" s="15"/>
      <c r="EE845" s="15"/>
      <c r="EL845" s="15"/>
      <c r="ES845" s="15"/>
      <c r="EZ845" s="15"/>
      <c r="FG845" s="15"/>
      <c r="FN845" s="15"/>
      <c r="FU845" s="15"/>
      <c r="FW845" s="24"/>
      <c r="FX845" s="24"/>
      <c r="FY845" s="24"/>
      <c r="FZ845" s="24"/>
      <c r="GA845" s="24"/>
      <c r="GB845" s="15"/>
      <c r="GC845" s="24"/>
      <c r="GD845" s="24"/>
      <c r="GE845" s="24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24"/>
      <c r="IO845" s="24"/>
      <c r="IP845" s="24"/>
      <c r="IQ845" s="24"/>
      <c r="IR845" s="24"/>
      <c r="IS845" s="24"/>
      <c r="IT845" s="24"/>
      <c r="IU845" s="24"/>
      <c r="IV845" s="24"/>
      <c r="IW845" s="24"/>
      <c r="IX845" s="24"/>
      <c r="IY845" s="24"/>
      <c r="IZ845" s="24"/>
      <c r="JA845" s="24"/>
      <c r="JB845" s="24"/>
      <c r="JC845" s="24"/>
      <c r="JD845" s="24"/>
      <c r="JE845" s="24"/>
      <c r="JF845" s="24"/>
      <c r="JG845" s="24"/>
    </row>
    <row r="846" spans="32:267" x14ac:dyDescent="0.3">
      <c r="AF846" s="19"/>
      <c r="AG846" s="22"/>
      <c r="AI846" s="21"/>
      <c r="AJ846" s="19"/>
      <c r="AM846" s="23"/>
      <c r="AQ846" s="19"/>
      <c r="AU846" s="24"/>
      <c r="AV846" s="24"/>
      <c r="AW846" s="24"/>
      <c r="AX846" s="24"/>
      <c r="AY846" s="15"/>
      <c r="BM846" s="15"/>
      <c r="BS846" s="24"/>
      <c r="BT846" s="15"/>
      <c r="BY846" s="24"/>
      <c r="CA846" s="15"/>
      <c r="CD846" s="24"/>
      <c r="CH846" s="15"/>
      <c r="CO846" s="15"/>
      <c r="CQ846" s="24"/>
      <c r="CV846" s="15"/>
      <c r="DC846" s="15"/>
      <c r="DJ846" s="15"/>
      <c r="DQ846" s="15"/>
      <c r="DX846" s="15"/>
      <c r="EE846" s="15"/>
      <c r="EL846" s="15"/>
      <c r="ES846" s="15"/>
      <c r="EZ846" s="15"/>
      <c r="FG846" s="15"/>
      <c r="FN846" s="15"/>
      <c r="FU846" s="15"/>
      <c r="FW846" s="24"/>
      <c r="FX846" s="24"/>
      <c r="FY846" s="24"/>
      <c r="FZ846" s="24"/>
      <c r="GA846" s="24"/>
      <c r="GB846" s="15"/>
      <c r="GC846" s="24"/>
      <c r="GD846" s="24"/>
      <c r="GE846" s="24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24"/>
      <c r="IO846" s="24"/>
      <c r="IP846" s="24"/>
      <c r="IQ846" s="24"/>
      <c r="IR846" s="24"/>
      <c r="IS846" s="24"/>
      <c r="IT846" s="24"/>
      <c r="IU846" s="24"/>
      <c r="IV846" s="24"/>
      <c r="IW846" s="24"/>
      <c r="IX846" s="24"/>
      <c r="IY846" s="24"/>
      <c r="IZ846" s="24"/>
      <c r="JA846" s="24"/>
      <c r="JB846" s="24"/>
      <c r="JC846" s="24"/>
      <c r="JD846" s="24"/>
      <c r="JE846" s="24"/>
      <c r="JF846" s="24"/>
      <c r="JG846" s="24"/>
    </row>
    <row r="847" spans="32:267" x14ac:dyDescent="0.3">
      <c r="AF847" s="19"/>
      <c r="AG847" s="22"/>
      <c r="AI847" s="21"/>
      <c r="AJ847" s="19"/>
      <c r="AM847" s="23"/>
      <c r="AQ847" s="19"/>
      <c r="AU847" s="24"/>
      <c r="AV847" s="24"/>
      <c r="AW847" s="24"/>
      <c r="AX847" s="24"/>
      <c r="AY847" s="15"/>
      <c r="BM847" s="15"/>
      <c r="BS847" s="24"/>
      <c r="BT847" s="15"/>
      <c r="BY847" s="24"/>
      <c r="CA847" s="15"/>
      <c r="CD847" s="24"/>
      <c r="CH847" s="15"/>
      <c r="CO847" s="15"/>
      <c r="CQ847" s="24"/>
      <c r="CV847" s="15"/>
      <c r="DC847" s="15"/>
      <c r="DJ847" s="15"/>
      <c r="DQ847" s="15"/>
      <c r="DX847" s="15"/>
      <c r="EE847" s="15"/>
      <c r="EL847" s="15"/>
      <c r="ES847" s="15"/>
      <c r="EZ847" s="15"/>
      <c r="FG847" s="15"/>
      <c r="FN847" s="15"/>
      <c r="FU847" s="15"/>
      <c r="FW847" s="24"/>
      <c r="FX847" s="24"/>
      <c r="FY847" s="24"/>
      <c r="FZ847" s="24"/>
      <c r="GA847" s="24"/>
      <c r="GB847" s="15"/>
      <c r="GC847" s="24"/>
      <c r="GD847" s="24"/>
      <c r="GE847" s="24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24"/>
      <c r="IO847" s="24"/>
      <c r="IP847" s="24"/>
      <c r="IQ847" s="24"/>
      <c r="IR847" s="24"/>
      <c r="IS847" s="24"/>
      <c r="IT847" s="24"/>
      <c r="IU847" s="24"/>
      <c r="IV847" s="24"/>
      <c r="IW847" s="24"/>
      <c r="IX847" s="24"/>
      <c r="IY847" s="24"/>
      <c r="IZ847" s="24"/>
      <c r="JA847" s="24"/>
      <c r="JB847" s="24"/>
      <c r="JC847" s="24"/>
      <c r="JD847" s="24"/>
      <c r="JE847" s="24"/>
      <c r="JF847" s="24"/>
      <c r="JG847" s="24"/>
    </row>
    <row r="848" spans="32:267" x14ac:dyDescent="0.3">
      <c r="AF848" s="26"/>
      <c r="AG848" s="25"/>
      <c r="AI848" s="21"/>
      <c r="AJ848" s="26"/>
      <c r="AK848" s="26"/>
      <c r="AL848" s="26"/>
      <c r="AM848" s="23"/>
      <c r="AQ848" s="19"/>
      <c r="AU848" s="24"/>
      <c r="AV848" s="24"/>
      <c r="AW848" s="24"/>
      <c r="AX848" s="24"/>
      <c r="AY848" s="15"/>
      <c r="BM848" s="15"/>
      <c r="BS848" s="24"/>
      <c r="BT848" s="15"/>
      <c r="BY848" s="24"/>
      <c r="CA848" s="15"/>
      <c r="CD848" s="24"/>
      <c r="CH848" s="15"/>
      <c r="CO848" s="15"/>
      <c r="CQ848" s="24"/>
      <c r="CV848" s="15"/>
      <c r="DC848" s="15"/>
      <c r="DJ848" s="15"/>
      <c r="DQ848" s="15"/>
      <c r="DX848" s="15"/>
      <c r="EE848" s="15"/>
      <c r="EL848" s="15"/>
      <c r="ES848" s="15"/>
      <c r="EZ848" s="15"/>
      <c r="FG848" s="15"/>
      <c r="FN848" s="15"/>
      <c r="FU848" s="15"/>
      <c r="FW848" s="24"/>
      <c r="FX848" s="24"/>
      <c r="FY848" s="24"/>
      <c r="FZ848" s="24"/>
      <c r="GA848" s="24"/>
      <c r="GB848" s="15"/>
      <c r="GC848" s="24"/>
      <c r="GD848" s="24"/>
      <c r="GE848" s="24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24"/>
      <c r="IO848" s="24"/>
      <c r="IP848" s="24"/>
      <c r="IQ848" s="24"/>
      <c r="IR848" s="24"/>
      <c r="IS848" s="24"/>
      <c r="IT848" s="24"/>
      <c r="IU848" s="24"/>
      <c r="IV848" s="24"/>
      <c r="IW848" s="24"/>
      <c r="IX848" s="24"/>
      <c r="IY848" s="24"/>
      <c r="IZ848" s="24"/>
      <c r="JA848" s="24"/>
      <c r="JB848" s="24"/>
      <c r="JC848" s="24"/>
      <c r="JD848" s="24"/>
      <c r="JE848" s="24"/>
      <c r="JF848" s="24"/>
      <c r="JG848" s="24"/>
    </row>
    <row r="849" spans="32:267" x14ac:dyDescent="0.3">
      <c r="AF849" s="19"/>
      <c r="AG849" s="22"/>
      <c r="AI849" s="21"/>
      <c r="AJ849" s="19"/>
      <c r="AM849" s="23"/>
      <c r="AQ849" s="19"/>
      <c r="AU849" s="24"/>
      <c r="AV849" s="24"/>
      <c r="AW849" s="24"/>
      <c r="AX849" s="24"/>
      <c r="AY849" s="15"/>
      <c r="BM849" s="15"/>
      <c r="BS849" s="24"/>
      <c r="BT849" s="15"/>
      <c r="BY849" s="24"/>
      <c r="CA849" s="15"/>
      <c r="CD849" s="24"/>
      <c r="CH849" s="15"/>
      <c r="CO849" s="15"/>
      <c r="CQ849" s="24"/>
      <c r="CV849" s="15"/>
      <c r="DC849" s="15"/>
      <c r="DJ849" s="15"/>
      <c r="DQ849" s="15"/>
      <c r="DX849" s="15"/>
      <c r="EE849" s="15"/>
      <c r="EL849" s="15"/>
      <c r="ES849" s="15"/>
      <c r="EZ849" s="15"/>
      <c r="FG849" s="15"/>
      <c r="FN849" s="15"/>
      <c r="FU849" s="15"/>
      <c r="FW849" s="24"/>
      <c r="FX849" s="24"/>
      <c r="FY849" s="24"/>
      <c r="FZ849" s="24"/>
      <c r="GA849" s="24"/>
      <c r="GB849" s="15"/>
      <c r="GC849" s="24"/>
      <c r="GD849" s="24"/>
      <c r="GE849" s="24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24"/>
      <c r="IO849" s="24"/>
      <c r="IP849" s="24"/>
      <c r="IQ849" s="24"/>
      <c r="IR849" s="24"/>
      <c r="IS849" s="24"/>
      <c r="IT849" s="24"/>
      <c r="IU849" s="24"/>
      <c r="IV849" s="24"/>
      <c r="IW849" s="24"/>
      <c r="IX849" s="24"/>
      <c r="IY849" s="24"/>
      <c r="IZ849" s="24"/>
      <c r="JA849" s="24"/>
      <c r="JB849" s="24"/>
      <c r="JC849" s="24"/>
      <c r="JD849" s="24"/>
      <c r="JE849" s="24"/>
      <c r="JF849" s="24"/>
      <c r="JG849" s="24"/>
    </row>
    <row r="850" spans="32:267" x14ac:dyDescent="0.3">
      <c r="AF850" s="19"/>
      <c r="AG850" s="22"/>
      <c r="AI850" s="21"/>
      <c r="AJ850" s="19"/>
      <c r="AM850" s="23"/>
      <c r="AQ850" s="19"/>
      <c r="AU850" s="24"/>
      <c r="AV850" s="24"/>
      <c r="AW850" s="24"/>
      <c r="AX850" s="24"/>
      <c r="AY850" s="15"/>
      <c r="BM850" s="15"/>
      <c r="BS850" s="24"/>
      <c r="BT850" s="15"/>
      <c r="BY850" s="24"/>
      <c r="CA850" s="15"/>
      <c r="CD850" s="24"/>
      <c r="CH850" s="15"/>
      <c r="CO850" s="15"/>
      <c r="CQ850" s="24"/>
      <c r="CV850" s="15"/>
      <c r="DC850" s="15"/>
      <c r="DJ850" s="15"/>
      <c r="DQ850" s="15"/>
      <c r="DX850" s="15"/>
      <c r="EE850" s="15"/>
      <c r="EL850" s="15"/>
      <c r="ES850" s="15"/>
      <c r="EZ850" s="15"/>
      <c r="FG850" s="15"/>
      <c r="FN850" s="15"/>
      <c r="FU850" s="15"/>
      <c r="FW850" s="24"/>
      <c r="FX850" s="24"/>
      <c r="FY850" s="24"/>
      <c r="FZ850" s="24"/>
      <c r="GA850" s="24"/>
      <c r="GB850" s="15"/>
      <c r="GC850" s="24"/>
      <c r="GD850" s="24"/>
      <c r="GE850" s="24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24"/>
      <c r="IO850" s="24"/>
      <c r="IP850" s="24"/>
      <c r="IQ850" s="24"/>
      <c r="IR850" s="24"/>
      <c r="IS850" s="24"/>
      <c r="IT850" s="24"/>
      <c r="IU850" s="24"/>
      <c r="IV850" s="24"/>
      <c r="IW850" s="24"/>
      <c r="IX850" s="24"/>
      <c r="IY850" s="24"/>
      <c r="IZ850" s="24"/>
      <c r="JA850" s="24"/>
      <c r="JB850" s="24"/>
      <c r="JC850" s="24"/>
      <c r="JD850" s="24"/>
      <c r="JE850" s="24"/>
      <c r="JF850" s="24"/>
      <c r="JG850" s="24"/>
    </row>
    <row r="851" spans="32:267" x14ac:dyDescent="0.3">
      <c r="AF851" s="26"/>
      <c r="AG851" s="25"/>
      <c r="AI851" s="21"/>
      <c r="AJ851" s="26"/>
      <c r="AK851" s="26"/>
      <c r="AL851" s="26"/>
      <c r="AM851" s="23"/>
      <c r="AQ851" s="19"/>
      <c r="AU851" s="24"/>
      <c r="AV851" s="24"/>
      <c r="AW851" s="24"/>
      <c r="AX851" s="24"/>
      <c r="AY851" s="15"/>
      <c r="BM851" s="15"/>
      <c r="BS851" s="24"/>
      <c r="BT851" s="15"/>
      <c r="BY851" s="24"/>
      <c r="CA851" s="15"/>
      <c r="CD851" s="24"/>
      <c r="CH851" s="15"/>
      <c r="CO851" s="15"/>
      <c r="CQ851" s="24"/>
      <c r="CV851" s="15"/>
      <c r="DC851" s="15"/>
      <c r="DJ851" s="15"/>
      <c r="DQ851" s="15"/>
      <c r="DX851" s="15"/>
      <c r="EE851" s="15"/>
      <c r="EL851" s="15"/>
      <c r="ES851" s="15"/>
      <c r="EZ851" s="15"/>
      <c r="FG851" s="15"/>
      <c r="FN851" s="15"/>
      <c r="FU851" s="15"/>
      <c r="FW851" s="24"/>
      <c r="FX851" s="24"/>
      <c r="FY851" s="24"/>
      <c r="FZ851" s="24"/>
      <c r="GA851" s="24"/>
      <c r="GB851" s="15"/>
      <c r="GC851" s="24"/>
      <c r="GD851" s="24"/>
      <c r="GE851" s="24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24"/>
      <c r="IO851" s="24"/>
      <c r="IP851" s="24"/>
      <c r="IQ851" s="24"/>
      <c r="IR851" s="24"/>
      <c r="IS851" s="24"/>
      <c r="IT851" s="24"/>
      <c r="IU851" s="24"/>
      <c r="IV851" s="24"/>
      <c r="IW851" s="24"/>
      <c r="IX851" s="24"/>
      <c r="IY851" s="24"/>
      <c r="IZ851" s="24"/>
      <c r="JA851" s="24"/>
      <c r="JB851" s="24"/>
      <c r="JC851" s="24"/>
      <c r="JD851" s="24"/>
      <c r="JE851" s="24"/>
      <c r="JF851" s="24"/>
      <c r="JG851" s="24"/>
    </row>
    <row r="852" spans="32:267" x14ac:dyDescent="0.3">
      <c r="AF852" s="26"/>
      <c r="AG852" s="25"/>
      <c r="AI852" s="21"/>
      <c r="AJ852" s="26"/>
      <c r="AK852" s="26"/>
      <c r="AL852" s="26"/>
      <c r="AM852" s="23"/>
      <c r="AQ852" s="19"/>
      <c r="AU852" s="24"/>
      <c r="AV852" s="24"/>
      <c r="AW852" s="24"/>
      <c r="AX852" s="24"/>
      <c r="AY852" s="15"/>
      <c r="BM852" s="15"/>
      <c r="BS852" s="24"/>
      <c r="BT852" s="15"/>
      <c r="BY852" s="24"/>
      <c r="CA852" s="15"/>
      <c r="CD852" s="24"/>
      <c r="CH852" s="15"/>
      <c r="CO852" s="15"/>
      <c r="CQ852" s="24"/>
      <c r="CV852" s="15"/>
      <c r="DC852" s="15"/>
      <c r="DJ852" s="15"/>
      <c r="DQ852" s="15"/>
      <c r="DX852" s="15"/>
      <c r="EE852" s="15"/>
      <c r="EL852" s="15"/>
      <c r="ES852" s="15"/>
      <c r="EZ852" s="15"/>
      <c r="FG852" s="15"/>
      <c r="FN852" s="15"/>
      <c r="FU852" s="15"/>
      <c r="FW852" s="24"/>
      <c r="FX852" s="24"/>
      <c r="FY852" s="24"/>
      <c r="FZ852" s="24"/>
      <c r="GA852" s="24"/>
      <c r="GB852" s="15"/>
      <c r="GC852" s="24"/>
      <c r="GD852" s="24"/>
      <c r="GE852" s="24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24"/>
      <c r="IO852" s="24"/>
      <c r="IP852" s="24"/>
      <c r="IQ852" s="24"/>
      <c r="IR852" s="24"/>
      <c r="IS852" s="24"/>
      <c r="IT852" s="24"/>
      <c r="IU852" s="24"/>
      <c r="IV852" s="24"/>
      <c r="IW852" s="24"/>
      <c r="IX852" s="24"/>
      <c r="IY852" s="24"/>
      <c r="IZ852" s="24"/>
      <c r="JA852" s="24"/>
      <c r="JB852" s="24"/>
      <c r="JC852" s="24"/>
      <c r="JD852" s="24"/>
      <c r="JE852" s="24"/>
      <c r="JF852" s="24"/>
      <c r="JG852" s="24"/>
    </row>
    <row r="853" spans="32:267" x14ac:dyDescent="0.3">
      <c r="AF853" s="26"/>
      <c r="AG853" s="25"/>
      <c r="AI853" s="21"/>
      <c r="AJ853" s="26"/>
      <c r="AK853" s="26"/>
      <c r="AL853" s="26"/>
      <c r="AM853" s="23"/>
      <c r="AQ853" s="19"/>
      <c r="AU853" s="24"/>
      <c r="AV853" s="24"/>
      <c r="AW853" s="24"/>
      <c r="AX853" s="24"/>
      <c r="AY853" s="15"/>
      <c r="BM853" s="15"/>
      <c r="BS853" s="24"/>
      <c r="BT853" s="15"/>
      <c r="BY853" s="24"/>
      <c r="CA853" s="15"/>
      <c r="CD853" s="24"/>
      <c r="CH853" s="15"/>
      <c r="CO853" s="15"/>
      <c r="CQ853" s="24"/>
      <c r="CV853" s="15"/>
      <c r="DC853" s="15"/>
      <c r="DJ853" s="15"/>
      <c r="DQ853" s="15"/>
      <c r="DX853" s="15"/>
      <c r="EE853" s="15"/>
      <c r="EL853" s="15"/>
      <c r="ES853" s="15"/>
      <c r="EZ853" s="15"/>
      <c r="FG853" s="15"/>
      <c r="FN853" s="15"/>
      <c r="FU853" s="15"/>
      <c r="FW853" s="24"/>
      <c r="FX853" s="24"/>
      <c r="FY853" s="24"/>
      <c r="FZ853" s="24"/>
      <c r="GA853" s="24"/>
      <c r="GB853" s="15"/>
      <c r="GC853" s="24"/>
      <c r="GD853" s="24"/>
      <c r="GE853" s="24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24"/>
      <c r="IO853" s="24"/>
      <c r="IP853" s="24"/>
      <c r="IQ853" s="24"/>
      <c r="IR853" s="24"/>
      <c r="IS853" s="24"/>
      <c r="IT853" s="24"/>
      <c r="IU853" s="24"/>
      <c r="IV853" s="24"/>
      <c r="IW853" s="24"/>
      <c r="IX853" s="24"/>
      <c r="IY853" s="24"/>
      <c r="IZ853" s="24"/>
      <c r="JA853" s="24"/>
      <c r="JB853" s="24"/>
      <c r="JC853" s="24"/>
      <c r="JD853" s="24"/>
      <c r="JE853" s="24"/>
      <c r="JF853" s="24"/>
      <c r="JG853" s="24"/>
    </row>
    <row r="854" spans="32:267" x14ac:dyDescent="0.3">
      <c r="AF854" s="26"/>
      <c r="AG854" s="25"/>
      <c r="AI854" s="21"/>
      <c r="AJ854" s="26"/>
      <c r="AK854" s="26"/>
      <c r="AL854" s="26"/>
      <c r="AM854" s="23"/>
      <c r="AQ854" s="19"/>
      <c r="AU854" s="24"/>
      <c r="AV854" s="24"/>
      <c r="AW854" s="24"/>
      <c r="AX854" s="24"/>
      <c r="AY854" s="15"/>
      <c r="BM854" s="15"/>
      <c r="BS854" s="24"/>
      <c r="BT854" s="15"/>
      <c r="BY854" s="24"/>
      <c r="CA854" s="15"/>
      <c r="CD854" s="24"/>
      <c r="CH854" s="15"/>
      <c r="CO854" s="15"/>
      <c r="CQ854" s="24"/>
      <c r="CV854" s="15"/>
      <c r="DC854" s="15"/>
      <c r="DJ854" s="15"/>
      <c r="DQ854" s="15"/>
      <c r="DX854" s="15"/>
      <c r="EE854" s="15"/>
      <c r="EL854" s="15"/>
      <c r="ES854" s="15"/>
      <c r="EZ854" s="15"/>
      <c r="FG854" s="15"/>
      <c r="FN854" s="15"/>
      <c r="FU854" s="15"/>
      <c r="FW854" s="24"/>
      <c r="FX854" s="24"/>
      <c r="FY854" s="24"/>
      <c r="FZ854" s="24"/>
      <c r="GA854" s="24"/>
      <c r="GB854" s="15"/>
      <c r="GC854" s="24"/>
      <c r="GD854" s="24"/>
      <c r="GE854" s="24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24"/>
      <c r="IO854" s="24"/>
      <c r="IP854" s="24"/>
      <c r="IQ854" s="24"/>
      <c r="IR854" s="24"/>
      <c r="IS854" s="24"/>
      <c r="IT854" s="24"/>
      <c r="IU854" s="24"/>
      <c r="IV854" s="24"/>
      <c r="IW854" s="24"/>
      <c r="IX854" s="24"/>
      <c r="IY854" s="24"/>
      <c r="IZ854" s="24"/>
      <c r="JA854" s="24"/>
      <c r="JB854" s="24"/>
      <c r="JC854" s="24"/>
      <c r="JD854" s="24"/>
      <c r="JE854" s="24"/>
      <c r="JF854" s="24"/>
      <c r="JG854" s="24"/>
    </row>
    <row r="855" spans="32:267" x14ac:dyDescent="0.3">
      <c r="AF855" s="26"/>
      <c r="AG855" s="25"/>
      <c r="AI855" s="21"/>
      <c r="AJ855" s="26"/>
      <c r="AK855" s="26"/>
      <c r="AL855" s="26"/>
      <c r="AM855" s="23"/>
      <c r="AQ855" s="19"/>
      <c r="AU855" s="24"/>
      <c r="AV855" s="24"/>
      <c r="AW855" s="24"/>
      <c r="AX855" s="24"/>
      <c r="AY855" s="15"/>
      <c r="BM855" s="15"/>
      <c r="BS855" s="24"/>
      <c r="BT855" s="15"/>
      <c r="BY855" s="24"/>
      <c r="CA855" s="15"/>
      <c r="CD855" s="24"/>
      <c r="CH855" s="15"/>
      <c r="CO855" s="15"/>
      <c r="CQ855" s="24"/>
      <c r="CV855" s="15"/>
      <c r="DC855" s="15"/>
      <c r="DJ855" s="15"/>
      <c r="DQ855" s="15"/>
      <c r="DX855" s="15"/>
      <c r="EE855" s="15"/>
      <c r="EL855" s="15"/>
      <c r="ES855" s="15"/>
      <c r="EZ855" s="15"/>
      <c r="FG855" s="15"/>
      <c r="FN855" s="15"/>
      <c r="FU855" s="15"/>
      <c r="FW855" s="24"/>
      <c r="FX855" s="24"/>
      <c r="FY855" s="24"/>
      <c r="FZ855" s="24"/>
      <c r="GA855" s="24"/>
      <c r="GB855" s="15"/>
      <c r="GC855" s="24"/>
      <c r="GD855" s="24"/>
      <c r="GE855" s="24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24"/>
      <c r="IO855" s="24"/>
      <c r="IP855" s="24"/>
      <c r="IQ855" s="24"/>
      <c r="IR855" s="24"/>
      <c r="IS855" s="24"/>
      <c r="IT855" s="24"/>
      <c r="IU855" s="24"/>
      <c r="IV855" s="24"/>
      <c r="IW855" s="24"/>
      <c r="IX855" s="24"/>
      <c r="IY855" s="24"/>
      <c r="IZ855" s="24"/>
      <c r="JA855" s="24"/>
      <c r="JB855" s="24"/>
      <c r="JC855" s="24"/>
      <c r="JD855" s="24"/>
      <c r="JE855" s="24"/>
      <c r="JF855" s="24"/>
      <c r="JG855" s="24"/>
    </row>
    <row r="856" spans="32:267" x14ac:dyDescent="0.3">
      <c r="AF856" s="26"/>
      <c r="AG856" s="25"/>
      <c r="AI856" s="21"/>
      <c r="AJ856" s="26"/>
      <c r="AK856" s="26"/>
      <c r="AL856" s="26"/>
      <c r="AM856" s="23"/>
      <c r="AQ856" s="19"/>
      <c r="AU856" s="24"/>
      <c r="AV856" s="24"/>
      <c r="AW856" s="24"/>
      <c r="AX856" s="24"/>
      <c r="AY856" s="15"/>
      <c r="BM856" s="15"/>
      <c r="BS856" s="24"/>
      <c r="BT856" s="15"/>
      <c r="BY856" s="24"/>
      <c r="CA856" s="15"/>
      <c r="CD856" s="24"/>
      <c r="CH856" s="15"/>
      <c r="CO856" s="15"/>
      <c r="CQ856" s="24"/>
      <c r="CV856" s="15"/>
      <c r="DC856" s="15"/>
      <c r="DJ856" s="15"/>
      <c r="DQ856" s="15"/>
      <c r="DX856" s="15"/>
      <c r="EE856" s="15"/>
      <c r="EL856" s="15"/>
      <c r="ES856" s="15"/>
      <c r="EZ856" s="15"/>
      <c r="FG856" s="15"/>
      <c r="FN856" s="15"/>
      <c r="FU856" s="15"/>
      <c r="FW856" s="24"/>
      <c r="FX856" s="24"/>
      <c r="FY856" s="24"/>
      <c r="FZ856" s="24"/>
      <c r="GA856" s="24"/>
      <c r="GB856" s="15"/>
      <c r="GC856" s="24"/>
      <c r="GD856" s="24"/>
      <c r="GE856" s="24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24"/>
      <c r="IO856" s="24"/>
      <c r="IP856" s="24"/>
      <c r="IQ856" s="24"/>
      <c r="IR856" s="24"/>
      <c r="IS856" s="24"/>
      <c r="IT856" s="24"/>
      <c r="IU856" s="24"/>
      <c r="IV856" s="24"/>
      <c r="IW856" s="24"/>
      <c r="IX856" s="24"/>
      <c r="IY856" s="24"/>
      <c r="IZ856" s="24"/>
      <c r="JA856" s="24"/>
      <c r="JB856" s="24"/>
      <c r="JC856" s="24"/>
      <c r="JD856" s="24"/>
      <c r="JE856" s="24"/>
      <c r="JF856" s="24"/>
      <c r="JG856" s="24"/>
    </row>
    <row r="857" spans="32:267" x14ac:dyDescent="0.3">
      <c r="AF857" s="26"/>
      <c r="AG857" s="25"/>
      <c r="AI857" s="21"/>
      <c r="AJ857" s="26"/>
      <c r="AK857" s="26"/>
      <c r="AL857" s="26"/>
      <c r="AM857" s="23"/>
      <c r="AQ857" s="19"/>
      <c r="AU857" s="24"/>
      <c r="AV857" s="24"/>
      <c r="AW857" s="24"/>
      <c r="AX857" s="24"/>
      <c r="AY857" s="15"/>
      <c r="BM857" s="15"/>
      <c r="BS857" s="24"/>
      <c r="BT857" s="15"/>
      <c r="BY857" s="24"/>
      <c r="CA857" s="15"/>
      <c r="CD857" s="24"/>
      <c r="CH857" s="15"/>
      <c r="CO857" s="15"/>
      <c r="CQ857" s="24"/>
      <c r="CV857" s="15"/>
      <c r="DC857" s="15"/>
      <c r="DJ857" s="15"/>
      <c r="DQ857" s="15"/>
      <c r="DX857" s="15"/>
      <c r="EE857" s="15"/>
      <c r="EL857" s="15"/>
      <c r="ES857" s="15"/>
      <c r="EZ857" s="15"/>
      <c r="FG857" s="15"/>
      <c r="FN857" s="15"/>
      <c r="FU857" s="15"/>
      <c r="FW857" s="24"/>
      <c r="FX857" s="24"/>
      <c r="FY857" s="24"/>
      <c r="FZ857" s="24"/>
      <c r="GA857" s="24"/>
      <c r="GB857" s="15"/>
      <c r="GC857" s="24"/>
      <c r="GD857" s="24"/>
      <c r="GE857" s="24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24"/>
      <c r="IO857" s="24"/>
      <c r="IP857" s="24"/>
      <c r="IQ857" s="24"/>
      <c r="IR857" s="24"/>
      <c r="IS857" s="24"/>
      <c r="IT857" s="24"/>
      <c r="IU857" s="24"/>
      <c r="IV857" s="24"/>
      <c r="IW857" s="24"/>
      <c r="IX857" s="24"/>
      <c r="IY857" s="24"/>
      <c r="IZ857" s="24"/>
      <c r="JA857" s="24"/>
      <c r="JB857" s="24"/>
      <c r="JC857" s="24"/>
      <c r="JD857" s="24"/>
      <c r="JE857" s="24"/>
      <c r="JF857" s="24"/>
      <c r="JG857" s="24"/>
    </row>
    <row r="858" spans="32:267" x14ac:dyDescent="0.3">
      <c r="AF858" s="26"/>
      <c r="AG858" s="25"/>
      <c r="AI858" s="21"/>
      <c r="AJ858" s="26"/>
      <c r="AK858" s="26"/>
      <c r="AL858" s="26"/>
      <c r="AM858" s="23"/>
      <c r="AQ858" s="19"/>
      <c r="AU858" s="24"/>
      <c r="AV858" s="24"/>
      <c r="AW858" s="24"/>
      <c r="AX858" s="24"/>
      <c r="AY858" s="15"/>
      <c r="BM858" s="15"/>
      <c r="BS858" s="24"/>
      <c r="BT858" s="15"/>
      <c r="BY858" s="24"/>
      <c r="CA858" s="15"/>
      <c r="CD858" s="24"/>
      <c r="CH858" s="15"/>
      <c r="CO858" s="15"/>
      <c r="CQ858" s="24"/>
      <c r="CV858" s="15"/>
      <c r="DC858" s="15"/>
      <c r="DJ858" s="15"/>
      <c r="DQ858" s="15"/>
      <c r="DX858" s="15"/>
      <c r="EE858" s="15"/>
      <c r="EL858" s="15"/>
      <c r="ES858" s="15"/>
      <c r="EZ858" s="15"/>
      <c r="FG858" s="15"/>
      <c r="FN858" s="15"/>
      <c r="FU858" s="15"/>
      <c r="FW858" s="24"/>
      <c r="FX858" s="24"/>
      <c r="FY858" s="24"/>
      <c r="FZ858" s="24"/>
      <c r="GA858" s="24"/>
      <c r="GB858" s="15"/>
      <c r="GC858" s="24"/>
      <c r="GD858" s="24"/>
      <c r="GE858" s="24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24"/>
      <c r="IO858" s="24"/>
      <c r="IP858" s="24"/>
      <c r="IQ858" s="24"/>
      <c r="IR858" s="24"/>
      <c r="IS858" s="24"/>
      <c r="IT858" s="24"/>
      <c r="IU858" s="24"/>
      <c r="IV858" s="24"/>
      <c r="IW858" s="24"/>
      <c r="IX858" s="24"/>
      <c r="IY858" s="24"/>
      <c r="IZ858" s="24"/>
      <c r="JA858" s="24"/>
      <c r="JB858" s="24"/>
      <c r="JC858" s="24"/>
      <c r="JD858" s="24"/>
      <c r="JE858" s="24"/>
      <c r="JF858" s="24"/>
      <c r="JG858" s="24"/>
    </row>
    <row r="859" spans="32:267" x14ac:dyDescent="0.3">
      <c r="AF859" s="26"/>
      <c r="AG859" s="25"/>
      <c r="AI859" s="21"/>
      <c r="AJ859" s="26"/>
      <c r="AK859" s="26"/>
      <c r="AL859" s="26"/>
      <c r="AM859" s="23"/>
      <c r="AQ859" s="19"/>
      <c r="AU859" s="24"/>
      <c r="AV859" s="24"/>
      <c r="AW859" s="24"/>
      <c r="AX859" s="24"/>
      <c r="AY859" s="15"/>
      <c r="BM859" s="15"/>
      <c r="BS859" s="24"/>
      <c r="BT859" s="15"/>
      <c r="BY859" s="24"/>
      <c r="CA859" s="15"/>
      <c r="CD859" s="24"/>
      <c r="CH859" s="15"/>
      <c r="CO859" s="15"/>
      <c r="CQ859" s="24"/>
      <c r="CV859" s="15"/>
      <c r="DC859" s="15"/>
      <c r="DJ859" s="15"/>
      <c r="DQ859" s="15"/>
      <c r="DX859" s="15"/>
      <c r="EE859" s="15"/>
      <c r="EL859" s="15"/>
      <c r="ES859" s="15"/>
      <c r="EZ859" s="15"/>
      <c r="FG859" s="15"/>
      <c r="FN859" s="15"/>
      <c r="FU859" s="15"/>
      <c r="FW859" s="24"/>
      <c r="FX859" s="24"/>
      <c r="FY859" s="24"/>
      <c r="FZ859" s="24"/>
      <c r="GA859" s="24"/>
      <c r="GB859" s="15"/>
      <c r="GC859" s="24"/>
      <c r="GD859" s="24"/>
      <c r="GE859" s="24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24"/>
      <c r="IO859" s="24"/>
      <c r="IP859" s="24"/>
      <c r="IQ859" s="24"/>
      <c r="IR859" s="24"/>
      <c r="IS859" s="24"/>
      <c r="IT859" s="24"/>
      <c r="IU859" s="24"/>
      <c r="IV859" s="24"/>
      <c r="IW859" s="24"/>
      <c r="IX859" s="24"/>
      <c r="IY859" s="24"/>
      <c r="IZ859" s="24"/>
      <c r="JA859" s="24"/>
      <c r="JB859" s="24"/>
      <c r="JC859" s="24"/>
      <c r="JD859" s="24"/>
      <c r="JE859" s="24"/>
      <c r="JF859" s="24"/>
      <c r="JG859" s="24"/>
    </row>
    <row r="860" spans="32:267" x14ac:dyDescent="0.3">
      <c r="AF860" s="26"/>
      <c r="AG860" s="25"/>
      <c r="AI860" s="21"/>
      <c r="AJ860" s="26"/>
      <c r="AK860" s="26"/>
      <c r="AL860" s="26"/>
      <c r="AM860" s="23"/>
      <c r="AQ860" s="19"/>
      <c r="AU860" s="24"/>
      <c r="AV860" s="24"/>
      <c r="AW860" s="24"/>
      <c r="AX860" s="24"/>
      <c r="AY860" s="15"/>
      <c r="BM860" s="15"/>
      <c r="BS860" s="24"/>
      <c r="BT860" s="15"/>
      <c r="BY860" s="24"/>
      <c r="CA860" s="15"/>
      <c r="CD860" s="24"/>
      <c r="CH860" s="15"/>
      <c r="CO860" s="15"/>
      <c r="CQ860" s="24"/>
      <c r="CV860" s="15"/>
      <c r="DC860" s="15"/>
      <c r="DJ860" s="15"/>
      <c r="DQ860" s="15"/>
      <c r="DX860" s="15"/>
      <c r="EE860" s="15"/>
      <c r="EL860" s="15"/>
      <c r="ES860" s="15"/>
      <c r="EZ860" s="15"/>
      <c r="FG860" s="15"/>
      <c r="FN860" s="15"/>
      <c r="FU860" s="15"/>
      <c r="FW860" s="24"/>
      <c r="FX860" s="24"/>
      <c r="FY860" s="24"/>
      <c r="FZ860" s="24"/>
      <c r="GA860" s="24"/>
      <c r="GB860" s="15"/>
      <c r="GC860" s="24"/>
      <c r="GD860" s="24"/>
      <c r="GE860" s="24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24"/>
      <c r="IO860" s="24"/>
      <c r="IP860" s="24"/>
      <c r="IQ860" s="24"/>
      <c r="IR860" s="24"/>
      <c r="IS860" s="24"/>
      <c r="IT860" s="24"/>
      <c r="IU860" s="24"/>
      <c r="IV860" s="24"/>
      <c r="IW860" s="24"/>
      <c r="IX860" s="24"/>
      <c r="IY860" s="24"/>
      <c r="IZ860" s="24"/>
      <c r="JA860" s="24"/>
      <c r="JB860" s="24"/>
      <c r="JC860" s="24"/>
      <c r="JD860" s="24"/>
      <c r="JE860" s="24"/>
      <c r="JF860" s="24"/>
      <c r="JG860" s="24"/>
    </row>
    <row r="861" spans="32:267" x14ac:dyDescent="0.3">
      <c r="AF861" s="26"/>
      <c r="AG861" s="25"/>
      <c r="AI861" s="21"/>
      <c r="AJ861" s="26"/>
      <c r="AK861" s="26"/>
      <c r="AL861" s="26"/>
      <c r="AM861" s="23"/>
      <c r="AQ861" s="19"/>
      <c r="AU861" s="24"/>
      <c r="AV861" s="24"/>
      <c r="AW861" s="24"/>
      <c r="AX861" s="24"/>
      <c r="AY861" s="15"/>
      <c r="BM861" s="15"/>
      <c r="BS861" s="24"/>
      <c r="BT861" s="15"/>
      <c r="BY861" s="24"/>
      <c r="CA861" s="15"/>
      <c r="CD861" s="24"/>
      <c r="CH861" s="15"/>
      <c r="CO861" s="15"/>
      <c r="CQ861" s="24"/>
      <c r="CV861" s="15"/>
      <c r="DC861" s="15"/>
      <c r="DJ861" s="15"/>
      <c r="DQ861" s="15"/>
      <c r="DX861" s="15"/>
      <c r="EE861" s="15"/>
      <c r="EL861" s="15"/>
      <c r="ES861" s="15"/>
      <c r="EZ861" s="15"/>
      <c r="FG861" s="15"/>
      <c r="FN861" s="15"/>
      <c r="FU861" s="15"/>
      <c r="FW861" s="24"/>
      <c r="FX861" s="24"/>
      <c r="FY861" s="24"/>
      <c r="FZ861" s="24"/>
      <c r="GA861" s="24"/>
      <c r="GB861" s="15"/>
      <c r="GC861" s="24"/>
      <c r="GD861" s="24"/>
      <c r="GE861" s="24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24"/>
      <c r="IO861" s="24"/>
      <c r="IP861" s="24"/>
      <c r="IQ861" s="24"/>
      <c r="IR861" s="24"/>
      <c r="IS861" s="24"/>
      <c r="IT861" s="24"/>
      <c r="IU861" s="24"/>
      <c r="IV861" s="24"/>
      <c r="IW861" s="24"/>
      <c r="IX861" s="24"/>
      <c r="IY861" s="24"/>
      <c r="IZ861" s="24"/>
      <c r="JA861" s="24"/>
      <c r="JB861" s="24"/>
      <c r="JC861" s="24"/>
      <c r="JD861" s="24"/>
      <c r="JE861" s="24"/>
      <c r="JF861" s="24"/>
      <c r="JG861" s="24"/>
    </row>
    <row r="862" spans="32:267" x14ac:dyDescent="0.3">
      <c r="AF862" s="26"/>
      <c r="AG862" s="25"/>
      <c r="AI862" s="21"/>
      <c r="AJ862" s="26"/>
      <c r="AK862" s="26"/>
      <c r="AL862" s="26"/>
      <c r="AM862" s="23"/>
      <c r="AQ862" s="19"/>
      <c r="AU862" s="24"/>
      <c r="AV862" s="24"/>
      <c r="AW862" s="24"/>
      <c r="AX862" s="24"/>
      <c r="AY862" s="15"/>
      <c r="BM862" s="15"/>
      <c r="BS862" s="24"/>
      <c r="BT862" s="15"/>
      <c r="BY862" s="24"/>
      <c r="CA862" s="15"/>
      <c r="CD862" s="24"/>
      <c r="CH862" s="15"/>
      <c r="CO862" s="15"/>
      <c r="CQ862" s="24"/>
      <c r="CV862" s="15"/>
      <c r="DC862" s="15"/>
      <c r="DJ862" s="15"/>
      <c r="DQ862" s="15"/>
      <c r="DX862" s="15"/>
      <c r="EE862" s="15"/>
      <c r="EL862" s="15"/>
      <c r="ES862" s="15"/>
      <c r="EZ862" s="15"/>
      <c r="FG862" s="15"/>
      <c r="FN862" s="15"/>
      <c r="FU862" s="15"/>
      <c r="FW862" s="24"/>
      <c r="FX862" s="24"/>
      <c r="FY862" s="24"/>
      <c r="FZ862" s="24"/>
      <c r="GA862" s="24"/>
      <c r="GB862" s="15"/>
      <c r="GC862" s="24"/>
      <c r="GD862" s="24"/>
      <c r="GE862" s="24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24"/>
      <c r="IO862" s="24"/>
      <c r="IP862" s="24"/>
      <c r="IQ862" s="24"/>
      <c r="IR862" s="24"/>
      <c r="IS862" s="24"/>
      <c r="IT862" s="24"/>
      <c r="IU862" s="24"/>
      <c r="IV862" s="24"/>
      <c r="IW862" s="24"/>
      <c r="IX862" s="24"/>
      <c r="IY862" s="24"/>
      <c r="IZ862" s="24"/>
      <c r="JA862" s="24"/>
      <c r="JB862" s="24"/>
      <c r="JC862" s="24"/>
      <c r="JD862" s="24"/>
      <c r="JE862" s="24"/>
      <c r="JF862" s="24"/>
      <c r="JG862" s="24"/>
    </row>
    <row r="863" spans="32:267" x14ac:dyDescent="0.3">
      <c r="AF863" s="26"/>
      <c r="AG863" s="25"/>
      <c r="AI863" s="21"/>
      <c r="AJ863" s="26"/>
      <c r="AK863" s="26"/>
      <c r="AL863" s="26"/>
      <c r="AM863" s="23"/>
      <c r="AQ863" s="19"/>
      <c r="AU863" s="24"/>
      <c r="AV863" s="24"/>
      <c r="AW863" s="24"/>
      <c r="AX863" s="24"/>
      <c r="AY863" s="15"/>
      <c r="BM863" s="15"/>
      <c r="BS863" s="24"/>
      <c r="BT863" s="15"/>
      <c r="BY863" s="24"/>
      <c r="CA863" s="15"/>
      <c r="CD863" s="24"/>
      <c r="CH863" s="15"/>
      <c r="CO863" s="15"/>
      <c r="CQ863" s="24"/>
      <c r="CV863" s="15"/>
      <c r="DC863" s="15"/>
      <c r="DJ863" s="15"/>
      <c r="DQ863" s="15"/>
      <c r="DX863" s="15"/>
      <c r="EE863" s="15"/>
      <c r="EL863" s="15"/>
      <c r="ES863" s="15"/>
      <c r="EZ863" s="15"/>
      <c r="FG863" s="15"/>
      <c r="FN863" s="15"/>
      <c r="FU863" s="15"/>
      <c r="FW863" s="24"/>
      <c r="FX863" s="24"/>
      <c r="FY863" s="24"/>
      <c r="FZ863" s="24"/>
      <c r="GA863" s="24"/>
      <c r="GB863" s="15"/>
      <c r="GC863" s="24"/>
      <c r="GD863" s="24"/>
      <c r="GE863" s="24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24"/>
      <c r="IO863" s="24"/>
      <c r="IP863" s="24"/>
      <c r="IQ863" s="24"/>
      <c r="IR863" s="24"/>
      <c r="IS863" s="24"/>
      <c r="IT863" s="24"/>
      <c r="IU863" s="24"/>
      <c r="IV863" s="24"/>
      <c r="IW863" s="24"/>
      <c r="IX863" s="24"/>
      <c r="IY863" s="24"/>
      <c r="IZ863" s="24"/>
      <c r="JA863" s="24"/>
      <c r="JB863" s="24"/>
      <c r="JC863" s="24"/>
      <c r="JD863" s="24"/>
      <c r="JE863" s="24"/>
      <c r="JF863" s="24"/>
      <c r="JG863" s="24"/>
    </row>
    <row r="864" spans="32:267" x14ac:dyDescent="0.3">
      <c r="AF864" s="26"/>
      <c r="AG864" s="25"/>
      <c r="AI864" s="21"/>
      <c r="AJ864" s="26"/>
      <c r="AK864" s="26"/>
      <c r="AL864" s="26"/>
      <c r="AM864" s="23"/>
      <c r="AQ864" s="19"/>
      <c r="AU864" s="24"/>
      <c r="AV864" s="24"/>
      <c r="AW864" s="24"/>
      <c r="AX864" s="24"/>
      <c r="AY864" s="15"/>
      <c r="BM864" s="15"/>
      <c r="BS864" s="24"/>
      <c r="BT864" s="15"/>
      <c r="BY864" s="24"/>
      <c r="CA864" s="15"/>
      <c r="CD864" s="24"/>
      <c r="CH864" s="15"/>
      <c r="CO864" s="15"/>
      <c r="CQ864" s="24"/>
      <c r="CV864" s="15"/>
      <c r="DC864" s="15"/>
      <c r="DJ864" s="15"/>
      <c r="DQ864" s="15"/>
      <c r="DX864" s="15"/>
      <c r="EE864" s="15"/>
      <c r="EL864" s="15"/>
      <c r="ES864" s="15"/>
      <c r="EZ864" s="15"/>
      <c r="FG864" s="15"/>
      <c r="FN864" s="15"/>
      <c r="FU864" s="15"/>
      <c r="FW864" s="24"/>
      <c r="FX864" s="24"/>
      <c r="FY864" s="24"/>
      <c r="FZ864" s="24"/>
      <c r="GA864" s="24"/>
      <c r="GB864" s="15"/>
      <c r="GC864" s="24"/>
      <c r="GD864" s="24"/>
      <c r="GE864" s="24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24"/>
      <c r="IO864" s="24"/>
      <c r="IP864" s="24"/>
      <c r="IQ864" s="24"/>
      <c r="IR864" s="24"/>
      <c r="IS864" s="24"/>
      <c r="IT864" s="24"/>
      <c r="IU864" s="24"/>
      <c r="IV864" s="24"/>
      <c r="IW864" s="24"/>
      <c r="IX864" s="24"/>
      <c r="IY864" s="24"/>
      <c r="IZ864" s="24"/>
      <c r="JA864" s="24"/>
      <c r="JB864" s="24"/>
      <c r="JC864" s="24"/>
      <c r="JD864" s="24"/>
      <c r="JE864" s="24"/>
      <c r="JF864" s="24"/>
      <c r="JG864" s="24"/>
    </row>
    <row r="865" spans="32:267" x14ac:dyDescent="0.3">
      <c r="AF865" s="26"/>
      <c r="AG865" s="25"/>
      <c r="AI865" s="21"/>
      <c r="AJ865" s="26"/>
      <c r="AK865" s="26"/>
      <c r="AL865" s="26"/>
      <c r="AM865" s="23"/>
      <c r="AQ865" s="19"/>
      <c r="AU865" s="24"/>
      <c r="AV865" s="24"/>
      <c r="AW865" s="24"/>
      <c r="AX865" s="24"/>
      <c r="AY865" s="15"/>
      <c r="BM865" s="15"/>
      <c r="BS865" s="24"/>
      <c r="BT865" s="15"/>
      <c r="BY865" s="24"/>
      <c r="CA865" s="15"/>
      <c r="CD865" s="24"/>
      <c r="CH865" s="15"/>
      <c r="CO865" s="15"/>
      <c r="CQ865" s="24"/>
      <c r="CV865" s="15"/>
      <c r="DC865" s="15"/>
      <c r="DJ865" s="15"/>
      <c r="DQ865" s="15"/>
      <c r="DX865" s="15"/>
      <c r="EE865" s="15"/>
      <c r="EL865" s="15"/>
      <c r="ES865" s="15"/>
      <c r="EZ865" s="15"/>
      <c r="FG865" s="15"/>
      <c r="FN865" s="15"/>
      <c r="FU865" s="15"/>
      <c r="FW865" s="24"/>
      <c r="FX865" s="24"/>
      <c r="FY865" s="24"/>
      <c r="FZ865" s="24"/>
      <c r="GA865" s="24"/>
      <c r="GB865" s="15"/>
      <c r="GC865" s="24"/>
      <c r="GD865" s="24"/>
      <c r="GE865" s="24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24"/>
      <c r="IO865" s="24"/>
      <c r="IP865" s="24"/>
      <c r="IQ865" s="24"/>
      <c r="IR865" s="24"/>
      <c r="IS865" s="24"/>
      <c r="IT865" s="24"/>
      <c r="IU865" s="24"/>
      <c r="IV865" s="24"/>
      <c r="IW865" s="24"/>
      <c r="IX865" s="24"/>
      <c r="IY865" s="24"/>
      <c r="IZ865" s="24"/>
      <c r="JA865" s="24"/>
      <c r="JB865" s="24"/>
      <c r="JC865" s="24"/>
      <c r="JD865" s="24"/>
      <c r="JE865" s="24"/>
      <c r="JF865" s="24"/>
      <c r="JG865" s="24"/>
    </row>
    <row r="866" spans="32:267" x14ac:dyDescent="0.3">
      <c r="AF866" s="26"/>
      <c r="AG866" s="25"/>
      <c r="AI866" s="21"/>
      <c r="AJ866" s="26"/>
      <c r="AK866" s="26"/>
      <c r="AL866" s="26"/>
      <c r="AM866" s="23"/>
      <c r="AQ866" s="19"/>
      <c r="AU866" s="24"/>
      <c r="AV866" s="24"/>
      <c r="AW866" s="24"/>
      <c r="AX866" s="24"/>
      <c r="AY866" s="15"/>
      <c r="BM866" s="15"/>
      <c r="BS866" s="24"/>
      <c r="BT866" s="15"/>
      <c r="BY866" s="24"/>
      <c r="CA866" s="15"/>
      <c r="CD866" s="24"/>
      <c r="CH866" s="15"/>
      <c r="CO866" s="15"/>
      <c r="CQ866" s="24"/>
      <c r="CV866" s="15"/>
      <c r="DC866" s="15"/>
      <c r="DJ866" s="15"/>
      <c r="DQ866" s="15"/>
      <c r="DX866" s="15"/>
      <c r="EE866" s="15"/>
      <c r="EL866" s="15"/>
      <c r="ES866" s="15"/>
      <c r="EZ866" s="15"/>
      <c r="FG866" s="15"/>
      <c r="FN866" s="15"/>
      <c r="FU866" s="15"/>
      <c r="FW866" s="24"/>
      <c r="FX866" s="24"/>
      <c r="FY866" s="24"/>
      <c r="FZ866" s="24"/>
      <c r="GA866" s="24"/>
      <c r="GB866" s="15"/>
      <c r="GC866" s="24"/>
      <c r="GD866" s="24"/>
      <c r="GE866" s="24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24"/>
      <c r="IO866" s="24"/>
      <c r="IP866" s="24"/>
      <c r="IQ866" s="24"/>
      <c r="IR866" s="24"/>
      <c r="IS866" s="24"/>
      <c r="IT866" s="24"/>
      <c r="IU866" s="24"/>
      <c r="IV866" s="24"/>
      <c r="IW866" s="24"/>
      <c r="IX866" s="24"/>
      <c r="IY866" s="24"/>
      <c r="IZ866" s="24"/>
      <c r="JA866" s="24"/>
      <c r="JB866" s="24"/>
      <c r="JC866" s="24"/>
      <c r="JD866" s="24"/>
      <c r="JE866" s="24"/>
      <c r="JF866" s="24"/>
      <c r="JG866" s="24"/>
    </row>
    <row r="867" spans="32:267" x14ac:dyDescent="0.3">
      <c r="AF867" s="26"/>
      <c r="AG867" s="25"/>
      <c r="AI867" s="21"/>
      <c r="AJ867" s="26"/>
      <c r="AK867" s="26"/>
      <c r="AL867" s="26"/>
      <c r="AM867" s="23"/>
      <c r="AQ867" s="19"/>
      <c r="AU867" s="24"/>
      <c r="AV867" s="24"/>
      <c r="AW867" s="24"/>
      <c r="AX867" s="24"/>
      <c r="AY867" s="15"/>
      <c r="BM867" s="15"/>
      <c r="BS867" s="24"/>
      <c r="BT867" s="15"/>
      <c r="BY867" s="24"/>
      <c r="CA867" s="15"/>
      <c r="CD867" s="24"/>
      <c r="CH867" s="15"/>
      <c r="CO867" s="15"/>
      <c r="CQ867" s="24"/>
      <c r="CV867" s="15"/>
      <c r="DC867" s="15"/>
      <c r="DJ867" s="15"/>
      <c r="DQ867" s="15"/>
      <c r="DX867" s="15"/>
      <c r="EE867" s="15"/>
      <c r="EL867" s="15"/>
      <c r="ES867" s="15"/>
      <c r="EZ867" s="15"/>
      <c r="FG867" s="15"/>
      <c r="FN867" s="15"/>
      <c r="FU867" s="15"/>
      <c r="FW867" s="24"/>
      <c r="FX867" s="24"/>
      <c r="FY867" s="24"/>
      <c r="FZ867" s="24"/>
      <c r="GA867" s="24"/>
      <c r="GB867" s="15"/>
      <c r="GC867" s="24"/>
      <c r="GD867" s="24"/>
      <c r="GE867" s="24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24"/>
      <c r="IO867" s="24"/>
      <c r="IP867" s="24"/>
      <c r="IQ867" s="24"/>
      <c r="IR867" s="24"/>
      <c r="IS867" s="24"/>
      <c r="IT867" s="24"/>
      <c r="IU867" s="24"/>
      <c r="IV867" s="24"/>
      <c r="IW867" s="24"/>
      <c r="IX867" s="24"/>
      <c r="IY867" s="24"/>
      <c r="IZ867" s="24"/>
      <c r="JA867" s="24"/>
      <c r="JB867" s="24"/>
      <c r="JC867" s="24"/>
      <c r="JD867" s="24"/>
      <c r="JE867" s="24"/>
      <c r="JF867" s="24"/>
      <c r="JG867" s="24"/>
    </row>
    <row r="868" spans="32:267" x14ac:dyDescent="0.3">
      <c r="AF868" s="26"/>
      <c r="AG868" s="25"/>
      <c r="AI868" s="21"/>
      <c r="AJ868" s="26"/>
      <c r="AK868" s="26"/>
      <c r="AL868" s="26"/>
      <c r="AM868" s="23"/>
      <c r="AQ868" s="19"/>
      <c r="AU868" s="24"/>
      <c r="AV868" s="24"/>
      <c r="AW868" s="24"/>
      <c r="AX868" s="24"/>
      <c r="AY868" s="15"/>
      <c r="BM868" s="15"/>
      <c r="BS868" s="24"/>
      <c r="BT868" s="15"/>
      <c r="BY868" s="24"/>
      <c r="CA868" s="15"/>
      <c r="CD868" s="24"/>
      <c r="CH868" s="15"/>
      <c r="CO868" s="15"/>
      <c r="CQ868" s="24"/>
      <c r="CV868" s="15"/>
      <c r="DC868" s="15"/>
      <c r="DJ868" s="15"/>
      <c r="DQ868" s="15"/>
      <c r="DX868" s="15"/>
      <c r="EE868" s="15"/>
      <c r="EL868" s="15"/>
      <c r="ES868" s="15"/>
      <c r="EZ868" s="15"/>
      <c r="FG868" s="15"/>
      <c r="FN868" s="15"/>
      <c r="FU868" s="15"/>
      <c r="FW868" s="24"/>
      <c r="FX868" s="24"/>
      <c r="FY868" s="24"/>
      <c r="FZ868" s="24"/>
      <c r="GA868" s="24"/>
      <c r="GB868" s="15"/>
      <c r="GC868" s="24"/>
      <c r="GD868" s="24"/>
      <c r="GE868" s="24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24"/>
      <c r="IO868" s="24"/>
      <c r="IP868" s="24"/>
      <c r="IQ868" s="24"/>
      <c r="IR868" s="24"/>
      <c r="IS868" s="24"/>
      <c r="IT868" s="24"/>
      <c r="IU868" s="24"/>
      <c r="IV868" s="24"/>
      <c r="IW868" s="24"/>
      <c r="IX868" s="24"/>
      <c r="IY868" s="24"/>
      <c r="IZ868" s="24"/>
      <c r="JA868" s="24"/>
      <c r="JB868" s="24"/>
      <c r="JC868" s="24"/>
      <c r="JD868" s="24"/>
      <c r="JE868" s="24"/>
      <c r="JF868" s="24"/>
      <c r="JG868" s="24"/>
    </row>
    <row r="869" spans="32:267" x14ac:dyDescent="0.3">
      <c r="AF869" s="26"/>
      <c r="AG869" s="25"/>
      <c r="AI869" s="21"/>
      <c r="AJ869" s="26"/>
      <c r="AK869" s="26"/>
      <c r="AL869" s="26"/>
      <c r="AM869" s="23"/>
      <c r="AQ869" s="19"/>
      <c r="AU869" s="24"/>
      <c r="AV869" s="24"/>
      <c r="AW869" s="24"/>
      <c r="AX869" s="24"/>
      <c r="AY869" s="15"/>
      <c r="BM869" s="15"/>
      <c r="BS869" s="24"/>
      <c r="BT869" s="15"/>
      <c r="BY869" s="24"/>
      <c r="CA869" s="15"/>
      <c r="CD869" s="24"/>
      <c r="CH869" s="15"/>
      <c r="CO869" s="15"/>
      <c r="CQ869" s="24"/>
      <c r="CV869" s="15"/>
      <c r="DC869" s="15"/>
      <c r="DJ869" s="15"/>
      <c r="DQ869" s="15"/>
      <c r="DX869" s="15"/>
      <c r="EE869" s="15"/>
      <c r="EL869" s="15"/>
      <c r="ES869" s="15"/>
      <c r="EZ869" s="15"/>
      <c r="FG869" s="15"/>
      <c r="FN869" s="15"/>
      <c r="FU869" s="15"/>
      <c r="FW869" s="24"/>
      <c r="FX869" s="24"/>
      <c r="FY869" s="24"/>
      <c r="FZ869" s="24"/>
      <c r="GA869" s="24"/>
      <c r="GB869" s="15"/>
      <c r="GC869" s="24"/>
      <c r="GD869" s="24"/>
      <c r="GE869" s="24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24"/>
      <c r="IO869" s="24"/>
      <c r="IP869" s="24"/>
      <c r="IQ869" s="24"/>
      <c r="IR869" s="24"/>
      <c r="IS869" s="24"/>
      <c r="IT869" s="24"/>
      <c r="IU869" s="24"/>
      <c r="IV869" s="24"/>
      <c r="IW869" s="24"/>
      <c r="IX869" s="24"/>
      <c r="IY869" s="24"/>
      <c r="IZ869" s="24"/>
      <c r="JA869" s="24"/>
      <c r="JB869" s="24"/>
      <c r="JC869" s="24"/>
      <c r="JD869" s="24"/>
      <c r="JE869" s="24"/>
      <c r="JF869" s="24"/>
      <c r="JG869" s="24"/>
    </row>
    <row r="870" spans="32:267" x14ac:dyDescent="0.3">
      <c r="AF870" s="26"/>
      <c r="AG870" s="25"/>
      <c r="AI870" s="21"/>
      <c r="AJ870" s="26"/>
      <c r="AK870" s="26"/>
      <c r="AL870" s="26"/>
      <c r="AM870" s="23"/>
      <c r="AQ870" s="19"/>
      <c r="AU870" s="24"/>
      <c r="AV870" s="24"/>
      <c r="AW870" s="24"/>
      <c r="AX870" s="24"/>
      <c r="AY870" s="15"/>
      <c r="BM870" s="15"/>
      <c r="BS870" s="24"/>
      <c r="BT870" s="15"/>
      <c r="BY870" s="24"/>
      <c r="CA870" s="15"/>
      <c r="CD870" s="24"/>
      <c r="CH870" s="15"/>
      <c r="CO870" s="15"/>
      <c r="CQ870" s="24"/>
      <c r="CV870" s="15"/>
      <c r="DC870" s="15"/>
      <c r="DJ870" s="15"/>
      <c r="DQ870" s="15"/>
      <c r="DX870" s="15"/>
      <c r="EE870" s="15"/>
      <c r="EL870" s="15"/>
      <c r="ES870" s="15"/>
      <c r="EZ870" s="15"/>
      <c r="FG870" s="15"/>
      <c r="FN870" s="15"/>
      <c r="FU870" s="15"/>
      <c r="FW870" s="24"/>
      <c r="FX870" s="24"/>
      <c r="FY870" s="24"/>
      <c r="FZ870" s="24"/>
      <c r="GA870" s="24"/>
      <c r="GB870" s="15"/>
      <c r="GC870" s="24"/>
      <c r="GD870" s="24"/>
      <c r="GE870" s="24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24"/>
      <c r="IO870" s="24"/>
      <c r="IP870" s="24"/>
      <c r="IQ870" s="24"/>
      <c r="IR870" s="24"/>
      <c r="IS870" s="24"/>
      <c r="IT870" s="24"/>
      <c r="IU870" s="24"/>
      <c r="IV870" s="24"/>
      <c r="IW870" s="24"/>
      <c r="IX870" s="24"/>
      <c r="IY870" s="24"/>
      <c r="IZ870" s="24"/>
      <c r="JA870" s="24"/>
      <c r="JB870" s="24"/>
      <c r="JC870" s="24"/>
      <c r="JD870" s="24"/>
      <c r="JE870" s="24"/>
      <c r="JF870" s="24"/>
      <c r="JG870" s="24"/>
    </row>
    <row r="871" spans="32:267" x14ac:dyDescent="0.3">
      <c r="AF871" s="26"/>
      <c r="AG871" s="25"/>
      <c r="AI871" s="21"/>
      <c r="AJ871" s="26"/>
      <c r="AK871" s="26"/>
      <c r="AL871" s="26"/>
      <c r="AM871" s="23"/>
      <c r="AQ871" s="19"/>
      <c r="AU871" s="24"/>
      <c r="AV871" s="24"/>
      <c r="AW871" s="24"/>
      <c r="AX871" s="24"/>
      <c r="AY871" s="15"/>
      <c r="BM871" s="15"/>
      <c r="BS871" s="24"/>
      <c r="BT871" s="15"/>
      <c r="BY871" s="24"/>
      <c r="CA871" s="15"/>
      <c r="CD871" s="24"/>
      <c r="CH871" s="15"/>
      <c r="CO871" s="15"/>
      <c r="CQ871" s="24"/>
      <c r="CV871" s="15"/>
      <c r="DC871" s="15"/>
      <c r="DJ871" s="15"/>
      <c r="DQ871" s="15"/>
      <c r="DX871" s="15"/>
      <c r="EE871" s="15"/>
      <c r="EL871" s="15"/>
      <c r="ES871" s="15"/>
      <c r="EZ871" s="15"/>
      <c r="FG871" s="15"/>
      <c r="FN871" s="15"/>
      <c r="FU871" s="15"/>
      <c r="FW871" s="24"/>
      <c r="FX871" s="24"/>
      <c r="FY871" s="24"/>
      <c r="FZ871" s="24"/>
      <c r="GA871" s="24"/>
      <c r="GB871" s="15"/>
      <c r="GC871" s="24"/>
      <c r="GD871" s="24"/>
      <c r="GE871" s="24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24"/>
      <c r="IO871" s="24"/>
      <c r="IP871" s="24"/>
      <c r="IQ871" s="24"/>
      <c r="IR871" s="24"/>
      <c r="IS871" s="24"/>
      <c r="IT871" s="24"/>
      <c r="IU871" s="24"/>
      <c r="IV871" s="24"/>
      <c r="IW871" s="24"/>
      <c r="IX871" s="24"/>
      <c r="IY871" s="24"/>
      <c r="IZ871" s="24"/>
      <c r="JA871" s="24"/>
      <c r="JB871" s="24"/>
      <c r="JC871" s="24"/>
      <c r="JD871" s="24"/>
      <c r="JE871" s="24"/>
      <c r="JF871" s="24"/>
      <c r="JG871" s="24"/>
    </row>
    <row r="872" spans="32:267" x14ac:dyDescent="0.3">
      <c r="AF872" s="26"/>
      <c r="AG872" s="25"/>
      <c r="AI872" s="21"/>
      <c r="AJ872" s="26"/>
      <c r="AK872" s="26"/>
      <c r="AL872" s="26"/>
      <c r="AM872" s="23"/>
      <c r="AQ872" s="19"/>
      <c r="AU872" s="24"/>
      <c r="AV872" s="24"/>
      <c r="AW872" s="24"/>
      <c r="AX872" s="24"/>
      <c r="AY872" s="15"/>
      <c r="BM872" s="15"/>
      <c r="BS872" s="24"/>
      <c r="BT872" s="15"/>
      <c r="BY872" s="24"/>
      <c r="CA872" s="15"/>
      <c r="CD872" s="24"/>
      <c r="CH872" s="15"/>
      <c r="CO872" s="15"/>
      <c r="CQ872" s="24"/>
      <c r="CV872" s="15"/>
      <c r="DC872" s="15"/>
      <c r="DJ872" s="15"/>
      <c r="DQ872" s="15"/>
      <c r="DX872" s="15"/>
      <c r="EE872" s="15"/>
      <c r="EL872" s="15"/>
      <c r="ES872" s="15"/>
      <c r="EZ872" s="15"/>
      <c r="FG872" s="15"/>
      <c r="FN872" s="15"/>
      <c r="FU872" s="15"/>
      <c r="FW872" s="24"/>
      <c r="FX872" s="24"/>
      <c r="FY872" s="24"/>
      <c r="FZ872" s="24"/>
      <c r="GA872" s="24"/>
      <c r="GB872" s="15"/>
      <c r="GC872" s="24"/>
      <c r="GD872" s="24"/>
      <c r="GE872" s="24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24"/>
      <c r="IO872" s="24"/>
      <c r="IP872" s="24"/>
      <c r="IQ872" s="24"/>
      <c r="IR872" s="24"/>
      <c r="IS872" s="24"/>
      <c r="IT872" s="24"/>
      <c r="IU872" s="24"/>
      <c r="IV872" s="24"/>
      <c r="IW872" s="24"/>
      <c r="IX872" s="24"/>
      <c r="IY872" s="24"/>
      <c r="IZ872" s="24"/>
      <c r="JA872" s="24"/>
      <c r="JB872" s="24"/>
      <c r="JC872" s="24"/>
      <c r="JD872" s="24"/>
      <c r="JE872" s="24"/>
      <c r="JF872" s="24"/>
      <c r="JG872" s="24"/>
    </row>
    <row r="873" spans="32:267" x14ac:dyDescent="0.3">
      <c r="AF873" s="26"/>
      <c r="AG873" s="25"/>
      <c r="AI873" s="21"/>
      <c r="AJ873" s="26"/>
      <c r="AK873" s="26"/>
      <c r="AL873" s="26"/>
      <c r="AM873" s="23"/>
      <c r="AQ873" s="19"/>
      <c r="AU873" s="24"/>
      <c r="AV873" s="24"/>
      <c r="AW873" s="24"/>
      <c r="AX873" s="24"/>
      <c r="AY873" s="15"/>
      <c r="BM873" s="15"/>
      <c r="BS873" s="24"/>
      <c r="BT873" s="15"/>
      <c r="BY873" s="24"/>
      <c r="CA873" s="15"/>
      <c r="CD873" s="24"/>
      <c r="CH873" s="15"/>
      <c r="CO873" s="15"/>
      <c r="CQ873" s="24"/>
      <c r="CV873" s="15"/>
      <c r="DC873" s="15"/>
      <c r="DJ873" s="15"/>
      <c r="DQ873" s="15"/>
      <c r="DX873" s="15"/>
      <c r="EE873" s="15"/>
      <c r="EL873" s="15"/>
      <c r="ES873" s="15"/>
      <c r="EZ873" s="15"/>
      <c r="FG873" s="15"/>
      <c r="FN873" s="15"/>
      <c r="FU873" s="15"/>
      <c r="FW873" s="24"/>
      <c r="FX873" s="24"/>
      <c r="FY873" s="24"/>
      <c r="FZ873" s="24"/>
      <c r="GA873" s="24"/>
      <c r="GB873" s="15"/>
      <c r="GC873" s="24"/>
      <c r="GD873" s="24"/>
      <c r="GE873" s="24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24"/>
      <c r="IO873" s="24"/>
      <c r="IP873" s="24"/>
      <c r="IQ873" s="24"/>
      <c r="IR873" s="24"/>
      <c r="IS873" s="24"/>
      <c r="IT873" s="24"/>
      <c r="IU873" s="24"/>
      <c r="IV873" s="24"/>
      <c r="IW873" s="24"/>
      <c r="IX873" s="24"/>
      <c r="IY873" s="24"/>
      <c r="IZ873" s="24"/>
      <c r="JA873" s="24"/>
      <c r="JB873" s="24"/>
      <c r="JC873" s="24"/>
      <c r="JD873" s="24"/>
      <c r="JE873" s="24"/>
      <c r="JF873" s="24"/>
      <c r="JG873" s="24"/>
    </row>
    <row r="874" spans="32:267" x14ac:dyDescent="0.3">
      <c r="AG874" s="25"/>
      <c r="AI874" s="21"/>
      <c r="AM874" s="23"/>
      <c r="AQ874" s="19"/>
      <c r="AU874" s="24"/>
      <c r="AV874" s="24"/>
      <c r="AW874" s="24"/>
      <c r="AX874" s="24"/>
      <c r="AY874" s="15"/>
      <c r="BM874" s="15"/>
      <c r="BS874" s="24"/>
      <c r="BT874" s="15"/>
      <c r="BY874" s="24"/>
      <c r="CA874" s="15"/>
      <c r="CD874" s="24"/>
      <c r="CH874" s="15"/>
      <c r="CO874" s="15"/>
      <c r="CQ874" s="24"/>
      <c r="CV874" s="15"/>
      <c r="DC874" s="15"/>
      <c r="DJ874" s="15"/>
      <c r="DQ874" s="15"/>
      <c r="DX874" s="15"/>
      <c r="EE874" s="15"/>
      <c r="EL874" s="15"/>
      <c r="ES874" s="15"/>
      <c r="EZ874" s="15"/>
      <c r="FG874" s="15"/>
      <c r="FN874" s="15"/>
      <c r="FU874" s="15"/>
      <c r="FW874" s="24"/>
      <c r="FX874" s="24"/>
      <c r="FY874" s="24"/>
      <c r="FZ874" s="24"/>
      <c r="GA874" s="24"/>
      <c r="GB874" s="15"/>
      <c r="GC874" s="24"/>
      <c r="GD874" s="24"/>
      <c r="GE874" s="24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24"/>
      <c r="IO874" s="24"/>
      <c r="IP874" s="24"/>
      <c r="IQ874" s="24"/>
      <c r="IR874" s="24"/>
      <c r="IS874" s="24"/>
      <c r="IT874" s="24"/>
      <c r="IU874" s="24"/>
      <c r="IV874" s="24"/>
      <c r="IW874" s="24"/>
      <c r="IX874" s="24"/>
      <c r="IY874" s="24"/>
      <c r="IZ874" s="24"/>
      <c r="JA874" s="24"/>
      <c r="JB874" s="24"/>
      <c r="JC874" s="24"/>
      <c r="JD874" s="24"/>
      <c r="JE874" s="24"/>
      <c r="JF874" s="24"/>
      <c r="JG874" s="24"/>
    </row>
    <row r="875" spans="32:267" x14ac:dyDescent="0.3">
      <c r="AM875" s="23"/>
      <c r="AQ875" s="19"/>
      <c r="AU875" s="24"/>
      <c r="AV875" s="24"/>
      <c r="AW875" s="24"/>
      <c r="AX875" s="24"/>
      <c r="AY875" s="15"/>
      <c r="BM875" s="15"/>
      <c r="BS875" s="24"/>
      <c r="BT875" s="15"/>
      <c r="BY875" s="24"/>
      <c r="CA875" s="15"/>
      <c r="CD875" s="24"/>
      <c r="CH875" s="15"/>
      <c r="CO875" s="15"/>
      <c r="CQ875" s="24"/>
      <c r="CV875" s="15"/>
      <c r="DC875" s="15"/>
      <c r="DJ875" s="15"/>
      <c r="DQ875" s="15"/>
      <c r="DX875" s="15"/>
      <c r="EE875" s="15"/>
      <c r="EL875" s="15"/>
      <c r="ES875" s="15"/>
      <c r="EZ875" s="15"/>
      <c r="FG875" s="15"/>
      <c r="FN875" s="15"/>
      <c r="FU875" s="15"/>
      <c r="FW875" s="24"/>
      <c r="FX875" s="24"/>
      <c r="FY875" s="24"/>
      <c r="FZ875" s="24"/>
      <c r="GA875" s="24"/>
      <c r="GB875" s="15"/>
      <c r="GC875" s="24"/>
      <c r="GD875" s="24"/>
      <c r="GE875" s="24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24"/>
      <c r="IO875" s="24"/>
      <c r="IP875" s="24"/>
      <c r="IQ875" s="24"/>
      <c r="IR875" s="24"/>
      <c r="IS875" s="24"/>
      <c r="IT875" s="24"/>
      <c r="IU875" s="24"/>
      <c r="IV875" s="24"/>
      <c r="IW875" s="24"/>
      <c r="IX875" s="24"/>
      <c r="IY875" s="24"/>
      <c r="IZ875" s="24"/>
      <c r="JA875" s="24"/>
      <c r="JB875" s="24"/>
      <c r="JC875" s="24"/>
      <c r="JD875" s="24"/>
      <c r="JE875" s="24"/>
      <c r="JF875" s="24"/>
      <c r="JG875" s="24"/>
    </row>
    <row r="876" spans="32:267" x14ac:dyDescent="0.3">
      <c r="AM876" s="23"/>
      <c r="AQ876" s="19"/>
      <c r="AU876" s="24"/>
      <c r="AV876" s="24"/>
      <c r="AW876" s="24"/>
      <c r="AX876" s="24"/>
      <c r="AY876" s="15"/>
      <c r="BM876" s="15"/>
      <c r="BS876" s="24"/>
      <c r="BT876" s="15"/>
      <c r="BY876" s="24"/>
      <c r="CA876" s="15"/>
      <c r="CD876" s="24"/>
      <c r="CH876" s="15"/>
      <c r="CO876" s="15"/>
      <c r="CQ876" s="24"/>
      <c r="CV876" s="15"/>
      <c r="DC876" s="15"/>
      <c r="DJ876" s="15"/>
      <c r="DQ876" s="15"/>
      <c r="DX876" s="15"/>
      <c r="EE876" s="15"/>
      <c r="EL876" s="15"/>
      <c r="ES876" s="15"/>
      <c r="EZ876" s="15"/>
      <c r="FG876" s="15"/>
      <c r="FN876" s="15"/>
      <c r="FU876" s="15"/>
      <c r="FW876" s="24"/>
      <c r="FX876" s="24"/>
      <c r="FY876" s="24"/>
      <c r="FZ876" s="24"/>
      <c r="GA876" s="24"/>
      <c r="GB876" s="15"/>
      <c r="GC876" s="24"/>
      <c r="GD876" s="24"/>
      <c r="GE876" s="24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24"/>
      <c r="IO876" s="24"/>
      <c r="IP876" s="24"/>
      <c r="IQ876" s="24"/>
      <c r="IR876" s="24"/>
      <c r="IS876" s="24"/>
      <c r="IT876" s="24"/>
      <c r="IU876" s="24"/>
      <c r="IV876" s="24"/>
      <c r="IW876" s="24"/>
      <c r="IX876" s="24"/>
      <c r="IY876" s="24"/>
      <c r="IZ876" s="24"/>
      <c r="JA876" s="24"/>
      <c r="JB876" s="24"/>
      <c r="JC876" s="24"/>
      <c r="JD876" s="24"/>
      <c r="JE876" s="24"/>
      <c r="JF876" s="24"/>
      <c r="JG876" s="24"/>
    </row>
    <row r="877" spans="32:267" x14ac:dyDescent="0.3">
      <c r="AM877" s="23"/>
      <c r="AQ877" s="19"/>
      <c r="AU877" s="24"/>
      <c r="AV877" s="24"/>
      <c r="AW877" s="24"/>
      <c r="AX877" s="24"/>
      <c r="AY877" s="15"/>
      <c r="BM877" s="15"/>
      <c r="BS877" s="24"/>
      <c r="BT877" s="15"/>
      <c r="BY877" s="24"/>
      <c r="CA877" s="15"/>
      <c r="CD877" s="24"/>
      <c r="CH877" s="15"/>
      <c r="CO877" s="15"/>
      <c r="CQ877" s="24"/>
      <c r="CV877" s="15"/>
      <c r="DC877" s="15"/>
      <c r="DJ877" s="15"/>
      <c r="DQ877" s="15"/>
      <c r="DX877" s="15"/>
      <c r="EE877" s="15"/>
      <c r="EL877" s="15"/>
      <c r="ES877" s="15"/>
      <c r="EZ877" s="15"/>
      <c r="FG877" s="15"/>
      <c r="FN877" s="15"/>
      <c r="FU877" s="15"/>
      <c r="FW877" s="24"/>
      <c r="FX877" s="24"/>
      <c r="FY877" s="24"/>
      <c r="FZ877" s="24"/>
      <c r="GA877" s="24"/>
      <c r="GB877" s="15"/>
      <c r="GC877" s="24"/>
      <c r="GD877" s="24"/>
      <c r="GE877" s="24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24"/>
      <c r="IO877" s="24"/>
      <c r="IP877" s="24"/>
      <c r="IQ877" s="24"/>
      <c r="IR877" s="24"/>
      <c r="IS877" s="24"/>
      <c r="IT877" s="24"/>
      <c r="IU877" s="24"/>
      <c r="IV877" s="24"/>
      <c r="IW877" s="24"/>
      <c r="IX877" s="24"/>
      <c r="IY877" s="24"/>
      <c r="IZ877" s="24"/>
      <c r="JA877" s="24"/>
      <c r="JB877" s="24"/>
      <c r="JC877" s="24"/>
      <c r="JD877" s="24"/>
      <c r="JE877" s="24"/>
      <c r="JF877" s="24"/>
      <c r="JG877" s="24"/>
    </row>
    <row r="878" spans="32:267" x14ac:dyDescent="0.3">
      <c r="AM878" s="23"/>
      <c r="AQ878" s="19"/>
      <c r="AU878" s="24"/>
      <c r="AV878" s="24"/>
      <c r="AW878" s="24"/>
      <c r="AX878" s="24"/>
      <c r="AY878" s="15"/>
      <c r="BM878" s="15"/>
      <c r="BS878" s="24"/>
      <c r="BT878" s="15"/>
      <c r="BY878" s="24"/>
      <c r="CA878" s="15"/>
      <c r="CD878" s="24"/>
      <c r="CH878" s="15"/>
      <c r="CO878" s="15"/>
      <c r="CQ878" s="24"/>
      <c r="CV878" s="15"/>
      <c r="DC878" s="15"/>
      <c r="DJ878" s="15"/>
      <c r="DQ878" s="15"/>
      <c r="DX878" s="15"/>
      <c r="EE878" s="15"/>
      <c r="EL878" s="15"/>
      <c r="ES878" s="15"/>
      <c r="EZ878" s="15"/>
      <c r="FG878" s="15"/>
      <c r="FN878" s="15"/>
      <c r="FU878" s="15"/>
      <c r="FW878" s="24"/>
      <c r="FX878" s="24"/>
      <c r="FY878" s="24"/>
      <c r="FZ878" s="24"/>
      <c r="GA878" s="24"/>
      <c r="GB878" s="15"/>
      <c r="GC878" s="24"/>
      <c r="GD878" s="24"/>
      <c r="GE878" s="24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24"/>
      <c r="IO878" s="24"/>
      <c r="IP878" s="24"/>
      <c r="IQ878" s="24"/>
      <c r="IR878" s="24"/>
      <c r="IS878" s="24"/>
      <c r="IT878" s="24"/>
      <c r="IU878" s="24"/>
      <c r="IV878" s="24"/>
      <c r="IW878" s="24"/>
      <c r="IX878" s="24"/>
      <c r="IY878" s="24"/>
      <c r="IZ878" s="24"/>
      <c r="JA878" s="24"/>
      <c r="JB878" s="24"/>
      <c r="JC878" s="24"/>
      <c r="JD878" s="24"/>
      <c r="JE878" s="24"/>
      <c r="JF878" s="24"/>
      <c r="JG878" s="24"/>
    </row>
    <row r="879" spans="32:267" x14ac:dyDescent="0.3">
      <c r="AM879" s="23"/>
      <c r="AQ879" s="19"/>
      <c r="AU879" s="24"/>
      <c r="AV879" s="24"/>
      <c r="AW879" s="24"/>
      <c r="AX879" s="24"/>
      <c r="AY879" s="15"/>
      <c r="BM879" s="15"/>
      <c r="BS879" s="24"/>
      <c r="BT879" s="15"/>
      <c r="BY879" s="24"/>
      <c r="CA879" s="15"/>
      <c r="CD879" s="24"/>
      <c r="CH879" s="15"/>
      <c r="CO879" s="15"/>
      <c r="CQ879" s="24"/>
      <c r="CV879" s="15"/>
      <c r="DC879" s="15"/>
      <c r="DJ879" s="15"/>
      <c r="DQ879" s="15"/>
      <c r="DX879" s="15"/>
      <c r="EE879" s="15"/>
      <c r="EL879" s="15"/>
      <c r="ES879" s="15"/>
      <c r="EZ879" s="15"/>
      <c r="FG879" s="15"/>
      <c r="FN879" s="15"/>
      <c r="FU879" s="15"/>
      <c r="FW879" s="24"/>
      <c r="FX879" s="24"/>
      <c r="FY879" s="24"/>
      <c r="FZ879" s="24"/>
      <c r="GA879" s="24"/>
      <c r="GB879" s="15"/>
      <c r="GC879" s="24"/>
      <c r="GD879" s="24"/>
      <c r="GE879" s="24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24"/>
      <c r="IO879" s="24"/>
      <c r="IP879" s="24"/>
      <c r="IQ879" s="24"/>
      <c r="IR879" s="24"/>
      <c r="IS879" s="24"/>
      <c r="IT879" s="24"/>
      <c r="IU879" s="24"/>
      <c r="IV879" s="24"/>
      <c r="IW879" s="24"/>
      <c r="IX879" s="24"/>
      <c r="IY879" s="24"/>
      <c r="IZ879" s="24"/>
      <c r="JA879" s="24"/>
      <c r="JB879" s="24"/>
      <c r="JC879" s="24"/>
      <c r="JD879" s="24"/>
      <c r="JE879" s="24"/>
      <c r="JF879" s="24"/>
      <c r="JG879" s="24"/>
    </row>
    <row r="880" spans="32:267" x14ac:dyDescent="0.3">
      <c r="AM880" s="23"/>
      <c r="AQ880" s="19"/>
      <c r="AU880" s="24"/>
      <c r="AV880" s="24"/>
      <c r="AW880" s="24"/>
      <c r="AX880" s="24"/>
      <c r="AY880" s="15"/>
      <c r="BM880" s="15"/>
      <c r="BS880" s="24"/>
      <c r="BT880" s="15"/>
      <c r="BY880" s="24"/>
      <c r="CA880" s="15"/>
      <c r="CD880" s="24"/>
      <c r="CH880" s="15"/>
      <c r="CO880" s="15"/>
      <c r="CQ880" s="24"/>
      <c r="CV880" s="15"/>
      <c r="DC880" s="15"/>
      <c r="DJ880" s="15"/>
      <c r="DQ880" s="15"/>
      <c r="DX880" s="15"/>
      <c r="EE880" s="15"/>
      <c r="EL880" s="15"/>
      <c r="ES880" s="15"/>
      <c r="EZ880" s="15"/>
      <c r="FG880" s="15"/>
      <c r="FN880" s="15"/>
      <c r="FU880" s="15"/>
      <c r="FW880" s="24"/>
      <c r="FX880" s="24"/>
      <c r="FY880" s="24"/>
      <c r="FZ880" s="24"/>
      <c r="GA880" s="24"/>
      <c r="GB880" s="15"/>
      <c r="GC880" s="24"/>
      <c r="GD880" s="24"/>
      <c r="GE880" s="24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24"/>
      <c r="IO880" s="24"/>
      <c r="IP880" s="24"/>
      <c r="IQ880" s="24"/>
      <c r="IR880" s="24"/>
      <c r="IS880" s="24"/>
      <c r="IT880" s="24"/>
      <c r="IU880" s="24"/>
      <c r="IV880" s="24"/>
      <c r="IW880" s="24"/>
      <c r="IX880" s="24"/>
      <c r="IY880" s="24"/>
      <c r="IZ880" s="24"/>
      <c r="JA880" s="24"/>
      <c r="JB880" s="24"/>
      <c r="JC880" s="24"/>
      <c r="JD880" s="24"/>
      <c r="JE880" s="24"/>
      <c r="JF880" s="24"/>
      <c r="JG880" s="24"/>
    </row>
    <row r="881" spans="39:267" x14ac:dyDescent="0.3">
      <c r="AM881" s="23"/>
      <c r="AQ881" s="19"/>
      <c r="AU881" s="24"/>
      <c r="AV881" s="24"/>
      <c r="AW881" s="24"/>
      <c r="AX881" s="24"/>
      <c r="AY881" s="15"/>
      <c r="BM881" s="15"/>
      <c r="BS881" s="24"/>
      <c r="BT881" s="15"/>
      <c r="BY881" s="24"/>
      <c r="CA881" s="15"/>
      <c r="CD881" s="24"/>
      <c r="CH881" s="15"/>
      <c r="CO881" s="15"/>
      <c r="CQ881" s="24"/>
      <c r="CV881" s="15"/>
      <c r="DC881" s="15"/>
      <c r="DJ881" s="15"/>
      <c r="DQ881" s="15"/>
      <c r="DX881" s="15"/>
      <c r="EE881" s="15"/>
      <c r="EL881" s="15"/>
      <c r="ES881" s="15"/>
      <c r="EZ881" s="15"/>
      <c r="FG881" s="15"/>
      <c r="FN881" s="15"/>
      <c r="FU881" s="15"/>
      <c r="FW881" s="24"/>
      <c r="FX881" s="24"/>
      <c r="FY881" s="24"/>
      <c r="FZ881" s="24"/>
      <c r="GA881" s="24"/>
      <c r="GB881" s="15"/>
      <c r="GC881" s="24"/>
      <c r="GD881" s="24"/>
      <c r="GE881" s="24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24"/>
      <c r="IO881" s="24"/>
      <c r="IP881" s="24"/>
      <c r="IQ881" s="24"/>
      <c r="IR881" s="24"/>
      <c r="IS881" s="24"/>
      <c r="IT881" s="24"/>
      <c r="IU881" s="24"/>
      <c r="IV881" s="24"/>
      <c r="IW881" s="24"/>
      <c r="IX881" s="24"/>
      <c r="IY881" s="24"/>
      <c r="IZ881" s="24"/>
      <c r="JA881" s="24"/>
      <c r="JB881" s="24"/>
      <c r="JC881" s="24"/>
      <c r="JD881" s="24"/>
      <c r="JE881" s="24"/>
      <c r="JF881" s="24"/>
      <c r="JG881" s="24"/>
    </row>
    <row r="882" spans="39:267" x14ac:dyDescent="0.3">
      <c r="AM882" s="23"/>
      <c r="AQ882" s="19"/>
      <c r="AU882" s="24"/>
      <c r="AV882" s="24"/>
      <c r="AW882" s="24"/>
      <c r="AX882" s="24"/>
      <c r="AY882" s="15"/>
      <c r="BM882" s="15"/>
      <c r="BS882" s="24"/>
      <c r="BT882" s="15"/>
      <c r="BY882" s="24"/>
      <c r="CA882" s="15"/>
      <c r="CD882" s="24"/>
      <c r="CH882" s="15"/>
      <c r="CO882" s="15"/>
      <c r="CQ882" s="24"/>
      <c r="CV882" s="15"/>
      <c r="DC882" s="15"/>
      <c r="DJ882" s="15"/>
      <c r="DQ882" s="15"/>
      <c r="DX882" s="15"/>
      <c r="EE882" s="15"/>
      <c r="EL882" s="15"/>
      <c r="ES882" s="15"/>
      <c r="EZ882" s="15"/>
      <c r="FG882" s="15"/>
      <c r="FN882" s="15"/>
      <c r="FU882" s="15"/>
      <c r="FW882" s="24"/>
      <c r="FX882" s="24"/>
      <c r="FY882" s="24"/>
      <c r="FZ882" s="24"/>
      <c r="GA882" s="24"/>
      <c r="GB882" s="15"/>
      <c r="GC882" s="24"/>
      <c r="GD882" s="24"/>
      <c r="GE882" s="24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24"/>
      <c r="IO882" s="24"/>
      <c r="IP882" s="24"/>
      <c r="IQ882" s="24"/>
      <c r="IR882" s="24"/>
      <c r="IS882" s="24"/>
      <c r="IT882" s="24"/>
      <c r="IU882" s="24"/>
      <c r="IV882" s="24"/>
      <c r="IW882" s="24"/>
      <c r="IX882" s="24"/>
      <c r="IY882" s="24"/>
      <c r="IZ882" s="24"/>
      <c r="JA882" s="24"/>
      <c r="JB882" s="24"/>
      <c r="JC882" s="24"/>
      <c r="JD882" s="24"/>
      <c r="JE882" s="24"/>
      <c r="JF882" s="24"/>
      <c r="JG882" s="24"/>
    </row>
    <row r="883" spans="39:267" x14ac:dyDescent="0.3">
      <c r="AM883" s="23"/>
      <c r="AQ883" s="19"/>
      <c r="AU883" s="24"/>
      <c r="AV883" s="24"/>
      <c r="AW883" s="24"/>
      <c r="AX883" s="24"/>
      <c r="AY883" s="15"/>
      <c r="BM883" s="15"/>
      <c r="BS883" s="24"/>
      <c r="BT883" s="15"/>
      <c r="BY883" s="24"/>
      <c r="CA883" s="15"/>
      <c r="CD883" s="24"/>
      <c r="CH883" s="15"/>
      <c r="CO883" s="15"/>
      <c r="CQ883" s="24"/>
      <c r="CV883" s="15"/>
      <c r="DC883" s="15"/>
      <c r="DJ883" s="15"/>
      <c r="DQ883" s="15"/>
      <c r="DX883" s="15"/>
      <c r="EE883" s="15"/>
      <c r="EL883" s="15"/>
      <c r="ES883" s="15"/>
      <c r="EZ883" s="15"/>
      <c r="FG883" s="15"/>
      <c r="FN883" s="15"/>
      <c r="FU883" s="15"/>
      <c r="FW883" s="24"/>
      <c r="FX883" s="24"/>
      <c r="FY883" s="24"/>
      <c r="FZ883" s="24"/>
      <c r="GA883" s="24"/>
      <c r="GB883" s="15"/>
      <c r="GC883" s="24"/>
      <c r="GD883" s="24"/>
      <c r="GE883" s="24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24"/>
      <c r="IO883" s="24"/>
      <c r="IP883" s="24"/>
      <c r="IQ883" s="24"/>
      <c r="IR883" s="24"/>
      <c r="IS883" s="24"/>
      <c r="IT883" s="24"/>
      <c r="IU883" s="24"/>
      <c r="IV883" s="24"/>
      <c r="IW883" s="24"/>
      <c r="IX883" s="24"/>
      <c r="IY883" s="24"/>
      <c r="IZ883" s="24"/>
      <c r="JA883" s="24"/>
      <c r="JB883" s="24"/>
      <c r="JC883" s="24"/>
      <c r="JD883" s="24"/>
      <c r="JE883" s="24"/>
      <c r="JF883" s="24"/>
      <c r="JG883" s="24"/>
    </row>
    <row r="884" spans="39:267" x14ac:dyDescent="0.3">
      <c r="AM884" s="23"/>
      <c r="AQ884" s="19"/>
      <c r="AU884" s="24"/>
      <c r="AV884" s="24"/>
      <c r="AW884" s="24"/>
      <c r="AX884" s="24"/>
      <c r="AY884" s="15"/>
      <c r="BM884" s="15"/>
      <c r="BS884" s="24"/>
      <c r="BT884" s="15"/>
      <c r="BY884" s="24"/>
      <c r="CA884" s="15"/>
      <c r="CD884" s="24"/>
      <c r="CH884" s="15"/>
      <c r="CO884" s="15"/>
      <c r="CQ884" s="24"/>
      <c r="CV884" s="15"/>
      <c r="DC884" s="15"/>
      <c r="DJ884" s="15"/>
      <c r="DQ884" s="15"/>
      <c r="DX884" s="15"/>
      <c r="EE884" s="15"/>
      <c r="EL884" s="15"/>
      <c r="ES884" s="15"/>
      <c r="EZ884" s="15"/>
      <c r="FG884" s="15"/>
      <c r="FN884" s="15"/>
      <c r="FU884" s="15"/>
      <c r="FW884" s="24"/>
      <c r="FX884" s="24"/>
      <c r="FY884" s="24"/>
      <c r="FZ884" s="24"/>
      <c r="GA884" s="24"/>
      <c r="GB884" s="15"/>
      <c r="GC884" s="24"/>
      <c r="GD884" s="24"/>
      <c r="GE884" s="24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24"/>
      <c r="IO884" s="24"/>
      <c r="IP884" s="24"/>
      <c r="IQ884" s="24"/>
      <c r="IR884" s="24"/>
      <c r="IS884" s="24"/>
      <c r="IT884" s="24"/>
      <c r="IU884" s="24"/>
      <c r="IV884" s="24"/>
      <c r="IW884" s="24"/>
      <c r="IX884" s="24"/>
      <c r="IY884" s="24"/>
      <c r="IZ884" s="24"/>
      <c r="JA884" s="24"/>
      <c r="JB884" s="24"/>
      <c r="JC884" s="24"/>
      <c r="JD884" s="24"/>
      <c r="JE884" s="24"/>
      <c r="JF884" s="24"/>
      <c r="JG884" s="24"/>
    </row>
    <row r="885" spans="39:267" x14ac:dyDescent="0.3">
      <c r="AM885" s="23"/>
      <c r="AQ885" s="19"/>
      <c r="AU885" s="24"/>
      <c r="AV885" s="24"/>
      <c r="AW885" s="24"/>
      <c r="AX885" s="24"/>
      <c r="AY885" s="15"/>
      <c r="BM885" s="15"/>
      <c r="BS885" s="24"/>
      <c r="BT885" s="15"/>
      <c r="BY885" s="24"/>
      <c r="CA885" s="15"/>
      <c r="CD885" s="24"/>
      <c r="CH885" s="15"/>
      <c r="CO885" s="15"/>
      <c r="CQ885" s="24"/>
      <c r="CV885" s="15"/>
      <c r="DC885" s="15"/>
      <c r="DJ885" s="15"/>
      <c r="DQ885" s="15"/>
      <c r="DX885" s="15"/>
      <c r="EE885" s="15"/>
      <c r="EL885" s="15"/>
      <c r="ES885" s="15"/>
      <c r="EZ885" s="15"/>
      <c r="FG885" s="15"/>
      <c r="FN885" s="15"/>
      <c r="FU885" s="15"/>
      <c r="FW885" s="24"/>
      <c r="FX885" s="24"/>
      <c r="FY885" s="24"/>
      <c r="FZ885" s="24"/>
      <c r="GA885" s="24"/>
      <c r="GB885" s="15"/>
      <c r="GC885" s="24"/>
      <c r="GD885" s="24"/>
      <c r="GE885" s="24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24"/>
      <c r="IO885" s="24"/>
      <c r="IP885" s="24"/>
      <c r="IQ885" s="24"/>
      <c r="IR885" s="24"/>
      <c r="IS885" s="24"/>
      <c r="IT885" s="24"/>
      <c r="IU885" s="24"/>
      <c r="IV885" s="24"/>
      <c r="IW885" s="24"/>
      <c r="IX885" s="24"/>
      <c r="IY885" s="24"/>
      <c r="IZ885" s="24"/>
      <c r="JA885" s="24"/>
      <c r="JB885" s="24"/>
      <c r="JC885" s="24"/>
      <c r="JD885" s="24"/>
      <c r="JE885" s="24"/>
      <c r="JF885" s="24"/>
      <c r="JG885" s="24"/>
    </row>
    <row r="886" spans="39:267" x14ac:dyDescent="0.3">
      <c r="AM886" s="23"/>
      <c r="AQ886" s="19"/>
      <c r="AU886" s="24"/>
      <c r="AV886" s="24"/>
      <c r="AW886" s="24"/>
      <c r="AX886" s="24"/>
      <c r="AY886" s="15"/>
      <c r="BM886" s="15"/>
      <c r="BS886" s="24"/>
      <c r="BT886" s="15"/>
      <c r="BY886" s="24"/>
      <c r="CA886" s="15"/>
      <c r="CD886" s="24"/>
      <c r="CH886" s="15"/>
      <c r="CO886" s="15"/>
      <c r="CQ886" s="24"/>
      <c r="CV886" s="15"/>
      <c r="DC886" s="15"/>
      <c r="DJ886" s="15"/>
      <c r="DQ886" s="15"/>
      <c r="DX886" s="15"/>
      <c r="EE886" s="15"/>
      <c r="EL886" s="15"/>
      <c r="ES886" s="15"/>
      <c r="EZ886" s="15"/>
      <c r="FG886" s="15"/>
      <c r="FN886" s="15"/>
      <c r="FU886" s="15"/>
      <c r="FW886" s="24"/>
      <c r="FX886" s="24"/>
      <c r="FY886" s="24"/>
      <c r="FZ886" s="24"/>
      <c r="GA886" s="24"/>
      <c r="GB886" s="15"/>
      <c r="GC886" s="24"/>
      <c r="GD886" s="24"/>
      <c r="GE886" s="24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24"/>
      <c r="IO886" s="24"/>
      <c r="IP886" s="24"/>
      <c r="IQ886" s="24"/>
      <c r="IR886" s="24"/>
      <c r="IS886" s="24"/>
      <c r="IT886" s="24"/>
      <c r="IU886" s="24"/>
      <c r="IV886" s="24"/>
      <c r="IW886" s="24"/>
      <c r="IX886" s="24"/>
      <c r="IY886" s="24"/>
      <c r="IZ886" s="24"/>
      <c r="JA886" s="24"/>
      <c r="JB886" s="24"/>
      <c r="JC886" s="24"/>
      <c r="JD886" s="24"/>
      <c r="JE886" s="24"/>
      <c r="JF886" s="24"/>
      <c r="JG886" s="24"/>
    </row>
    <row r="887" spans="39:267" x14ac:dyDescent="0.3">
      <c r="AM887" s="23"/>
      <c r="AQ887" s="19"/>
      <c r="AU887" s="24"/>
      <c r="AV887" s="24"/>
      <c r="AW887" s="24"/>
      <c r="AX887" s="24"/>
      <c r="AY887" s="15"/>
      <c r="BM887" s="15"/>
      <c r="BS887" s="24"/>
      <c r="BT887" s="15"/>
      <c r="BY887" s="24"/>
      <c r="CA887" s="15"/>
      <c r="CD887" s="24"/>
      <c r="CH887" s="15"/>
      <c r="CO887" s="15"/>
      <c r="CQ887" s="24"/>
      <c r="CV887" s="15"/>
      <c r="DC887" s="15"/>
      <c r="DJ887" s="15"/>
      <c r="DQ887" s="15"/>
      <c r="DX887" s="15"/>
      <c r="EE887" s="15"/>
      <c r="EL887" s="15"/>
      <c r="ES887" s="15"/>
      <c r="EZ887" s="15"/>
      <c r="FG887" s="15"/>
      <c r="FN887" s="15"/>
      <c r="FU887" s="15"/>
      <c r="FW887" s="24"/>
      <c r="FX887" s="24"/>
      <c r="FY887" s="24"/>
      <c r="FZ887" s="24"/>
      <c r="GA887" s="24"/>
      <c r="GB887" s="15"/>
      <c r="GC887" s="24"/>
      <c r="GD887" s="24"/>
      <c r="GE887" s="24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24"/>
      <c r="IO887" s="24"/>
      <c r="IP887" s="24"/>
      <c r="IQ887" s="24"/>
      <c r="IR887" s="24"/>
      <c r="IS887" s="24"/>
      <c r="IT887" s="24"/>
      <c r="IU887" s="24"/>
      <c r="IV887" s="24"/>
      <c r="IW887" s="24"/>
      <c r="IX887" s="24"/>
      <c r="IY887" s="24"/>
      <c r="IZ887" s="24"/>
      <c r="JA887" s="24"/>
      <c r="JB887" s="24"/>
      <c r="JC887" s="24"/>
      <c r="JD887" s="24"/>
      <c r="JE887" s="24"/>
      <c r="JF887" s="24"/>
      <c r="JG887" s="24"/>
    </row>
    <row r="888" spans="39:267" x14ac:dyDescent="0.3">
      <c r="AM888" s="23"/>
      <c r="AQ888" s="19"/>
      <c r="AU888" s="24"/>
      <c r="AV888" s="24"/>
      <c r="AW888" s="24"/>
      <c r="AX888" s="24"/>
      <c r="AY888" s="15"/>
      <c r="BM888" s="15"/>
      <c r="BS888" s="24"/>
      <c r="BT888" s="15"/>
      <c r="BY888" s="24"/>
      <c r="CA888" s="15"/>
      <c r="CD888" s="24"/>
      <c r="CH888" s="15"/>
      <c r="CO888" s="15"/>
      <c r="CQ888" s="24"/>
      <c r="CV888" s="15"/>
      <c r="DC888" s="15"/>
      <c r="DJ888" s="15"/>
      <c r="DQ888" s="15"/>
      <c r="DX888" s="15"/>
      <c r="EE888" s="15"/>
      <c r="EL888" s="15"/>
      <c r="ES888" s="15"/>
      <c r="EZ888" s="15"/>
      <c r="FG888" s="15"/>
      <c r="FN888" s="15"/>
      <c r="FU888" s="15"/>
      <c r="FW888" s="24"/>
      <c r="FX888" s="24"/>
      <c r="FY888" s="24"/>
      <c r="FZ888" s="24"/>
      <c r="GA888" s="24"/>
      <c r="GB888" s="15"/>
      <c r="GC888" s="24"/>
      <c r="GD888" s="24"/>
      <c r="GE888" s="24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24"/>
      <c r="IO888" s="24"/>
      <c r="IP888" s="24"/>
      <c r="IQ888" s="24"/>
      <c r="IR888" s="24"/>
      <c r="IS888" s="24"/>
      <c r="IT888" s="24"/>
      <c r="IU888" s="24"/>
      <c r="IV888" s="24"/>
      <c r="IW888" s="24"/>
      <c r="IX888" s="24"/>
      <c r="IY888" s="24"/>
      <c r="IZ888" s="24"/>
      <c r="JA888" s="24"/>
      <c r="JB888" s="24"/>
      <c r="JC888" s="24"/>
      <c r="JD888" s="24"/>
      <c r="JE888" s="24"/>
      <c r="JF888" s="24"/>
      <c r="JG888" s="24"/>
    </row>
    <row r="889" spans="39:267" x14ac:dyDescent="0.3">
      <c r="AM889" s="23"/>
      <c r="AQ889" s="19"/>
      <c r="AU889" s="24"/>
      <c r="AV889" s="24"/>
      <c r="AW889" s="24"/>
      <c r="AX889" s="24"/>
      <c r="AY889" s="15"/>
      <c r="BM889" s="15"/>
      <c r="BS889" s="24"/>
      <c r="BT889" s="15"/>
      <c r="BY889" s="24"/>
      <c r="CA889" s="15"/>
      <c r="CD889" s="24"/>
      <c r="CH889" s="15"/>
      <c r="CO889" s="15"/>
      <c r="CQ889" s="24"/>
      <c r="CV889" s="15"/>
      <c r="DC889" s="15"/>
      <c r="DJ889" s="15"/>
      <c r="DQ889" s="15"/>
      <c r="DX889" s="15"/>
      <c r="EE889" s="15"/>
      <c r="EL889" s="15"/>
      <c r="ES889" s="15"/>
      <c r="EZ889" s="15"/>
      <c r="FG889" s="15"/>
      <c r="FN889" s="15"/>
      <c r="FU889" s="15"/>
      <c r="FW889" s="24"/>
      <c r="FX889" s="24"/>
      <c r="FY889" s="24"/>
      <c r="FZ889" s="24"/>
      <c r="GA889" s="24"/>
      <c r="GB889" s="15"/>
      <c r="GC889" s="24"/>
      <c r="GD889" s="24"/>
      <c r="GE889" s="24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24"/>
      <c r="IO889" s="24"/>
      <c r="IP889" s="24"/>
      <c r="IQ889" s="24"/>
      <c r="IR889" s="24"/>
      <c r="IS889" s="24"/>
      <c r="IT889" s="24"/>
      <c r="IU889" s="24"/>
      <c r="IV889" s="24"/>
      <c r="IW889" s="24"/>
      <c r="IX889" s="24"/>
      <c r="IY889" s="24"/>
      <c r="IZ889" s="24"/>
      <c r="JA889" s="24"/>
      <c r="JB889" s="24"/>
      <c r="JC889" s="24"/>
      <c r="JD889" s="24"/>
      <c r="JE889" s="24"/>
      <c r="JF889" s="24"/>
      <c r="JG889" s="24"/>
    </row>
    <row r="890" spans="39:267" x14ac:dyDescent="0.3">
      <c r="AM890" s="23"/>
      <c r="AQ890" s="19"/>
      <c r="AU890" s="24"/>
      <c r="AV890" s="24"/>
      <c r="AW890" s="24"/>
      <c r="AX890" s="24"/>
      <c r="AY890" s="15"/>
      <c r="BM890" s="15"/>
      <c r="BS890" s="24"/>
      <c r="BT890" s="15"/>
      <c r="BY890" s="24"/>
      <c r="CA890" s="15"/>
      <c r="CD890" s="24"/>
      <c r="CH890" s="15"/>
      <c r="CO890" s="15"/>
      <c r="CQ890" s="24"/>
      <c r="CV890" s="15"/>
      <c r="DC890" s="15"/>
      <c r="DJ890" s="15"/>
      <c r="DQ890" s="15"/>
      <c r="DX890" s="15"/>
      <c r="EE890" s="15"/>
      <c r="EL890" s="15"/>
      <c r="ES890" s="15"/>
      <c r="EZ890" s="15"/>
      <c r="FG890" s="15"/>
      <c r="FN890" s="15"/>
      <c r="FU890" s="15"/>
      <c r="FW890" s="24"/>
      <c r="FX890" s="24"/>
      <c r="FY890" s="24"/>
      <c r="FZ890" s="24"/>
      <c r="GA890" s="24"/>
      <c r="GB890" s="15"/>
      <c r="GC890" s="24"/>
      <c r="GD890" s="24"/>
      <c r="GE890" s="24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24"/>
      <c r="IO890" s="24"/>
      <c r="IP890" s="24"/>
      <c r="IQ890" s="24"/>
      <c r="IR890" s="24"/>
      <c r="IS890" s="24"/>
      <c r="IT890" s="24"/>
      <c r="IU890" s="24"/>
      <c r="IV890" s="24"/>
      <c r="IW890" s="24"/>
      <c r="IX890" s="24"/>
      <c r="IY890" s="24"/>
      <c r="IZ890" s="24"/>
      <c r="JA890" s="24"/>
      <c r="JB890" s="24"/>
      <c r="JC890" s="24"/>
      <c r="JD890" s="24"/>
      <c r="JE890" s="24"/>
      <c r="JF890" s="24"/>
      <c r="JG890" s="24"/>
    </row>
    <row r="891" spans="39:267" x14ac:dyDescent="0.3">
      <c r="AM891" s="23"/>
      <c r="AQ891" s="19"/>
      <c r="AU891" s="24"/>
      <c r="AV891" s="24"/>
      <c r="AW891" s="24"/>
      <c r="AX891" s="24"/>
      <c r="AY891" s="15"/>
      <c r="BM891" s="15"/>
      <c r="BS891" s="24"/>
      <c r="BT891" s="15"/>
      <c r="BY891" s="24"/>
      <c r="CA891" s="15"/>
      <c r="CD891" s="24"/>
      <c r="CH891" s="15"/>
      <c r="CO891" s="15"/>
      <c r="CQ891" s="24"/>
      <c r="CV891" s="15"/>
      <c r="DC891" s="15"/>
      <c r="DJ891" s="15"/>
      <c r="DQ891" s="15"/>
      <c r="DX891" s="15"/>
      <c r="EE891" s="15"/>
      <c r="EL891" s="15"/>
      <c r="ES891" s="15"/>
      <c r="EZ891" s="15"/>
      <c r="FG891" s="15"/>
      <c r="FN891" s="15"/>
      <c r="FU891" s="15"/>
      <c r="FW891" s="24"/>
      <c r="FX891" s="24"/>
      <c r="FY891" s="24"/>
      <c r="FZ891" s="24"/>
      <c r="GA891" s="24"/>
      <c r="GB891" s="15"/>
      <c r="GC891" s="24"/>
      <c r="GD891" s="24"/>
      <c r="GE891" s="24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24"/>
      <c r="IO891" s="24"/>
      <c r="IP891" s="24"/>
      <c r="IQ891" s="24"/>
      <c r="IR891" s="24"/>
      <c r="IS891" s="24"/>
      <c r="IT891" s="24"/>
      <c r="IU891" s="24"/>
      <c r="IV891" s="24"/>
      <c r="IW891" s="24"/>
      <c r="IX891" s="24"/>
      <c r="IY891" s="24"/>
      <c r="IZ891" s="24"/>
      <c r="JA891" s="24"/>
      <c r="JB891" s="24"/>
      <c r="JC891" s="24"/>
      <c r="JD891" s="24"/>
      <c r="JE891" s="24"/>
      <c r="JF891" s="24"/>
      <c r="JG891" s="24"/>
    </row>
    <row r="892" spans="39:267" x14ac:dyDescent="0.3">
      <c r="AM892" s="23"/>
      <c r="AQ892" s="19"/>
      <c r="AU892" s="24"/>
      <c r="AV892" s="24"/>
      <c r="AW892" s="24"/>
      <c r="AX892" s="24"/>
      <c r="AY892" s="15"/>
      <c r="BM892" s="15"/>
      <c r="BS892" s="24"/>
      <c r="BT892" s="15"/>
      <c r="BY892" s="24"/>
      <c r="CA892" s="15"/>
      <c r="CD892" s="24"/>
      <c r="CH892" s="15"/>
      <c r="CO892" s="15"/>
      <c r="CQ892" s="24"/>
      <c r="CV892" s="15"/>
      <c r="DC892" s="15"/>
      <c r="DJ892" s="15"/>
      <c r="DQ892" s="15"/>
      <c r="DX892" s="15"/>
      <c r="EE892" s="15"/>
      <c r="EL892" s="15"/>
      <c r="ES892" s="15"/>
      <c r="EZ892" s="15"/>
      <c r="FG892" s="15"/>
      <c r="FN892" s="15"/>
      <c r="FU892" s="15"/>
      <c r="FW892" s="24"/>
      <c r="FX892" s="24"/>
      <c r="FY892" s="24"/>
      <c r="FZ892" s="24"/>
      <c r="GA892" s="24"/>
      <c r="GB892" s="15"/>
      <c r="GC892" s="24"/>
      <c r="GD892" s="24"/>
      <c r="GE892" s="24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24"/>
      <c r="IO892" s="24"/>
      <c r="IP892" s="24"/>
      <c r="IQ892" s="24"/>
      <c r="IR892" s="24"/>
      <c r="IS892" s="24"/>
      <c r="IT892" s="24"/>
      <c r="IU892" s="24"/>
      <c r="IV892" s="24"/>
      <c r="IW892" s="24"/>
      <c r="IX892" s="24"/>
      <c r="IY892" s="24"/>
      <c r="IZ892" s="24"/>
      <c r="JA892" s="24"/>
      <c r="JB892" s="24"/>
      <c r="JC892" s="24"/>
      <c r="JD892" s="24"/>
      <c r="JE892" s="24"/>
      <c r="JF892" s="24"/>
      <c r="JG892" s="24"/>
    </row>
    <row r="893" spans="39:267" x14ac:dyDescent="0.3">
      <c r="AM893" s="23"/>
      <c r="AQ893" s="19"/>
      <c r="AU893" s="24"/>
      <c r="AV893" s="24"/>
      <c r="AW893" s="24"/>
      <c r="AX893" s="24"/>
      <c r="AY893" s="15"/>
      <c r="BM893" s="15"/>
      <c r="BS893" s="24"/>
      <c r="BT893" s="15"/>
      <c r="BY893" s="24"/>
      <c r="CA893" s="15"/>
      <c r="CD893" s="24"/>
      <c r="CH893" s="15"/>
      <c r="CO893" s="15"/>
      <c r="CQ893" s="24"/>
      <c r="CV893" s="15"/>
      <c r="DC893" s="15"/>
      <c r="DJ893" s="15"/>
      <c r="DQ893" s="15"/>
      <c r="DX893" s="15"/>
      <c r="EE893" s="15"/>
      <c r="EL893" s="15"/>
      <c r="ES893" s="15"/>
      <c r="EZ893" s="15"/>
      <c r="FG893" s="15"/>
      <c r="FN893" s="15"/>
      <c r="FU893" s="15"/>
      <c r="FW893" s="24"/>
      <c r="FX893" s="24"/>
      <c r="FY893" s="24"/>
      <c r="FZ893" s="24"/>
      <c r="GA893" s="24"/>
      <c r="GB893" s="15"/>
      <c r="GC893" s="24"/>
      <c r="GD893" s="24"/>
      <c r="GE893" s="24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24"/>
      <c r="IO893" s="24"/>
      <c r="IP893" s="24"/>
      <c r="IQ893" s="24"/>
      <c r="IR893" s="24"/>
      <c r="IS893" s="24"/>
      <c r="IT893" s="24"/>
      <c r="IU893" s="24"/>
      <c r="IV893" s="24"/>
      <c r="IW893" s="24"/>
      <c r="IX893" s="24"/>
      <c r="IY893" s="24"/>
      <c r="IZ893" s="24"/>
      <c r="JA893" s="24"/>
      <c r="JB893" s="24"/>
      <c r="JC893" s="24"/>
      <c r="JD893" s="24"/>
      <c r="JE893" s="24"/>
      <c r="JF893" s="24"/>
      <c r="JG893" s="24"/>
    </row>
    <row r="894" spans="39:267" x14ac:dyDescent="0.3">
      <c r="AM894" s="23"/>
      <c r="AQ894" s="19"/>
      <c r="AU894" s="24"/>
      <c r="AV894" s="24"/>
      <c r="AW894" s="24"/>
      <c r="AX894" s="24"/>
      <c r="AY894" s="15"/>
      <c r="BM894" s="15"/>
      <c r="BS894" s="24"/>
      <c r="BT894" s="15"/>
      <c r="BY894" s="24"/>
      <c r="CA894" s="15"/>
      <c r="CD894" s="24"/>
      <c r="CH894" s="15"/>
      <c r="CO894" s="15"/>
      <c r="CQ894" s="24"/>
      <c r="CV894" s="15"/>
      <c r="DC894" s="15"/>
      <c r="DJ894" s="15"/>
      <c r="DQ894" s="15"/>
      <c r="DX894" s="15"/>
      <c r="EE894" s="15"/>
      <c r="EL894" s="15"/>
      <c r="ES894" s="15"/>
      <c r="EZ894" s="15"/>
      <c r="FG894" s="15"/>
      <c r="FN894" s="15"/>
      <c r="FU894" s="15"/>
      <c r="FW894" s="24"/>
      <c r="FX894" s="24"/>
      <c r="FY894" s="24"/>
      <c r="FZ894" s="24"/>
      <c r="GA894" s="24"/>
      <c r="GB894" s="15"/>
      <c r="GC894" s="24"/>
      <c r="GD894" s="24"/>
      <c r="GE894" s="24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24"/>
      <c r="IO894" s="24"/>
      <c r="IP894" s="24"/>
      <c r="IQ894" s="24"/>
      <c r="IR894" s="24"/>
      <c r="IS894" s="24"/>
      <c r="IT894" s="24"/>
      <c r="IU894" s="24"/>
      <c r="IV894" s="24"/>
      <c r="IW894" s="24"/>
      <c r="IX894" s="24"/>
      <c r="IY894" s="24"/>
      <c r="IZ894" s="24"/>
      <c r="JA894" s="24"/>
      <c r="JB894" s="24"/>
      <c r="JC894" s="24"/>
      <c r="JD894" s="24"/>
      <c r="JE894" s="24"/>
      <c r="JF894" s="24"/>
      <c r="JG894" s="24"/>
    </row>
    <row r="895" spans="39:267" x14ac:dyDescent="0.3">
      <c r="AM895" s="23"/>
      <c r="AQ895" s="19"/>
      <c r="AU895" s="24"/>
      <c r="AV895" s="24"/>
      <c r="AW895" s="24"/>
      <c r="AX895" s="24"/>
      <c r="AY895" s="15"/>
      <c r="BM895" s="15"/>
      <c r="BS895" s="24"/>
      <c r="BT895" s="15"/>
      <c r="BY895" s="24"/>
      <c r="CA895" s="15"/>
      <c r="CD895" s="24"/>
      <c r="CH895" s="15"/>
      <c r="CO895" s="15"/>
      <c r="CQ895" s="24"/>
      <c r="CV895" s="15"/>
      <c r="DC895" s="15"/>
      <c r="DJ895" s="15"/>
      <c r="DQ895" s="15"/>
      <c r="DX895" s="15"/>
      <c r="EE895" s="15"/>
      <c r="EL895" s="15"/>
      <c r="ES895" s="15"/>
      <c r="EZ895" s="15"/>
      <c r="FG895" s="15"/>
      <c r="FN895" s="15"/>
      <c r="FU895" s="15"/>
      <c r="FW895" s="24"/>
      <c r="FX895" s="24"/>
      <c r="FY895" s="24"/>
      <c r="FZ895" s="24"/>
      <c r="GA895" s="24"/>
      <c r="GB895" s="15"/>
      <c r="GC895" s="24"/>
      <c r="GD895" s="24"/>
      <c r="GE895" s="24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24"/>
      <c r="IO895" s="24"/>
      <c r="IP895" s="24"/>
      <c r="IQ895" s="24"/>
      <c r="IR895" s="24"/>
      <c r="IS895" s="24"/>
      <c r="IT895" s="24"/>
      <c r="IU895" s="24"/>
      <c r="IV895" s="24"/>
      <c r="IW895" s="24"/>
      <c r="IX895" s="24"/>
      <c r="IY895" s="24"/>
      <c r="IZ895" s="24"/>
      <c r="JA895" s="24"/>
      <c r="JB895" s="24"/>
      <c r="JC895" s="24"/>
      <c r="JD895" s="24"/>
      <c r="JE895" s="24"/>
      <c r="JF895" s="24"/>
      <c r="JG895" s="24"/>
    </row>
    <row r="896" spans="39:267" x14ac:dyDescent="0.3">
      <c r="AM896" s="23"/>
      <c r="AQ896" s="19"/>
      <c r="AU896" s="24"/>
      <c r="AV896" s="24"/>
      <c r="AW896" s="24"/>
      <c r="AX896" s="24"/>
      <c r="AY896" s="15"/>
      <c r="BM896" s="15"/>
      <c r="BS896" s="24"/>
      <c r="BT896" s="15"/>
      <c r="BY896" s="24"/>
      <c r="CA896" s="15"/>
      <c r="CD896" s="24"/>
      <c r="CH896" s="15"/>
      <c r="CO896" s="15"/>
      <c r="CQ896" s="24"/>
      <c r="CV896" s="15"/>
      <c r="DC896" s="15"/>
      <c r="DJ896" s="15"/>
      <c r="DQ896" s="15"/>
      <c r="DX896" s="15"/>
      <c r="EE896" s="15"/>
      <c r="EL896" s="15"/>
      <c r="ES896" s="15"/>
      <c r="EZ896" s="15"/>
      <c r="FG896" s="15"/>
      <c r="FN896" s="15"/>
      <c r="FU896" s="15"/>
      <c r="FW896" s="24"/>
      <c r="FX896" s="24"/>
      <c r="FY896" s="24"/>
      <c r="FZ896" s="24"/>
      <c r="GA896" s="24"/>
      <c r="GB896" s="15"/>
      <c r="GC896" s="24"/>
      <c r="GD896" s="24"/>
      <c r="GE896" s="24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24"/>
      <c r="IO896" s="24"/>
      <c r="IP896" s="24"/>
      <c r="IQ896" s="24"/>
      <c r="IR896" s="24"/>
      <c r="IS896" s="24"/>
      <c r="IT896" s="24"/>
      <c r="IU896" s="24"/>
      <c r="IV896" s="24"/>
      <c r="IW896" s="24"/>
      <c r="IX896" s="24"/>
      <c r="IY896" s="24"/>
      <c r="IZ896" s="24"/>
      <c r="JA896" s="24"/>
      <c r="JB896" s="24"/>
      <c r="JC896" s="24"/>
      <c r="JD896" s="24"/>
      <c r="JE896" s="24"/>
      <c r="JF896" s="24"/>
      <c r="JG896" s="24"/>
    </row>
    <row r="897" spans="39:267" x14ac:dyDescent="0.3">
      <c r="AM897" s="23"/>
      <c r="AQ897" s="19"/>
      <c r="AU897" s="24"/>
      <c r="AV897" s="24"/>
      <c r="AW897" s="24"/>
      <c r="AX897" s="24"/>
      <c r="AY897" s="15"/>
      <c r="BM897" s="15"/>
      <c r="BS897" s="24"/>
      <c r="BT897" s="15"/>
      <c r="BY897" s="24"/>
      <c r="CA897" s="15"/>
      <c r="CD897" s="24"/>
      <c r="CH897" s="15"/>
      <c r="CO897" s="15"/>
      <c r="CQ897" s="24"/>
      <c r="CV897" s="15"/>
      <c r="DC897" s="15"/>
      <c r="DJ897" s="15"/>
      <c r="DQ897" s="15"/>
      <c r="DX897" s="15"/>
      <c r="EE897" s="15"/>
      <c r="EL897" s="15"/>
      <c r="ES897" s="15"/>
      <c r="EZ897" s="15"/>
      <c r="FG897" s="15"/>
      <c r="FN897" s="15"/>
      <c r="FU897" s="15"/>
      <c r="FW897" s="24"/>
      <c r="FX897" s="24"/>
      <c r="FY897" s="24"/>
      <c r="FZ897" s="24"/>
      <c r="GA897" s="24"/>
      <c r="GB897" s="15"/>
      <c r="GC897" s="24"/>
      <c r="GD897" s="24"/>
      <c r="GE897" s="24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24"/>
      <c r="IO897" s="24"/>
      <c r="IP897" s="24"/>
      <c r="IQ897" s="24"/>
      <c r="IR897" s="24"/>
      <c r="IS897" s="24"/>
      <c r="IT897" s="24"/>
      <c r="IU897" s="24"/>
      <c r="IV897" s="24"/>
      <c r="IW897" s="24"/>
      <c r="IX897" s="24"/>
      <c r="IY897" s="24"/>
      <c r="IZ897" s="24"/>
      <c r="JA897" s="24"/>
      <c r="JB897" s="24"/>
      <c r="JC897" s="24"/>
      <c r="JD897" s="24"/>
      <c r="JE897" s="24"/>
      <c r="JF897" s="24"/>
      <c r="JG897" s="24"/>
    </row>
    <row r="898" spans="39:267" x14ac:dyDescent="0.3">
      <c r="AM898" s="23"/>
      <c r="AQ898" s="19"/>
      <c r="AU898" s="24"/>
      <c r="AV898" s="24"/>
      <c r="AW898" s="24"/>
      <c r="AX898" s="24"/>
      <c r="AY898" s="15"/>
      <c r="BM898" s="15"/>
      <c r="BS898" s="24"/>
      <c r="BT898" s="15"/>
      <c r="BY898" s="24"/>
      <c r="CA898" s="15"/>
      <c r="CD898" s="24"/>
      <c r="CH898" s="15"/>
      <c r="CO898" s="15"/>
      <c r="CQ898" s="24"/>
      <c r="CV898" s="15"/>
      <c r="DC898" s="15"/>
      <c r="DJ898" s="15"/>
      <c r="DQ898" s="15"/>
      <c r="DX898" s="15"/>
      <c r="EE898" s="15"/>
      <c r="EL898" s="15"/>
      <c r="ES898" s="15"/>
      <c r="EZ898" s="15"/>
      <c r="FG898" s="15"/>
      <c r="FN898" s="15"/>
      <c r="FU898" s="15"/>
      <c r="FW898" s="24"/>
      <c r="FX898" s="24"/>
      <c r="FY898" s="24"/>
      <c r="FZ898" s="24"/>
      <c r="GA898" s="24"/>
      <c r="GB898" s="15"/>
      <c r="GC898" s="24"/>
      <c r="GD898" s="24"/>
      <c r="GE898" s="24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24"/>
      <c r="IO898" s="24"/>
      <c r="IP898" s="24"/>
      <c r="IQ898" s="24"/>
      <c r="IR898" s="24"/>
      <c r="IS898" s="24"/>
      <c r="IT898" s="24"/>
      <c r="IU898" s="24"/>
      <c r="IV898" s="24"/>
      <c r="IW898" s="24"/>
      <c r="IX898" s="24"/>
      <c r="IY898" s="24"/>
      <c r="IZ898" s="24"/>
      <c r="JA898" s="24"/>
      <c r="JB898" s="24"/>
      <c r="JC898" s="24"/>
      <c r="JD898" s="24"/>
      <c r="JE898" s="24"/>
      <c r="JF898" s="24"/>
      <c r="JG898" s="24"/>
    </row>
    <row r="899" spans="39:267" x14ac:dyDescent="0.3">
      <c r="AM899" s="23"/>
      <c r="AQ899" s="19"/>
      <c r="AU899" s="24"/>
      <c r="AV899" s="24"/>
      <c r="AW899" s="24"/>
      <c r="AX899" s="24"/>
      <c r="AY899" s="15"/>
      <c r="BM899" s="15"/>
      <c r="BS899" s="24"/>
      <c r="BT899" s="15"/>
      <c r="BY899" s="24"/>
      <c r="CA899" s="15"/>
      <c r="CD899" s="24"/>
      <c r="CH899" s="15"/>
      <c r="CO899" s="15"/>
      <c r="CQ899" s="24"/>
      <c r="CV899" s="15"/>
      <c r="DC899" s="15"/>
      <c r="DJ899" s="15"/>
      <c r="DQ899" s="15"/>
      <c r="DX899" s="15"/>
      <c r="EE899" s="15"/>
      <c r="EL899" s="15"/>
      <c r="ES899" s="15"/>
      <c r="EZ899" s="15"/>
      <c r="FG899" s="15"/>
      <c r="FN899" s="15"/>
      <c r="FU899" s="15"/>
      <c r="FW899" s="24"/>
      <c r="FX899" s="24"/>
      <c r="FY899" s="24"/>
      <c r="FZ899" s="24"/>
      <c r="GA899" s="24"/>
      <c r="GB899" s="15"/>
      <c r="GC899" s="24"/>
      <c r="GD899" s="24"/>
      <c r="GE899" s="24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24"/>
      <c r="IO899" s="24"/>
      <c r="IP899" s="24"/>
      <c r="IQ899" s="24"/>
      <c r="IR899" s="24"/>
      <c r="IS899" s="24"/>
      <c r="IT899" s="24"/>
      <c r="IU899" s="24"/>
      <c r="IV899" s="24"/>
      <c r="IW899" s="24"/>
      <c r="IX899" s="24"/>
      <c r="IY899" s="24"/>
      <c r="IZ899" s="24"/>
      <c r="JA899" s="24"/>
      <c r="JB899" s="24"/>
      <c r="JC899" s="24"/>
      <c r="JD899" s="24"/>
      <c r="JE899" s="24"/>
      <c r="JF899" s="24"/>
      <c r="JG899" s="24"/>
    </row>
    <row r="900" spans="39:267" x14ac:dyDescent="0.3">
      <c r="AM900" s="23"/>
      <c r="AQ900" s="19"/>
      <c r="AU900" s="24"/>
      <c r="AV900" s="24"/>
      <c r="AW900" s="24"/>
      <c r="AX900" s="24"/>
      <c r="AY900" s="15"/>
      <c r="BM900" s="15"/>
      <c r="BS900" s="24"/>
      <c r="BT900" s="15"/>
      <c r="BY900" s="24"/>
      <c r="CA900" s="15"/>
      <c r="CD900" s="24"/>
      <c r="CH900" s="15"/>
      <c r="CO900" s="15"/>
      <c r="CQ900" s="24"/>
      <c r="CV900" s="15"/>
      <c r="DC900" s="15"/>
      <c r="DJ900" s="15"/>
      <c r="DQ900" s="15"/>
      <c r="DX900" s="15"/>
      <c r="EE900" s="15"/>
      <c r="EL900" s="15"/>
      <c r="ES900" s="15"/>
      <c r="EZ900" s="15"/>
      <c r="FG900" s="15"/>
      <c r="FN900" s="15"/>
      <c r="FU900" s="15"/>
      <c r="FW900" s="24"/>
      <c r="FX900" s="24"/>
      <c r="FY900" s="24"/>
      <c r="FZ900" s="24"/>
      <c r="GA900" s="24"/>
      <c r="GB900" s="15"/>
      <c r="GC900" s="24"/>
      <c r="GD900" s="24"/>
      <c r="GE900" s="24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24"/>
      <c r="IO900" s="24"/>
      <c r="IP900" s="24"/>
      <c r="IQ900" s="24"/>
      <c r="IR900" s="24"/>
      <c r="IS900" s="24"/>
      <c r="IT900" s="24"/>
      <c r="IU900" s="24"/>
      <c r="IV900" s="24"/>
      <c r="IW900" s="24"/>
      <c r="IX900" s="24"/>
      <c r="IY900" s="24"/>
      <c r="IZ900" s="24"/>
      <c r="JA900" s="24"/>
      <c r="JB900" s="24"/>
      <c r="JC900" s="24"/>
      <c r="JD900" s="24"/>
      <c r="JE900" s="24"/>
      <c r="JF900" s="24"/>
      <c r="JG900" s="24"/>
    </row>
    <row r="901" spans="39:267" x14ac:dyDescent="0.3">
      <c r="AM901" s="23"/>
      <c r="AQ901" s="19"/>
      <c r="AU901" s="24"/>
      <c r="AV901" s="24"/>
      <c r="AW901" s="24"/>
      <c r="AX901" s="24"/>
      <c r="AY901" s="15"/>
      <c r="BM901" s="15"/>
      <c r="BS901" s="24"/>
      <c r="BT901" s="15"/>
      <c r="BY901" s="24"/>
      <c r="CA901" s="15"/>
      <c r="CD901" s="24"/>
      <c r="CH901" s="15"/>
      <c r="CO901" s="15"/>
      <c r="CQ901" s="24"/>
      <c r="CV901" s="15"/>
      <c r="DC901" s="15"/>
      <c r="DJ901" s="15"/>
      <c r="DQ901" s="15"/>
      <c r="DX901" s="15"/>
      <c r="EE901" s="15"/>
      <c r="EL901" s="15"/>
      <c r="ES901" s="15"/>
      <c r="EZ901" s="15"/>
      <c r="FG901" s="15"/>
      <c r="FN901" s="15"/>
      <c r="FU901" s="15"/>
      <c r="FW901" s="24"/>
      <c r="FX901" s="24"/>
      <c r="FY901" s="24"/>
      <c r="FZ901" s="24"/>
      <c r="GA901" s="24"/>
      <c r="GB901" s="15"/>
      <c r="GC901" s="24"/>
      <c r="GD901" s="24"/>
      <c r="GE901" s="24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24"/>
      <c r="IO901" s="24"/>
      <c r="IP901" s="24"/>
      <c r="IQ901" s="24"/>
      <c r="IR901" s="24"/>
      <c r="IS901" s="24"/>
      <c r="IT901" s="24"/>
      <c r="IU901" s="24"/>
      <c r="IV901" s="24"/>
      <c r="IW901" s="24"/>
      <c r="IX901" s="24"/>
      <c r="IY901" s="24"/>
      <c r="IZ901" s="24"/>
      <c r="JA901" s="24"/>
      <c r="JB901" s="24"/>
      <c r="JC901" s="24"/>
      <c r="JD901" s="24"/>
      <c r="JE901" s="24"/>
      <c r="JF901" s="24"/>
      <c r="JG901" s="24"/>
    </row>
    <row r="902" spans="39:267" x14ac:dyDescent="0.3">
      <c r="AM902" s="23"/>
      <c r="AQ902" s="19"/>
      <c r="AU902" s="24"/>
      <c r="AV902" s="24"/>
      <c r="AW902" s="24"/>
      <c r="AX902" s="24"/>
      <c r="AY902" s="15"/>
      <c r="BM902" s="15"/>
      <c r="BS902" s="24"/>
      <c r="BT902" s="15"/>
      <c r="BY902" s="24"/>
      <c r="CA902" s="15"/>
      <c r="CD902" s="24"/>
      <c r="CH902" s="15"/>
      <c r="CO902" s="15"/>
      <c r="CQ902" s="24"/>
      <c r="CV902" s="15"/>
      <c r="DC902" s="15"/>
      <c r="DJ902" s="15"/>
      <c r="DQ902" s="15"/>
      <c r="DX902" s="15"/>
      <c r="EE902" s="15"/>
      <c r="EL902" s="15"/>
      <c r="ES902" s="15"/>
      <c r="EZ902" s="15"/>
      <c r="FG902" s="15"/>
      <c r="FN902" s="15"/>
      <c r="FU902" s="15"/>
      <c r="FW902" s="24"/>
      <c r="FX902" s="24"/>
      <c r="FY902" s="24"/>
      <c r="FZ902" s="24"/>
      <c r="GA902" s="24"/>
      <c r="GB902" s="15"/>
      <c r="GC902" s="24"/>
      <c r="GD902" s="24"/>
      <c r="GE902" s="24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24"/>
      <c r="IO902" s="24"/>
      <c r="IP902" s="24"/>
      <c r="IQ902" s="24"/>
      <c r="IR902" s="24"/>
      <c r="IS902" s="24"/>
      <c r="IT902" s="24"/>
      <c r="IU902" s="24"/>
      <c r="IV902" s="24"/>
      <c r="IW902" s="24"/>
      <c r="IX902" s="24"/>
      <c r="IY902" s="24"/>
      <c r="IZ902" s="24"/>
      <c r="JA902" s="24"/>
      <c r="JB902" s="24"/>
      <c r="JC902" s="24"/>
      <c r="JD902" s="24"/>
      <c r="JE902" s="24"/>
      <c r="JF902" s="24"/>
      <c r="JG902" s="24"/>
    </row>
    <row r="903" spans="39:267" x14ac:dyDescent="0.3">
      <c r="AM903" s="23"/>
      <c r="AQ903" s="19"/>
      <c r="AU903" s="24"/>
      <c r="AV903" s="24"/>
      <c r="AW903" s="24"/>
      <c r="AX903" s="24"/>
      <c r="AY903" s="15"/>
      <c r="BM903" s="15"/>
      <c r="BS903" s="24"/>
      <c r="BT903" s="15"/>
      <c r="BY903" s="24"/>
      <c r="CA903" s="15"/>
      <c r="CD903" s="24"/>
      <c r="CH903" s="15"/>
      <c r="CO903" s="15"/>
      <c r="CQ903" s="24"/>
      <c r="CV903" s="15"/>
      <c r="DC903" s="15"/>
      <c r="DJ903" s="15"/>
      <c r="DQ903" s="15"/>
      <c r="DX903" s="15"/>
      <c r="EE903" s="15"/>
      <c r="EL903" s="15"/>
      <c r="ES903" s="15"/>
      <c r="EZ903" s="15"/>
      <c r="FG903" s="15"/>
      <c r="FN903" s="15"/>
      <c r="FU903" s="15"/>
      <c r="FW903" s="24"/>
      <c r="FX903" s="24"/>
      <c r="FY903" s="24"/>
      <c r="FZ903" s="24"/>
      <c r="GA903" s="24"/>
      <c r="GB903" s="15"/>
      <c r="GC903" s="24"/>
      <c r="GD903" s="24"/>
      <c r="GE903" s="24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24"/>
      <c r="IO903" s="24"/>
      <c r="IP903" s="24"/>
      <c r="IQ903" s="24"/>
      <c r="IR903" s="24"/>
      <c r="IS903" s="24"/>
      <c r="IT903" s="24"/>
      <c r="IU903" s="24"/>
      <c r="IV903" s="24"/>
      <c r="IW903" s="24"/>
      <c r="IX903" s="24"/>
      <c r="IY903" s="24"/>
      <c r="IZ903" s="24"/>
      <c r="JA903" s="24"/>
      <c r="JB903" s="24"/>
      <c r="JC903" s="24"/>
      <c r="JD903" s="24"/>
      <c r="JE903" s="24"/>
      <c r="JF903" s="24"/>
      <c r="JG903" s="24"/>
    </row>
    <row r="904" spans="39:267" x14ac:dyDescent="0.3">
      <c r="AM904" s="23"/>
      <c r="AQ904" s="19"/>
      <c r="AU904" s="24"/>
      <c r="AV904" s="24"/>
      <c r="AW904" s="24"/>
      <c r="AX904" s="24"/>
      <c r="AY904" s="15"/>
      <c r="BM904" s="15"/>
      <c r="BS904" s="24"/>
      <c r="BT904" s="15"/>
      <c r="BY904" s="24"/>
      <c r="CA904" s="15"/>
      <c r="CD904" s="24"/>
      <c r="CH904" s="15"/>
      <c r="CO904" s="15"/>
      <c r="CQ904" s="24"/>
      <c r="CV904" s="15"/>
      <c r="DC904" s="15"/>
      <c r="DJ904" s="15"/>
      <c r="DQ904" s="15"/>
      <c r="DX904" s="15"/>
      <c r="EE904" s="15"/>
      <c r="EL904" s="15"/>
      <c r="ES904" s="15"/>
      <c r="EZ904" s="15"/>
      <c r="FG904" s="15"/>
      <c r="FN904" s="15"/>
      <c r="FU904" s="15"/>
      <c r="FW904" s="24"/>
      <c r="FX904" s="24"/>
      <c r="FY904" s="24"/>
      <c r="FZ904" s="24"/>
      <c r="GA904" s="24"/>
      <c r="GB904" s="15"/>
      <c r="GC904" s="24"/>
      <c r="GD904" s="24"/>
      <c r="GE904" s="24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24"/>
      <c r="IO904" s="24"/>
      <c r="IP904" s="24"/>
      <c r="IQ904" s="24"/>
      <c r="IR904" s="24"/>
      <c r="IS904" s="24"/>
      <c r="IT904" s="24"/>
      <c r="IU904" s="24"/>
      <c r="IV904" s="24"/>
      <c r="IW904" s="24"/>
      <c r="IX904" s="24"/>
      <c r="IY904" s="24"/>
      <c r="IZ904" s="24"/>
      <c r="JA904" s="24"/>
      <c r="JB904" s="24"/>
      <c r="JC904" s="24"/>
      <c r="JD904" s="24"/>
      <c r="JE904" s="24"/>
      <c r="JF904" s="24"/>
      <c r="JG904" s="24"/>
    </row>
    <row r="905" spans="39:267" x14ac:dyDescent="0.3">
      <c r="AM905" s="23"/>
      <c r="AQ905" s="19"/>
      <c r="AU905" s="24"/>
      <c r="AV905" s="24"/>
      <c r="AW905" s="24"/>
      <c r="AX905" s="24"/>
      <c r="AY905" s="15"/>
      <c r="BM905" s="15"/>
      <c r="BS905" s="24"/>
      <c r="BT905" s="15"/>
      <c r="BY905" s="24"/>
      <c r="CA905" s="15"/>
      <c r="CD905" s="24"/>
      <c r="CH905" s="15"/>
      <c r="CO905" s="15"/>
      <c r="CQ905" s="24"/>
      <c r="CV905" s="15"/>
      <c r="DC905" s="15"/>
      <c r="DJ905" s="15"/>
      <c r="DQ905" s="15"/>
      <c r="DX905" s="15"/>
      <c r="EE905" s="15"/>
      <c r="EL905" s="15"/>
      <c r="ES905" s="15"/>
      <c r="EZ905" s="15"/>
      <c r="FG905" s="15"/>
      <c r="FN905" s="15"/>
      <c r="FU905" s="15"/>
      <c r="FW905" s="24"/>
      <c r="FX905" s="24"/>
      <c r="FY905" s="24"/>
      <c r="FZ905" s="24"/>
      <c r="GA905" s="24"/>
      <c r="GB905" s="15"/>
      <c r="GC905" s="24"/>
      <c r="GD905" s="24"/>
      <c r="GE905" s="24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24"/>
      <c r="IO905" s="24"/>
      <c r="IP905" s="24"/>
      <c r="IQ905" s="24"/>
      <c r="IR905" s="24"/>
      <c r="IS905" s="24"/>
      <c r="IT905" s="24"/>
      <c r="IU905" s="24"/>
      <c r="IV905" s="24"/>
      <c r="IW905" s="24"/>
      <c r="IX905" s="24"/>
      <c r="IY905" s="24"/>
      <c r="IZ905" s="24"/>
      <c r="JA905" s="24"/>
      <c r="JB905" s="24"/>
      <c r="JC905" s="24"/>
      <c r="JD905" s="24"/>
      <c r="JE905" s="24"/>
      <c r="JF905" s="24"/>
      <c r="JG905" s="24"/>
    </row>
    <row r="906" spans="39:267" x14ac:dyDescent="0.3">
      <c r="AM906" s="23"/>
      <c r="AQ906" s="19"/>
      <c r="AU906" s="24"/>
      <c r="AV906" s="24"/>
      <c r="AW906" s="24"/>
      <c r="AX906" s="24"/>
      <c r="AY906" s="15"/>
      <c r="BM906" s="15"/>
      <c r="BS906" s="24"/>
      <c r="BT906" s="15"/>
      <c r="BY906" s="24"/>
      <c r="CA906" s="15"/>
      <c r="CD906" s="24"/>
      <c r="CH906" s="15"/>
      <c r="CO906" s="15"/>
      <c r="CQ906" s="24"/>
      <c r="CV906" s="15"/>
      <c r="DC906" s="15"/>
      <c r="DJ906" s="15"/>
      <c r="DQ906" s="15"/>
      <c r="DX906" s="15"/>
      <c r="EE906" s="15"/>
      <c r="EL906" s="15"/>
      <c r="ES906" s="15"/>
      <c r="EZ906" s="15"/>
      <c r="FG906" s="15"/>
      <c r="FN906" s="15"/>
      <c r="FU906" s="15"/>
      <c r="FW906" s="24"/>
      <c r="FX906" s="24"/>
      <c r="FY906" s="24"/>
      <c r="FZ906" s="24"/>
      <c r="GA906" s="24"/>
      <c r="GB906" s="15"/>
      <c r="GC906" s="24"/>
      <c r="GD906" s="24"/>
      <c r="GE906" s="24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24"/>
      <c r="IO906" s="24"/>
      <c r="IP906" s="24"/>
      <c r="IQ906" s="24"/>
      <c r="IR906" s="24"/>
      <c r="IS906" s="24"/>
      <c r="IT906" s="24"/>
      <c r="IU906" s="24"/>
      <c r="IV906" s="24"/>
      <c r="IW906" s="24"/>
      <c r="IX906" s="24"/>
      <c r="IY906" s="24"/>
      <c r="IZ906" s="24"/>
      <c r="JA906" s="24"/>
      <c r="JB906" s="24"/>
      <c r="JC906" s="24"/>
      <c r="JD906" s="24"/>
      <c r="JE906" s="24"/>
      <c r="JF906" s="24"/>
      <c r="JG906" s="24"/>
    </row>
    <row r="907" spans="39:267" x14ac:dyDescent="0.3">
      <c r="AM907" s="23"/>
      <c r="AQ907" s="19"/>
      <c r="AU907" s="24"/>
      <c r="AV907" s="24"/>
      <c r="AW907" s="24"/>
      <c r="AX907" s="24"/>
      <c r="AY907" s="15"/>
      <c r="BM907" s="15"/>
      <c r="BS907" s="24"/>
      <c r="BT907" s="15"/>
      <c r="BY907" s="24"/>
      <c r="CA907" s="15"/>
      <c r="CD907" s="24"/>
      <c r="CH907" s="15"/>
      <c r="CO907" s="15"/>
      <c r="CQ907" s="24"/>
      <c r="CV907" s="15"/>
      <c r="DC907" s="15"/>
      <c r="DJ907" s="15"/>
      <c r="DQ907" s="15"/>
      <c r="DX907" s="15"/>
      <c r="EE907" s="15"/>
      <c r="EL907" s="15"/>
      <c r="ES907" s="15"/>
      <c r="EZ907" s="15"/>
      <c r="FG907" s="15"/>
      <c r="FN907" s="15"/>
      <c r="FU907" s="15"/>
      <c r="FW907" s="24"/>
      <c r="FX907" s="24"/>
      <c r="FY907" s="24"/>
      <c r="FZ907" s="24"/>
      <c r="GA907" s="24"/>
      <c r="GB907" s="15"/>
      <c r="GC907" s="24"/>
      <c r="GD907" s="24"/>
      <c r="GE907" s="24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24"/>
      <c r="IO907" s="24"/>
      <c r="IP907" s="24"/>
      <c r="IQ907" s="24"/>
      <c r="IR907" s="24"/>
      <c r="IS907" s="24"/>
      <c r="IT907" s="24"/>
      <c r="IU907" s="24"/>
      <c r="IV907" s="24"/>
      <c r="IW907" s="24"/>
      <c r="IX907" s="24"/>
      <c r="IY907" s="24"/>
      <c r="IZ907" s="24"/>
      <c r="JA907" s="24"/>
      <c r="JB907" s="24"/>
      <c r="JC907" s="24"/>
      <c r="JD907" s="24"/>
      <c r="JE907" s="24"/>
      <c r="JF907" s="24"/>
      <c r="JG907" s="24"/>
    </row>
    <row r="908" spans="39:267" x14ac:dyDescent="0.3">
      <c r="AM908" s="23"/>
      <c r="AQ908" s="19"/>
      <c r="AU908" s="24"/>
      <c r="AV908" s="24"/>
      <c r="AW908" s="24"/>
      <c r="AX908" s="24"/>
      <c r="AY908" s="15"/>
      <c r="BM908" s="15"/>
      <c r="BS908" s="24"/>
      <c r="BT908" s="15"/>
      <c r="BY908" s="24"/>
      <c r="CA908" s="15"/>
      <c r="CD908" s="24"/>
      <c r="CH908" s="15"/>
      <c r="CO908" s="15"/>
      <c r="CQ908" s="24"/>
      <c r="CV908" s="15"/>
      <c r="DC908" s="15"/>
      <c r="DJ908" s="15"/>
      <c r="DQ908" s="15"/>
      <c r="DX908" s="15"/>
      <c r="EE908" s="15"/>
      <c r="EL908" s="15"/>
      <c r="ES908" s="15"/>
      <c r="EZ908" s="15"/>
      <c r="FG908" s="15"/>
      <c r="FN908" s="15"/>
      <c r="FU908" s="15"/>
      <c r="FW908" s="24"/>
      <c r="FX908" s="24"/>
      <c r="FY908" s="24"/>
      <c r="FZ908" s="24"/>
      <c r="GA908" s="24"/>
      <c r="GB908" s="15"/>
      <c r="GC908" s="24"/>
      <c r="GD908" s="24"/>
      <c r="GE908" s="24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24"/>
      <c r="IO908" s="24"/>
      <c r="IP908" s="24"/>
      <c r="IQ908" s="24"/>
      <c r="IR908" s="24"/>
      <c r="IS908" s="24"/>
      <c r="IT908" s="24"/>
      <c r="IU908" s="24"/>
      <c r="IV908" s="24"/>
      <c r="IW908" s="24"/>
      <c r="IX908" s="24"/>
      <c r="IY908" s="24"/>
      <c r="IZ908" s="24"/>
      <c r="JA908" s="24"/>
      <c r="JB908" s="24"/>
      <c r="JC908" s="24"/>
      <c r="JD908" s="24"/>
      <c r="JE908" s="24"/>
      <c r="JF908" s="24"/>
      <c r="JG908" s="24"/>
    </row>
    <row r="909" spans="39:267" x14ac:dyDescent="0.3">
      <c r="AM909" s="23"/>
      <c r="AQ909" s="19"/>
      <c r="AU909" s="24"/>
      <c r="AV909" s="24"/>
      <c r="AW909" s="24"/>
      <c r="AX909" s="24"/>
      <c r="AY909" s="15"/>
      <c r="BM909" s="15"/>
      <c r="BS909" s="24"/>
      <c r="BT909" s="15"/>
      <c r="BY909" s="24"/>
      <c r="CA909" s="15"/>
      <c r="CD909" s="24"/>
      <c r="CH909" s="15"/>
      <c r="CO909" s="15"/>
      <c r="CQ909" s="24"/>
      <c r="CV909" s="15"/>
      <c r="DC909" s="15"/>
      <c r="DJ909" s="15"/>
      <c r="DQ909" s="15"/>
      <c r="DX909" s="15"/>
      <c r="EE909" s="15"/>
      <c r="EL909" s="15"/>
      <c r="ES909" s="15"/>
      <c r="EZ909" s="15"/>
      <c r="FG909" s="15"/>
      <c r="FN909" s="15"/>
      <c r="FU909" s="15"/>
      <c r="FW909" s="24"/>
      <c r="FX909" s="24"/>
      <c r="FY909" s="24"/>
      <c r="FZ909" s="24"/>
      <c r="GA909" s="24"/>
      <c r="GB909" s="15"/>
      <c r="GC909" s="24"/>
      <c r="GD909" s="24"/>
      <c r="GE909" s="24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24"/>
      <c r="IO909" s="24"/>
      <c r="IP909" s="24"/>
      <c r="IQ909" s="24"/>
      <c r="IR909" s="24"/>
      <c r="IS909" s="24"/>
      <c r="IT909" s="24"/>
      <c r="IU909" s="24"/>
      <c r="IV909" s="24"/>
      <c r="IW909" s="24"/>
      <c r="IX909" s="24"/>
      <c r="IY909" s="24"/>
      <c r="IZ909" s="24"/>
      <c r="JA909" s="24"/>
      <c r="JB909" s="24"/>
      <c r="JC909" s="24"/>
      <c r="JD909" s="24"/>
      <c r="JE909" s="24"/>
      <c r="JF909" s="24"/>
      <c r="JG909" s="24"/>
    </row>
    <row r="910" spans="39:267" x14ac:dyDescent="0.3">
      <c r="AM910" s="23"/>
      <c r="AQ910" s="19"/>
      <c r="AU910" s="24"/>
      <c r="AV910" s="24"/>
      <c r="AW910" s="24"/>
      <c r="AX910" s="24"/>
      <c r="AY910" s="15"/>
      <c r="BM910" s="15"/>
      <c r="BS910" s="24"/>
      <c r="BT910" s="15"/>
      <c r="BY910" s="24"/>
      <c r="CA910" s="15"/>
      <c r="CD910" s="24"/>
      <c r="CH910" s="15"/>
      <c r="CO910" s="15"/>
      <c r="CQ910" s="24"/>
      <c r="CV910" s="15"/>
      <c r="DC910" s="15"/>
      <c r="DJ910" s="15"/>
      <c r="DQ910" s="15"/>
      <c r="DX910" s="15"/>
      <c r="EE910" s="15"/>
      <c r="EL910" s="15"/>
      <c r="ES910" s="15"/>
      <c r="EZ910" s="15"/>
      <c r="FG910" s="15"/>
      <c r="FN910" s="15"/>
      <c r="FU910" s="15"/>
      <c r="FW910" s="24"/>
      <c r="FX910" s="24"/>
      <c r="FY910" s="24"/>
      <c r="FZ910" s="24"/>
      <c r="GA910" s="24"/>
      <c r="GB910" s="15"/>
      <c r="GC910" s="24"/>
      <c r="GD910" s="24"/>
      <c r="GE910" s="24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24"/>
      <c r="IO910" s="24"/>
      <c r="IP910" s="24"/>
      <c r="IQ910" s="24"/>
      <c r="IR910" s="24"/>
      <c r="IS910" s="24"/>
      <c r="IT910" s="24"/>
      <c r="IU910" s="24"/>
      <c r="IV910" s="24"/>
      <c r="IW910" s="24"/>
      <c r="IX910" s="24"/>
      <c r="IY910" s="24"/>
      <c r="IZ910" s="24"/>
      <c r="JA910" s="24"/>
      <c r="JB910" s="24"/>
      <c r="JC910" s="24"/>
      <c r="JD910" s="24"/>
      <c r="JE910" s="24"/>
      <c r="JF910" s="24"/>
      <c r="JG910" s="24"/>
    </row>
    <row r="911" spans="39:267" x14ac:dyDescent="0.3">
      <c r="AM911" s="23"/>
      <c r="AQ911" s="19"/>
      <c r="AU911" s="24"/>
      <c r="AV911" s="24"/>
      <c r="AW911" s="24"/>
      <c r="AX911" s="24"/>
      <c r="AY911" s="15"/>
      <c r="BM911" s="15"/>
      <c r="BS911" s="24"/>
      <c r="BT911" s="15"/>
      <c r="BY911" s="24"/>
      <c r="CA911" s="15"/>
      <c r="CD911" s="24"/>
      <c r="CH911" s="15"/>
      <c r="CO911" s="15"/>
      <c r="CQ911" s="24"/>
      <c r="CV911" s="15"/>
      <c r="DC911" s="15"/>
      <c r="DJ911" s="15"/>
      <c r="DQ911" s="15"/>
      <c r="DX911" s="15"/>
      <c r="EE911" s="15"/>
      <c r="EL911" s="15"/>
      <c r="ES911" s="15"/>
      <c r="EZ911" s="15"/>
      <c r="FG911" s="15"/>
      <c r="FN911" s="15"/>
      <c r="FU911" s="15"/>
      <c r="FW911" s="24"/>
      <c r="FX911" s="24"/>
      <c r="FY911" s="24"/>
      <c r="FZ911" s="24"/>
      <c r="GA911" s="24"/>
      <c r="GB911" s="15"/>
      <c r="GC911" s="24"/>
      <c r="GD911" s="24"/>
      <c r="GE911" s="24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24"/>
      <c r="IO911" s="24"/>
      <c r="IP911" s="24"/>
      <c r="IQ911" s="24"/>
      <c r="IR911" s="24"/>
      <c r="IS911" s="24"/>
      <c r="IT911" s="24"/>
      <c r="IU911" s="24"/>
      <c r="IV911" s="24"/>
      <c r="IW911" s="24"/>
      <c r="IX911" s="24"/>
      <c r="IY911" s="24"/>
      <c r="IZ911" s="24"/>
      <c r="JA911" s="24"/>
      <c r="JB911" s="24"/>
      <c r="JC911" s="24"/>
      <c r="JD911" s="24"/>
      <c r="JE911" s="24"/>
      <c r="JF911" s="24"/>
      <c r="JG911" s="24"/>
    </row>
    <row r="912" spans="39:267" x14ac:dyDescent="0.3">
      <c r="AM912" s="23"/>
      <c r="AQ912" s="19"/>
      <c r="AU912" s="24"/>
      <c r="AV912" s="24"/>
      <c r="AW912" s="24"/>
      <c r="AX912" s="24"/>
      <c r="AY912" s="15"/>
      <c r="BM912" s="15"/>
      <c r="BS912" s="24"/>
      <c r="BT912" s="15"/>
      <c r="BY912" s="24"/>
      <c r="CA912" s="15"/>
      <c r="CD912" s="24"/>
      <c r="CH912" s="15"/>
      <c r="CO912" s="15"/>
      <c r="CQ912" s="24"/>
      <c r="CV912" s="15"/>
      <c r="DC912" s="15"/>
      <c r="DJ912" s="15"/>
      <c r="DQ912" s="15"/>
      <c r="DX912" s="15"/>
      <c r="EE912" s="15"/>
      <c r="EL912" s="15"/>
      <c r="ES912" s="15"/>
      <c r="EZ912" s="15"/>
      <c r="FG912" s="15"/>
      <c r="FN912" s="15"/>
      <c r="FU912" s="15"/>
      <c r="FW912" s="24"/>
      <c r="FX912" s="24"/>
      <c r="FY912" s="24"/>
      <c r="FZ912" s="24"/>
      <c r="GA912" s="24"/>
      <c r="GB912" s="15"/>
      <c r="GC912" s="24"/>
      <c r="GD912" s="24"/>
      <c r="GE912" s="24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24"/>
      <c r="IO912" s="24"/>
      <c r="IP912" s="24"/>
      <c r="IQ912" s="24"/>
      <c r="IR912" s="24"/>
      <c r="IS912" s="24"/>
      <c r="IT912" s="24"/>
      <c r="IU912" s="24"/>
      <c r="IV912" s="24"/>
      <c r="IW912" s="24"/>
      <c r="IX912" s="24"/>
      <c r="IY912" s="24"/>
      <c r="IZ912" s="24"/>
      <c r="JA912" s="24"/>
      <c r="JB912" s="24"/>
      <c r="JC912" s="24"/>
      <c r="JD912" s="24"/>
      <c r="JE912" s="24"/>
      <c r="JF912" s="24"/>
      <c r="JG912" s="24"/>
    </row>
    <row r="913" spans="39:267" x14ac:dyDescent="0.3">
      <c r="AM913" s="23"/>
      <c r="AQ913" s="19"/>
      <c r="AU913" s="24"/>
      <c r="AV913" s="24"/>
      <c r="AW913" s="24"/>
      <c r="AX913" s="24"/>
      <c r="AY913" s="15"/>
      <c r="BM913" s="15"/>
      <c r="BS913" s="24"/>
      <c r="BT913" s="15"/>
      <c r="BY913" s="24"/>
      <c r="CA913" s="15"/>
      <c r="CD913" s="24"/>
      <c r="CH913" s="15"/>
      <c r="CO913" s="15"/>
      <c r="CQ913" s="24"/>
      <c r="CV913" s="15"/>
      <c r="DC913" s="15"/>
      <c r="DJ913" s="15"/>
      <c r="DQ913" s="15"/>
      <c r="DX913" s="15"/>
      <c r="EE913" s="15"/>
      <c r="EL913" s="15"/>
      <c r="ES913" s="15"/>
      <c r="EZ913" s="15"/>
      <c r="FG913" s="15"/>
      <c r="FN913" s="15"/>
      <c r="FU913" s="15"/>
      <c r="FW913" s="24"/>
      <c r="FX913" s="24"/>
      <c r="FY913" s="24"/>
      <c r="FZ913" s="24"/>
      <c r="GA913" s="24"/>
      <c r="GB913" s="15"/>
      <c r="GC913" s="24"/>
      <c r="GD913" s="24"/>
      <c r="GE913" s="24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24"/>
      <c r="IO913" s="24"/>
      <c r="IP913" s="24"/>
      <c r="IQ913" s="24"/>
      <c r="IR913" s="24"/>
      <c r="IS913" s="24"/>
      <c r="IT913" s="24"/>
      <c r="IU913" s="24"/>
      <c r="IV913" s="24"/>
      <c r="IW913" s="24"/>
      <c r="IX913" s="24"/>
      <c r="IY913" s="24"/>
      <c r="IZ913" s="24"/>
      <c r="JA913" s="24"/>
      <c r="JB913" s="24"/>
      <c r="JC913" s="24"/>
      <c r="JD913" s="24"/>
      <c r="JE913" s="24"/>
      <c r="JF913" s="24"/>
      <c r="JG913" s="24"/>
    </row>
    <row r="914" spans="39:267" x14ac:dyDescent="0.3">
      <c r="AM914" s="23"/>
      <c r="AQ914" s="19"/>
      <c r="AU914" s="24"/>
      <c r="AV914" s="24"/>
      <c r="AW914" s="24"/>
      <c r="AX914" s="24"/>
      <c r="AY914" s="15"/>
      <c r="BM914" s="15"/>
      <c r="BS914" s="24"/>
      <c r="BT914" s="15"/>
      <c r="BY914" s="24"/>
      <c r="CA914" s="15"/>
      <c r="CD914" s="24"/>
      <c r="CH914" s="15"/>
      <c r="CO914" s="15"/>
      <c r="CQ914" s="24"/>
      <c r="CV914" s="15"/>
      <c r="DC914" s="15"/>
      <c r="DJ914" s="15"/>
      <c r="DQ914" s="15"/>
      <c r="DX914" s="15"/>
      <c r="EE914" s="15"/>
      <c r="EL914" s="15"/>
      <c r="ES914" s="15"/>
      <c r="EZ914" s="15"/>
      <c r="FG914" s="15"/>
      <c r="FN914" s="15"/>
      <c r="FU914" s="15"/>
      <c r="FW914" s="24"/>
      <c r="FX914" s="24"/>
      <c r="FY914" s="24"/>
      <c r="FZ914" s="24"/>
      <c r="GA914" s="24"/>
      <c r="GB914" s="15"/>
      <c r="GC914" s="24"/>
      <c r="GD914" s="24"/>
      <c r="GE914" s="24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24"/>
      <c r="IO914" s="24"/>
      <c r="IP914" s="24"/>
      <c r="IQ914" s="24"/>
      <c r="IR914" s="24"/>
      <c r="IS914" s="24"/>
      <c r="IT914" s="24"/>
      <c r="IU914" s="24"/>
      <c r="IV914" s="24"/>
      <c r="IW914" s="24"/>
      <c r="IX914" s="24"/>
      <c r="IY914" s="24"/>
      <c r="IZ914" s="24"/>
      <c r="JA914" s="24"/>
      <c r="JB914" s="24"/>
      <c r="JC914" s="24"/>
      <c r="JD914" s="24"/>
      <c r="JE914" s="24"/>
      <c r="JF914" s="24"/>
      <c r="JG914" s="24"/>
    </row>
    <row r="915" spans="39:267" x14ac:dyDescent="0.3">
      <c r="AM915" s="23"/>
      <c r="AQ915" s="19"/>
      <c r="AU915" s="24"/>
      <c r="AV915" s="24"/>
      <c r="AW915" s="24"/>
      <c r="AX915" s="24"/>
      <c r="AY915" s="15"/>
      <c r="BM915" s="15"/>
      <c r="BS915" s="24"/>
      <c r="BT915" s="15"/>
      <c r="BY915" s="24"/>
      <c r="CA915" s="15"/>
      <c r="CD915" s="24"/>
      <c r="CH915" s="15"/>
      <c r="CO915" s="15"/>
      <c r="CQ915" s="24"/>
      <c r="CV915" s="15"/>
      <c r="DC915" s="15"/>
      <c r="DJ915" s="15"/>
      <c r="DQ915" s="15"/>
      <c r="DX915" s="15"/>
      <c r="EE915" s="15"/>
      <c r="EL915" s="15"/>
      <c r="ES915" s="15"/>
      <c r="EZ915" s="15"/>
      <c r="FG915" s="15"/>
      <c r="FN915" s="15"/>
      <c r="FU915" s="15"/>
      <c r="FW915" s="24"/>
      <c r="FX915" s="24"/>
      <c r="FY915" s="24"/>
      <c r="FZ915" s="24"/>
      <c r="GA915" s="24"/>
      <c r="GB915" s="15"/>
      <c r="GC915" s="24"/>
      <c r="GD915" s="24"/>
      <c r="GE915" s="24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24"/>
      <c r="IO915" s="24"/>
      <c r="IP915" s="24"/>
      <c r="IQ915" s="24"/>
      <c r="IR915" s="24"/>
      <c r="IS915" s="24"/>
      <c r="IT915" s="24"/>
      <c r="IU915" s="24"/>
      <c r="IV915" s="24"/>
      <c r="IW915" s="24"/>
      <c r="IX915" s="24"/>
      <c r="IY915" s="24"/>
      <c r="IZ915" s="24"/>
      <c r="JA915" s="24"/>
      <c r="JB915" s="24"/>
      <c r="JC915" s="24"/>
      <c r="JD915" s="24"/>
      <c r="JE915" s="24"/>
      <c r="JF915" s="24"/>
      <c r="JG915" s="24"/>
    </row>
    <row r="916" spans="39:267" x14ac:dyDescent="0.3">
      <c r="AM916" s="23"/>
      <c r="AQ916" s="19"/>
      <c r="AU916" s="24"/>
      <c r="AV916" s="24"/>
      <c r="AW916" s="24"/>
      <c r="AX916" s="24"/>
      <c r="AY916" s="15"/>
      <c r="BM916" s="15"/>
      <c r="BS916" s="24"/>
      <c r="BT916" s="15"/>
      <c r="BY916" s="24"/>
      <c r="CA916" s="15"/>
      <c r="CD916" s="24"/>
      <c r="CH916" s="15"/>
      <c r="CO916" s="15"/>
      <c r="CQ916" s="24"/>
      <c r="CV916" s="15"/>
      <c r="DC916" s="15"/>
      <c r="DJ916" s="15"/>
      <c r="DQ916" s="15"/>
      <c r="DX916" s="15"/>
      <c r="EE916" s="15"/>
      <c r="EL916" s="15"/>
      <c r="ES916" s="15"/>
      <c r="EZ916" s="15"/>
      <c r="FG916" s="15"/>
      <c r="FN916" s="15"/>
      <c r="FU916" s="15"/>
      <c r="FW916" s="24"/>
      <c r="FX916" s="24"/>
      <c r="FY916" s="24"/>
      <c r="FZ916" s="24"/>
      <c r="GA916" s="24"/>
      <c r="GB916" s="15"/>
      <c r="GC916" s="24"/>
      <c r="GD916" s="24"/>
      <c r="GE916" s="24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24"/>
      <c r="IO916" s="24"/>
      <c r="IP916" s="24"/>
      <c r="IQ916" s="24"/>
      <c r="IR916" s="24"/>
      <c r="IS916" s="24"/>
      <c r="IT916" s="24"/>
      <c r="IU916" s="24"/>
      <c r="IV916" s="24"/>
      <c r="IW916" s="24"/>
      <c r="IX916" s="24"/>
      <c r="IY916" s="24"/>
      <c r="IZ916" s="24"/>
      <c r="JA916" s="24"/>
      <c r="JB916" s="24"/>
      <c r="JC916" s="24"/>
      <c r="JD916" s="24"/>
      <c r="JE916" s="24"/>
      <c r="JF916" s="24"/>
      <c r="JG916" s="24"/>
    </row>
    <row r="917" spans="39:267" x14ac:dyDescent="0.3">
      <c r="AM917" s="23"/>
      <c r="AQ917" s="19"/>
      <c r="AU917" s="24"/>
      <c r="AV917" s="24"/>
      <c r="AW917" s="24"/>
      <c r="AX917" s="24"/>
      <c r="AY917" s="15"/>
      <c r="BM917" s="15"/>
      <c r="BS917" s="24"/>
      <c r="BT917" s="15"/>
      <c r="BY917" s="24"/>
      <c r="CA917" s="15"/>
      <c r="CD917" s="24"/>
      <c r="CH917" s="15"/>
      <c r="CO917" s="15"/>
      <c r="CQ917" s="24"/>
      <c r="CV917" s="15"/>
      <c r="DC917" s="15"/>
      <c r="DJ917" s="15"/>
      <c r="DQ917" s="15"/>
      <c r="DX917" s="15"/>
      <c r="EE917" s="15"/>
      <c r="EL917" s="15"/>
      <c r="ES917" s="15"/>
      <c r="EZ917" s="15"/>
      <c r="FG917" s="15"/>
      <c r="FN917" s="15"/>
      <c r="FU917" s="15"/>
      <c r="FW917" s="24"/>
      <c r="FX917" s="24"/>
      <c r="FY917" s="24"/>
      <c r="FZ917" s="24"/>
      <c r="GA917" s="24"/>
      <c r="GB917" s="15"/>
      <c r="GC917" s="24"/>
      <c r="GD917" s="24"/>
      <c r="GE917" s="24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24"/>
      <c r="IO917" s="24"/>
      <c r="IP917" s="24"/>
      <c r="IQ917" s="24"/>
      <c r="IR917" s="24"/>
      <c r="IS917" s="24"/>
      <c r="IT917" s="24"/>
      <c r="IU917" s="24"/>
      <c r="IV917" s="24"/>
      <c r="IW917" s="24"/>
      <c r="IX917" s="24"/>
      <c r="IY917" s="24"/>
      <c r="IZ917" s="24"/>
      <c r="JA917" s="24"/>
      <c r="JB917" s="24"/>
      <c r="JC917" s="24"/>
      <c r="JD917" s="24"/>
      <c r="JE917" s="24"/>
      <c r="JF917" s="24"/>
      <c r="JG917" s="24"/>
    </row>
    <row r="918" spans="39:267" x14ac:dyDescent="0.3">
      <c r="AM918" s="23"/>
      <c r="AQ918" s="19"/>
      <c r="AU918" s="24"/>
      <c r="AV918" s="24"/>
      <c r="AW918" s="24"/>
      <c r="AX918" s="24"/>
      <c r="AY918" s="15"/>
      <c r="BM918" s="15"/>
      <c r="BS918" s="24"/>
      <c r="BT918" s="15"/>
      <c r="BY918" s="24"/>
      <c r="CA918" s="15"/>
      <c r="CD918" s="24"/>
      <c r="CH918" s="15"/>
      <c r="CO918" s="15"/>
      <c r="CQ918" s="24"/>
      <c r="CV918" s="15"/>
      <c r="DC918" s="15"/>
      <c r="DJ918" s="15"/>
      <c r="DQ918" s="15"/>
      <c r="DX918" s="15"/>
      <c r="EE918" s="15"/>
      <c r="EL918" s="15"/>
      <c r="ES918" s="15"/>
      <c r="EZ918" s="15"/>
      <c r="FG918" s="15"/>
      <c r="FN918" s="15"/>
      <c r="FU918" s="15"/>
      <c r="FW918" s="24"/>
      <c r="FX918" s="24"/>
      <c r="FY918" s="24"/>
      <c r="FZ918" s="24"/>
      <c r="GA918" s="24"/>
      <c r="GB918" s="15"/>
      <c r="GC918" s="24"/>
      <c r="GD918" s="24"/>
      <c r="GE918" s="24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24"/>
      <c r="IO918" s="24"/>
      <c r="IP918" s="24"/>
      <c r="IQ918" s="24"/>
      <c r="IR918" s="24"/>
      <c r="IS918" s="24"/>
      <c r="IT918" s="24"/>
      <c r="IU918" s="24"/>
      <c r="IV918" s="24"/>
      <c r="IW918" s="24"/>
      <c r="IX918" s="24"/>
      <c r="IY918" s="24"/>
      <c r="IZ918" s="24"/>
      <c r="JA918" s="24"/>
      <c r="JB918" s="24"/>
      <c r="JC918" s="24"/>
      <c r="JD918" s="24"/>
      <c r="JE918" s="24"/>
      <c r="JF918" s="24"/>
      <c r="JG918" s="24"/>
    </row>
    <row r="919" spans="39:267" x14ac:dyDescent="0.3">
      <c r="AM919" s="23"/>
      <c r="AQ919" s="19"/>
      <c r="AU919" s="24"/>
      <c r="AV919" s="24"/>
      <c r="AW919" s="24"/>
      <c r="AX919" s="24"/>
      <c r="AY919" s="15"/>
      <c r="BM919" s="15"/>
      <c r="BS919" s="24"/>
      <c r="BT919" s="15"/>
      <c r="BY919" s="24"/>
      <c r="CA919" s="15"/>
      <c r="CD919" s="24"/>
      <c r="CH919" s="15"/>
      <c r="CO919" s="15"/>
      <c r="CQ919" s="24"/>
      <c r="CV919" s="15"/>
      <c r="DC919" s="15"/>
      <c r="DJ919" s="15"/>
      <c r="DQ919" s="15"/>
      <c r="DX919" s="15"/>
      <c r="EE919" s="15"/>
      <c r="EL919" s="15"/>
      <c r="ES919" s="15"/>
      <c r="EZ919" s="15"/>
      <c r="FG919" s="15"/>
      <c r="FN919" s="15"/>
      <c r="FU919" s="15"/>
      <c r="FW919" s="24"/>
      <c r="FX919" s="24"/>
      <c r="FY919" s="24"/>
      <c r="FZ919" s="24"/>
      <c r="GA919" s="24"/>
      <c r="GB919" s="15"/>
      <c r="GC919" s="24"/>
      <c r="GD919" s="24"/>
      <c r="GE919" s="24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24"/>
      <c r="IO919" s="24"/>
      <c r="IP919" s="24"/>
      <c r="IQ919" s="24"/>
      <c r="IR919" s="24"/>
      <c r="IS919" s="24"/>
      <c r="IT919" s="24"/>
      <c r="IU919" s="24"/>
      <c r="IV919" s="24"/>
      <c r="IW919" s="24"/>
      <c r="IX919" s="24"/>
      <c r="IY919" s="24"/>
      <c r="IZ919" s="24"/>
      <c r="JA919" s="24"/>
      <c r="JB919" s="24"/>
      <c r="JC919" s="24"/>
      <c r="JD919" s="24"/>
      <c r="JE919" s="24"/>
      <c r="JF919" s="24"/>
      <c r="JG919" s="24"/>
    </row>
    <row r="920" spans="39:267" x14ac:dyDescent="0.3">
      <c r="AM920" s="23"/>
      <c r="AQ920" s="19"/>
      <c r="AU920" s="24"/>
      <c r="AV920" s="24"/>
      <c r="AW920" s="24"/>
      <c r="AX920" s="24"/>
      <c r="AY920" s="15"/>
      <c r="BM920" s="15"/>
      <c r="BS920" s="24"/>
      <c r="BT920" s="15"/>
      <c r="BY920" s="24"/>
      <c r="CA920" s="15"/>
      <c r="CD920" s="24"/>
      <c r="CH920" s="15"/>
      <c r="CO920" s="15"/>
      <c r="CQ920" s="24"/>
      <c r="CV920" s="15"/>
      <c r="DC920" s="15"/>
      <c r="DJ920" s="15"/>
      <c r="DQ920" s="15"/>
      <c r="DX920" s="15"/>
      <c r="EE920" s="15"/>
      <c r="EL920" s="15"/>
      <c r="ES920" s="15"/>
      <c r="EZ920" s="15"/>
      <c r="FG920" s="15"/>
      <c r="FN920" s="15"/>
      <c r="FU920" s="15"/>
      <c r="FW920" s="24"/>
      <c r="FX920" s="24"/>
      <c r="FY920" s="24"/>
      <c r="FZ920" s="24"/>
      <c r="GA920" s="24"/>
      <c r="GB920" s="15"/>
      <c r="GC920" s="24"/>
      <c r="GD920" s="24"/>
      <c r="GE920" s="24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24"/>
      <c r="IO920" s="24"/>
      <c r="IP920" s="24"/>
      <c r="IQ920" s="24"/>
      <c r="IR920" s="24"/>
      <c r="IS920" s="24"/>
      <c r="IT920" s="24"/>
      <c r="IU920" s="24"/>
      <c r="IV920" s="24"/>
      <c r="IW920" s="24"/>
      <c r="IX920" s="24"/>
      <c r="IY920" s="24"/>
      <c r="IZ920" s="24"/>
      <c r="JA920" s="24"/>
      <c r="JB920" s="24"/>
      <c r="JC920" s="24"/>
      <c r="JD920" s="24"/>
      <c r="JE920" s="24"/>
      <c r="JF920" s="24"/>
      <c r="JG920" s="24"/>
    </row>
    <row r="921" spans="39:267" x14ac:dyDescent="0.3">
      <c r="AM921" s="23"/>
      <c r="AQ921" s="19"/>
      <c r="AU921" s="24"/>
      <c r="AV921" s="24"/>
      <c r="AW921" s="24"/>
      <c r="AX921" s="24"/>
      <c r="AY921" s="15"/>
      <c r="BM921" s="15"/>
      <c r="BS921" s="24"/>
      <c r="BT921" s="15"/>
      <c r="BY921" s="24"/>
      <c r="CA921" s="15"/>
      <c r="CD921" s="24"/>
      <c r="CH921" s="15"/>
      <c r="CO921" s="15"/>
      <c r="CQ921" s="24"/>
      <c r="CV921" s="15"/>
      <c r="DC921" s="15"/>
      <c r="DJ921" s="15"/>
      <c r="DQ921" s="15"/>
      <c r="DX921" s="15"/>
      <c r="EE921" s="15"/>
      <c r="EL921" s="15"/>
      <c r="ES921" s="15"/>
      <c r="EZ921" s="15"/>
      <c r="FG921" s="15"/>
      <c r="FN921" s="15"/>
      <c r="FU921" s="15"/>
      <c r="FW921" s="24"/>
      <c r="FX921" s="24"/>
      <c r="FY921" s="24"/>
      <c r="FZ921" s="24"/>
      <c r="GA921" s="24"/>
      <c r="GB921" s="15"/>
      <c r="GC921" s="24"/>
      <c r="GD921" s="24"/>
      <c r="GE921" s="24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24"/>
      <c r="IO921" s="24"/>
      <c r="IP921" s="24"/>
      <c r="IQ921" s="24"/>
      <c r="IR921" s="24"/>
      <c r="IS921" s="24"/>
      <c r="IT921" s="24"/>
      <c r="IU921" s="24"/>
      <c r="IV921" s="24"/>
      <c r="IW921" s="24"/>
      <c r="IX921" s="24"/>
      <c r="IY921" s="24"/>
      <c r="IZ921" s="24"/>
      <c r="JA921" s="24"/>
      <c r="JB921" s="24"/>
      <c r="JC921" s="24"/>
      <c r="JD921" s="24"/>
      <c r="JE921" s="24"/>
      <c r="JF921" s="24"/>
      <c r="JG921" s="24"/>
    </row>
    <row r="922" spans="39:267" x14ac:dyDescent="0.3">
      <c r="AM922" s="23"/>
      <c r="AQ922" s="19"/>
      <c r="AU922" s="24"/>
      <c r="AV922" s="24"/>
      <c r="AW922" s="24"/>
      <c r="AX922" s="24"/>
      <c r="AY922" s="15"/>
      <c r="BM922" s="15"/>
      <c r="BS922" s="24"/>
      <c r="BT922" s="15"/>
      <c r="BY922" s="24"/>
      <c r="CA922" s="15"/>
      <c r="CD922" s="24"/>
      <c r="CH922" s="15"/>
      <c r="CO922" s="15"/>
      <c r="CQ922" s="24"/>
      <c r="CV922" s="15"/>
      <c r="DC922" s="15"/>
      <c r="DJ922" s="15"/>
      <c r="DQ922" s="15"/>
      <c r="DX922" s="15"/>
      <c r="EE922" s="15"/>
      <c r="EL922" s="15"/>
      <c r="ES922" s="15"/>
      <c r="EZ922" s="15"/>
      <c r="FG922" s="15"/>
      <c r="FN922" s="15"/>
      <c r="FU922" s="15"/>
      <c r="FW922" s="24"/>
      <c r="FX922" s="24"/>
      <c r="FY922" s="24"/>
      <c r="FZ922" s="24"/>
      <c r="GA922" s="24"/>
      <c r="GB922" s="15"/>
      <c r="GC922" s="24"/>
      <c r="GD922" s="24"/>
      <c r="GE922" s="24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24"/>
      <c r="IO922" s="24"/>
      <c r="IP922" s="24"/>
      <c r="IQ922" s="24"/>
      <c r="IR922" s="24"/>
      <c r="IS922" s="24"/>
      <c r="IT922" s="24"/>
      <c r="IU922" s="24"/>
      <c r="IV922" s="24"/>
      <c r="IW922" s="24"/>
      <c r="IX922" s="24"/>
      <c r="IY922" s="24"/>
      <c r="IZ922" s="24"/>
      <c r="JA922" s="24"/>
      <c r="JB922" s="24"/>
      <c r="JC922" s="24"/>
      <c r="JD922" s="24"/>
      <c r="JE922" s="24"/>
      <c r="JF922" s="24"/>
      <c r="JG922" s="24"/>
    </row>
    <row r="923" spans="39:267" x14ac:dyDescent="0.3">
      <c r="AM923" s="23"/>
      <c r="AQ923" s="19"/>
      <c r="AU923" s="24"/>
      <c r="AV923" s="24"/>
      <c r="AW923" s="24"/>
      <c r="AX923" s="24"/>
      <c r="AY923" s="15"/>
      <c r="BM923" s="15"/>
      <c r="BS923" s="24"/>
      <c r="BT923" s="15"/>
      <c r="BY923" s="24"/>
      <c r="CA923" s="15"/>
      <c r="CD923" s="24"/>
      <c r="CH923" s="15"/>
      <c r="CO923" s="15"/>
      <c r="CQ923" s="24"/>
      <c r="CV923" s="15"/>
      <c r="DC923" s="15"/>
      <c r="DJ923" s="15"/>
      <c r="DQ923" s="15"/>
      <c r="DX923" s="15"/>
      <c r="EE923" s="15"/>
      <c r="EL923" s="15"/>
      <c r="ES923" s="15"/>
      <c r="EZ923" s="15"/>
      <c r="FG923" s="15"/>
      <c r="FN923" s="15"/>
      <c r="FU923" s="15"/>
      <c r="FW923" s="24"/>
      <c r="FX923" s="24"/>
      <c r="FY923" s="24"/>
      <c r="FZ923" s="24"/>
      <c r="GA923" s="24"/>
      <c r="GB923" s="15"/>
      <c r="GC923" s="24"/>
      <c r="GD923" s="24"/>
      <c r="GE923" s="24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24"/>
      <c r="IO923" s="24"/>
      <c r="IP923" s="24"/>
      <c r="IQ923" s="24"/>
      <c r="IR923" s="24"/>
      <c r="IS923" s="24"/>
      <c r="IT923" s="24"/>
      <c r="IU923" s="24"/>
      <c r="IV923" s="24"/>
      <c r="IW923" s="24"/>
      <c r="IX923" s="24"/>
      <c r="IY923" s="24"/>
      <c r="IZ923" s="24"/>
      <c r="JA923" s="24"/>
      <c r="JB923" s="24"/>
      <c r="JC923" s="24"/>
      <c r="JD923" s="24"/>
      <c r="JE923" s="24"/>
      <c r="JF923" s="24"/>
      <c r="JG923" s="24"/>
    </row>
    <row r="924" spans="39:267" x14ac:dyDescent="0.3">
      <c r="AM924" s="23"/>
      <c r="AQ924" s="19"/>
      <c r="AU924" s="24"/>
      <c r="AV924" s="24"/>
      <c r="AW924" s="24"/>
      <c r="AX924" s="24"/>
      <c r="AY924" s="15"/>
      <c r="BM924" s="15"/>
      <c r="BS924" s="24"/>
      <c r="BT924" s="15"/>
      <c r="BY924" s="24"/>
      <c r="CA924" s="15"/>
      <c r="CD924" s="24"/>
      <c r="CH924" s="15"/>
      <c r="CO924" s="15"/>
      <c r="CQ924" s="24"/>
      <c r="CV924" s="15"/>
      <c r="DC924" s="15"/>
      <c r="DJ924" s="15"/>
      <c r="DQ924" s="15"/>
      <c r="DX924" s="15"/>
      <c r="EE924" s="15"/>
      <c r="EL924" s="15"/>
      <c r="ES924" s="15"/>
      <c r="EZ924" s="15"/>
      <c r="FG924" s="15"/>
      <c r="FN924" s="15"/>
      <c r="FU924" s="15"/>
      <c r="FW924" s="24"/>
      <c r="FX924" s="24"/>
      <c r="FY924" s="24"/>
      <c r="FZ924" s="24"/>
      <c r="GA924" s="24"/>
      <c r="GB924" s="15"/>
      <c r="GC924" s="24"/>
      <c r="GD924" s="24"/>
      <c r="GE924" s="24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24"/>
      <c r="IO924" s="24"/>
      <c r="IP924" s="24"/>
      <c r="IQ924" s="24"/>
      <c r="IR924" s="24"/>
      <c r="IS924" s="24"/>
      <c r="IT924" s="24"/>
      <c r="IU924" s="24"/>
      <c r="IV924" s="24"/>
      <c r="IW924" s="24"/>
      <c r="IX924" s="24"/>
      <c r="IY924" s="24"/>
      <c r="IZ924" s="24"/>
      <c r="JA924" s="24"/>
      <c r="JB924" s="24"/>
      <c r="JC924" s="24"/>
      <c r="JD924" s="24"/>
      <c r="JE924" s="24"/>
      <c r="JF924" s="24"/>
      <c r="JG924" s="24"/>
    </row>
    <row r="925" spans="39:267" x14ac:dyDescent="0.3">
      <c r="AM925" s="23"/>
      <c r="AQ925" s="19"/>
      <c r="AU925" s="24"/>
      <c r="AV925" s="24"/>
      <c r="AW925" s="24"/>
      <c r="AX925" s="24"/>
      <c r="AY925" s="15"/>
      <c r="BM925" s="15"/>
      <c r="BS925" s="24"/>
      <c r="BT925" s="15"/>
      <c r="BY925" s="24"/>
      <c r="CA925" s="15"/>
      <c r="CD925" s="24"/>
      <c r="CH925" s="15"/>
      <c r="CO925" s="15"/>
      <c r="CQ925" s="24"/>
      <c r="CV925" s="15"/>
      <c r="DC925" s="15"/>
      <c r="DJ925" s="15"/>
      <c r="DQ925" s="15"/>
      <c r="DX925" s="15"/>
      <c r="EE925" s="15"/>
      <c r="EL925" s="15"/>
      <c r="ES925" s="15"/>
      <c r="EZ925" s="15"/>
      <c r="FG925" s="15"/>
      <c r="FN925" s="15"/>
      <c r="FU925" s="15"/>
      <c r="FW925" s="24"/>
      <c r="FX925" s="24"/>
      <c r="FY925" s="24"/>
      <c r="FZ925" s="24"/>
      <c r="GA925" s="24"/>
      <c r="GB925" s="15"/>
      <c r="GC925" s="24"/>
      <c r="GD925" s="24"/>
      <c r="GE925" s="24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24"/>
      <c r="IO925" s="24"/>
      <c r="IP925" s="24"/>
      <c r="IQ925" s="24"/>
      <c r="IR925" s="24"/>
      <c r="IS925" s="24"/>
      <c r="IT925" s="24"/>
      <c r="IU925" s="24"/>
      <c r="IV925" s="24"/>
      <c r="IW925" s="24"/>
      <c r="IX925" s="24"/>
      <c r="IY925" s="24"/>
      <c r="IZ925" s="24"/>
      <c r="JA925" s="24"/>
      <c r="JB925" s="24"/>
      <c r="JC925" s="24"/>
      <c r="JD925" s="24"/>
      <c r="JE925" s="24"/>
      <c r="JF925" s="24"/>
      <c r="JG925" s="24"/>
    </row>
    <row r="926" spans="39:267" x14ac:dyDescent="0.3">
      <c r="AM926" s="23"/>
      <c r="AQ926" s="19"/>
      <c r="AU926" s="24"/>
      <c r="AV926" s="24"/>
      <c r="AW926" s="24"/>
      <c r="AX926" s="24"/>
      <c r="AY926" s="15"/>
      <c r="BM926" s="15"/>
      <c r="BS926" s="24"/>
      <c r="BT926" s="15"/>
      <c r="BY926" s="24"/>
      <c r="CA926" s="15"/>
      <c r="CD926" s="24"/>
      <c r="CH926" s="15"/>
      <c r="CO926" s="15"/>
      <c r="CQ926" s="24"/>
      <c r="CV926" s="15"/>
      <c r="DC926" s="15"/>
      <c r="DJ926" s="15"/>
      <c r="DQ926" s="15"/>
      <c r="DX926" s="15"/>
      <c r="EE926" s="15"/>
      <c r="EL926" s="15"/>
      <c r="ES926" s="15"/>
      <c r="EZ926" s="15"/>
      <c r="FG926" s="15"/>
      <c r="FN926" s="15"/>
      <c r="FU926" s="15"/>
      <c r="FW926" s="24"/>
      <c r="FX926" s="24"/>
      <c r="FY926" s="24"/>
      <c r="FZ926" s="24"/>
      <c r="GA926" s="24"/>
      <c r="GB926" s="15"/>
      <c r="GC926" s="24"/>
      <c r="GD926" s="24"/>
      <c r="GE926" s="24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24"/>
      <c r="IO926" s="24"/>
      <c r="IP926" s="24"/>
      <c r="IQ926" s="24"/>
      <c r="IR926" s="24"/>
      <c r="IS926" s="24"/>
      <c r="IT926" s="24"/>
      <c r="IU926" s="24"/>
      <c r="IV926" s="24"/>
      <c r="IW926" s="24"/>
      <c r="IX926" s="24"/>
      <c r="IY926" s="24"/>
      <c r="IZ926" s="24"/>
      <c r="JA926" s="24"/>
      <c r="JB926" s="24"/>
      <c r="JC926" s="24"/>
      <c r="JD926" s="24"/>
      <c r="JE926" s="24"/>
      <c r="JF926" s="24"/>
      <c r="JG926" s="24"/>
    </row>
    <row r="927" spans="39:267" x14ac:dyDescent="0.3">
      <c r="AM927" s="23"/>
      <c r="AQ927" s="19"/>
      <c r="AU927" s="24"/>
      <c r="AV927" s="24"/>
      <c r="AW927" s="24"/>
      <c r="AX927" s="24"/>
      <c r="AY927" s="15"/>
      <c r="BM927" s="15"/>
      <c r="BS927" s="24"/>
      <c r="BT927" s="15"/>
      <c r="BY927" s="24"/>
      <c r="CA927" s="15"/>
      <c r="CD927" s="24"/>
      <c r="CH927" s="15"/>
      <c r="CO927" s="15"/>
      <c r="CQ927" s="24"/>
      <c r="CV927" s="15"/>
      <c r="DC927" s="15"/>
      <c r="DJ927" s="15"/>
      <c r="DQ927" s="15"/>
      <c r="DX927" s="15"/>
      <c r="EE927" s="15"/>
      <c r="EL927" s="15"/>
      <c r="ES927" s="15"/>
      <c r="EZ927" s="15"/>
      <c r="FG927" s="15"/>
      <c r="FN927" s="15"/>
      <c r="FU927" s="15"/>
      <c r="FW927" s="24"/>
      <c r="FX927" s="24"/>
      <c r="FY927" s="24"/>
      <c r="FZ927" s="24"/>
      <c r="GA927" s="24"/>
      <c r="GB927" s="15"/>
      <c r="GC927" s="24"/>
      <c r="GD927" s="24"/>
      <c r="GE927" s="24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24"/>
      <c r="IO927" s="24"/>
      <c r="IP927" s="24"/>
      <c r="IQ927" s="24"/>
      <c r="IR927" s="24"/>
      <c r="IS927" s="24"/>
      <c r="IT927" s="24"/>
      <c r="IU927" s="24"/>
      <c r="IV927" s="24"/>
      <c r="IW927" s="24"/>
      <c r="IX927" s="24"/>
      <c r="IY927" s="24"/>
      <c r="IZ927" s="24"/>
      <c r="JA927" s="24"/>
      <c r="JB927" s="24"/>
      <c r="JC927" s="24"/>
      <c r="JD927" s="24"/>
      <c r="JE927" s="24"/>
      <c r="JF927" s="24"/>
      <c r="JG927" s="24"/>
    </row>
    <row r="928" spans="39:267" x14ac:dyDescent="0.3">
      <c r="AM928" s="23"/>
      <c r="AQ928" s="19"/>
      <c r="AU928" s="24"/>
      <c r="AV928" s="24"/>
      <c r="AW928" s="24"/>
      <c r="AX928" s="24"/>
      <c r="AY928" s="15"/>
      <c r="BM928" s="15"/>
      <c r="BS928" s="24"/>
      <c r="BT928" s="15"/>
      <c r="BY928" s="24"/>
      <c r="CA928" s="15"/>
      <c r="CD928" s="24"/>
      <c r="CH928" s="15"/>
      <c r="CO928" s="15"/>
      <c r="CQ928" s="24"/>
      <c r="CV928" s="15"/>
      <c r="DC928" s="15"/>
      <c r="DJ928" s="15"/>
      <c r="DQ928" s="15"/>
      <c r="DX928" s="15"/>
      <c r="EE928" s="15"/>
      <c r="EL928" s="15"/>
      <c r="ES928" s="15"/>
      <c r="EZ928" s="15"/>
      <c r="FG928" s="15"/>
      <c r="FN928" s="15"/>
      <c r="FU928" s="15"/>
      <c r="FW928" s="24"/>
      <c r="FX928" s="24"/>
      <c r="FY928" s="24"/>
      <c r="FZ928" s="24"/>
      <c r="GA928" s="24"/>
      <c r="GB928" s="15"/>
      <c r="GC928" s="24"/>
      <c r="GD928" s="24"/>
      <c r="GE928" s="24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24"/>
      <c r="IO928" s="24"/>
      <c r="IP928" s="24"/>
      <c r="IQ928" s="24"/>
      <c r="IR928" s="24"/>
      <c r="IS928" s="24"/>
      <c r="IT928" s="24"/>
      <c r="IU928" s="24"/>
      <c r="IV928" s="24"/>
      <c r="IW928" s="24"/>
      <c r="IX928" s="24"/>
      <c r="IY928" s="24"/>
      <c r="IZ928" s="24"/>
      <c r="JA928" s="24"/>
      <c r="JB928" s="24"/>
      <c r="JC928" s="24"/>
      <c r="JD928" s="24"/>
      <c r="JE928" s="24"/>
      <c r="JF928" s="24"/>
      <c r="JG928" s="24"/>
    </row>
    <row r="929" spans="39:267" x14ac:dyDescent="0.3">
      <c r="AM929" s="23"/>
      <c r="AQ929" s="19"/>
      <c r="AU929" s="24"/>
      <c r="AV929" s="24"/>
      <c r="AW929" s="24"/>
      <c r="AX929" s="24"/>
      <c r="AY929" s="15"/>
      <c r="BM929" s="15"/>
      <c r="BS929" s="24"/>
      <c r="BT929" s="15"/>
      <c r="BY929" s="24"/>
      <c r="CA929" s="15"/>
      <c r="CD929" s="24"/>
      <c r="CH929" s="15"/>
      <c r="CO929" s="15"/>
      <c r="CQ929" s="24"/>
      <c r="CV929" s="15"/>
      <c r="DC929" s="15"/>
      <c r="DJ929" s="15"/>
      <c r="DQ929" s="15"/>
      <c r="DX929" s="15"/>
      <c r="EE929" s="15"/>
      <c r="EL929" s="15"/>
      <c r="ES929" s="15"/>
      <c r="EZ929" s="15"/>
      <c r="FG929" s="15"/>
      <c r="FN929" s="15"/>
      <c r="FU929" s="15"/>
      <c r="FW929" s="24"/>
      <c r="FX929" s="24"/>
      <c r="FY929" s="24"/>
      <c r="FZ929" s="24"/>
      <c r="GA929" s="24"/>
      <c r="GB929" s="15"/>
      <c r="GC929" s="24"/>
      <c r="GD929" s="24"/>
      <c r="GE929" s="24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24"/>
      <c r="IO929" s="24"/>
      <c r="IP929" s="24"/>
      <c r="IQ929" s="24"/>
      <c r="IR929" s="24"/>
      <c r="IS929" s="24"/>
      <c r="IT929" s="24"/>
      <c r="IU929" s="24"/>
      <c r="IV929" s="24"/>
      <c r="IW929" s="24"/>
      <c r="IX929" s="24"/>
      <c r="IY929" s="24"/>
      <c r="IZ929" s="24"/>
      <c r="JA929" s="24"/>
      <c r="JB929" s="24"/>
      <c r="JC929" s="24"/>
      <c r="JD929" s="24"/>
      <c r="JE929" s="24"/>
      <c r="JF929" s="24"/>
      <c r="JG929" s="24"/>
    </row>
    <row r="930" spans="39:267" x14ac:dyDescent="0.3">
      <c r="AM930" s="23"/>
      <c r="AQ930" s="19"/>
      <c r="AU930" s="24"/>
      <c r="AV930" s="24"/>
      <c r="AW930" s="24"/>
      <c r="AX930" s="24"/>
      <c r="AY930" s="15"/>
      <c r="BM930" s="15"/>
      <c r="BS930" s="24"/>
      <c r="BT930" s="15"/>
      <c r="BY930" s="24"/>
      <c r="CA930" s="15"/>
      <c r="CD930" s="24"/>
      <c r="CH930" s="15"/>
      <c r="CO930" s="15"/>
      <c r="CQ930" s="24"/>
      <c r="CV930" s="15"/>
      <c r="DC930" s="15"/>
      <c r="DJ930" s="15"/>
      <c r="DQ930" s="15"/>
      <c r="DX930" s="15"/>
      <c r="EE930" s="15"/>
      <c r="EL930" s="15"/>
      <c r="ES930" s="15"/>
      <c r="EZ930" s="15"/>
      <c r="FG930" s="15"/>
      <c r="FN930" s="15"/>
      <c r="FU930" s="15"/>
      <c r="FW930" s="24"/>
      <c r="FX930" s="24"/>
      <c r="FY930" s="24"/>
      <c r="FZ930" s="24"/>
      <c r="GA930" s="24"/>
      <c r="GB930" s="15"/>
      <c r="GC930" s="24"/>
      <c r="GD930" s="24"/>
      <c r="GE930" s="24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24"/>
      <c r="IO930" s="24"/>
      <c r="IP930" s="24"/>
      <c r="IQ930" s="24"/>
      <c r="IR930" s="24"/>
      <c r="IS930" s="24"/>
      <c r="IT930" s="24"/>
      <c r="IU930" s="24"/>
      <c r="IV930" s="24"/>
      <c r="IW930" s="24"/>
      <c r="IX930" s="24"/>
      <c r="IY930" s="24"/>
      <c r="IZ930" s="24"/>
      <c r="JA930" s="24"/>
      <c r="JB930" s="24"/>
      <c r="JC930" s="24"/>
      <c r="JD930" s="24"/>
      <c r="JE930" s="24"/>
      <c r="JF930" s="24"/>
      <c r="JG930" s="24"/>
    </row>
    <row r="931" spans="39:267" x14ac:dyDescent="0.3">
      <c r="AM931" s="23"/>
      <c r="AQ931" s="19"/>
      <c r="AU931" s="24"/>
      <c r="AV931" s="24"/>
      <c r="AW931" s="24"/>
      <c r="AX931" s="24"/>
      <c r="AY931" s="15"/>
      <c r="BM931" s="15"/>
      <c r="BS931" s="24"/>
      <c r="BT931" s="15"/>
      <c r="BY931" s="24"/>
      <c r="CA931" s="15"/>
      <c r="CD931" s="24"/>
      <c r="CH931" s="15"/>
      <c r="CO931" s="15"/>
      <c r="CQ931" s="24"/>
      <c r="CV931" s="15"/>
      <c r="DC931" s="15"/>
      <c r="DJ931" s="15"/>
      <c r="DQ931" s="15"/>
      <c r="DX931" s="15"/>
      <c r="EE931" s="15"/>
      <c r="EL931" s="15"/>
      <c r="ES931" s="15"/>
      <c r="EZ931" s="15"/>
      <c r="FG931" s="15"/>
      <c r="FN931" s="15"/>
      <c r="FU931" s="15"/>
      <c r="FW931" s="24"/>
      <c r="FX931" s="24"/>
      <c r="FY931" s="24"/>
      <c r="FZ931" s="24"/>
      <c r="GA931" s="24"/>
      <c r="GB931" s="15"/>
      <c r="GC931" s="24"/>
      <c r="GD931" s="24"/>
      <c r="GE931" s="24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24"/>
      <c r="IO931" s="24"/>
      <c r="IP931" s="24"/>
      <c r="IQ931" s="24"/>
      <c r="IR931" s="24"/>
      <c r="IS931" s="24"/>
      <c r="IT931" s="24"/>
      <c r="IU931" s="24"/>
      <c r="IV931" s="24"/>
      <c r="IW931" s="24"/>
      <c r="IX931" s="24"/>
      <c r="IY931" s="24"/>
      <c r="IZ931" s="24"/>
      <c r="JA931" s="24"/>
      <c r="JB931" s="24"/>
      <c r="JC931" s="24"/>
      <c r="JD931" s="24"/>
      <c r="JE931" s="24"/>
      <c r="JF931" s="24"/>
      <c r="JG931" s="24"/>
    </row>
    <row r="932" spans="39:267" x14ac:dyDescent="0.3">
      <c r="AM932" s="23"/>
      <c r="AQ932" s="19"/>
      <c r="AU932" s="24"/>
      <c r="AV932" s="24"/>
      <c r="AW932" s="24"/>
      <c r="AX932" s="24"/>
      <c r="AY932" s="15"/>
      <c r="BM932" s="15"/>
      <c r="BS932" s="24"/>
      <c r="BT932" s="15"/>
      <c r="BY932" s="24"/>
      <c r="CA932" s="15"/>
      <c r="CD932" s="24"/>
      <c r="CH932" s="15"/>
      <c r="CO932" s="15"/>
      <c r="CQ932" s="24"/>
      <c r="CV932" s="15"/>
      <c r="DC932" s="15"/>
      <c r="DJ932" s="15"/>
      <c r="DQ932" s="15"/>
      <c r="DX932" s="15"/>
      <c r="EE932" s="15"/>
      <c r="EL932" s="15"/>
      <c r="ES932" s="15"/>
      <c r="EZ932" s="15"/>
      <c r="FG932" s="15"/>
      <c r="FN932" s="15"/>
      <c r="FU932" s="15"/>
      <c r="FW932" s="24"/>
      <c r="FX932" s="24"/>
      <c r="FY932" s="24"/>
      <c r="FZ932" s="24"/>
      <c r="GA932" s="24"/>
      <c r="GB932" s="15"/>
      <c r="GC932" s="24"/>
      <c r="GD932" s="24"/>
      <c r="GE932" s="24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24"/>
      <c r="IO932" s="24"/>
      <c r="IP932" s="24"/>
      <c r="IQ932" s="24"/>
      <c r="IR932" s="24"/>
      <c r="IS932" s="24"/>
      <c r="IT932" s="24"/>
      <c r="IU932" s="24"/>
      <c r="IV932" s="24"/>
      <c r="IW932" s="24"/>
      <c r="IX932" s="24"/>
      <c r="IY932" s="24"/>
      <c r="IZ932" s="24"/>
      <c r="JA932" s="24"/>
      <c r="JB932" s="24"/>
      <c r="JC932" s="24"/>
      <c r="JD932" s="24"/>
      <c r="JE932" s="24"/>
      <c r="JF932" s="24"/>
      <c r="JG932" s="24"/>
    </row>
    <row r="933" spans="39:267" x14ac:dyDescent="0.3">
      <c r="AM933" s="23"/>
      <c r="AQ933" s="19"/>
      <c r="AU933" s="24"/>
      <c r="AV933" s="24"/>
      <c r="AW933" s="24"/>
      <c r="AX933" s="24"/>
      <c r="AY933" s="15"/>
      <c r="BM933" s="15"/>
      <c r="BS933" s="24"/>
      <c r="BT933" s="15"/>
      <c r="BY933" s="24"/>
      <c r="CA933" s="15"/>
      <c r="CD933" s="24"/>
      <c r="CH933" s="15"/>
      <c r="CO933" s="15"/>
      <c r="CQ933" s="24"/>
      <c r="CV933" s="15"/>
      <c r="DC933" s="15"/>
      <c r="DJ933" s="15"/>
      <c r="DQ933" s="15"/>
      <c r="DX933" s="15"/>
      <c r="EE933" s="15"/>
      <c r="EL933" s="15"/>
      <c r="ES933" s="15"/>
      <c r="EZ933" s="15"/>
      <c r="FG933" s="15"/>
      <c r="FN933" s="15"/>
      <c r="FU933" s="15"/>
      <c r="FW933" s="24"/>
      <c r="FX933" s="24"/>
      <c r="FY933" s="24"/>
      <c r="FZ933" s="24"/>
      <c r="GA933" s="24"/>
      <c r="GB933" s="15"/>
      <c r="GC933" s="24"/>
      <c r="GD933" s="24"/>
      <c r="GE933" s="24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24"/>
      <c r="IO933" s="24"/>
      <c r="IP933" s="24"/>
      <c r="IQ933" s="24"/>
      <c r="IR933" s="24"/>
      <c r="IS933" s="24"/>
      <c r="IT933" s="24"/>
      <c r="IU933" s="24"/>
      <c r="IV933" s="24"/>
      <c r="IW933" s="24"/>
      <c r="IX933" s="24"/>
      <c r="IY933" s="24"/>
      <c r="IZ933" s="24"/>
      <c r="JA933" s="24"/>
      <c r="JB933" s="24"/>
      <c r="JC933" s="24"/>
      <c r="JD933" s="24"/>
      <c r="JE933" s="24"/>
      <c r="JF933" s="24"/>
      <c r="JG933" s="24"/>
    </row>
    <row r="934" spans="39:267" x14ac:dyDescent="0.3">
      <c r="AM934" s="23"/>
      <c r="AQ934" s="19"/>
      <c r="AU934" s="24"/>
      <c r="AV934" s="24"/>
      <c r="AW934" s="24"/>
      <c r="AX934" s="24"/>
      <c r="AY934" s="15"/>
      <c r="BM934" s="15"/>
      <c r="BS934" s="24"/>
      <c r="BT934" s="15"/>
      <c r="BY934" s="24"/>
      <c r="CA934" s="15"/>
      <c r="CD934" s="24"/>
      <c r="CH934" s="15"/>
      <c r="CO934" s="15"/>
      <c r="CQ934" s="24"/>
      <c r="CV934" s="15"/>
      <c r="DC934" s="15"/>
      <c r="DJ934" s="15"/>
      <c r="DQ934" s="15"/>
      <c r="DX934" s="15"/>
      <c r="EE934" s="15"/>
      <c r="EL934" s="15"/>
      <c r="ES934" s="15"/>
      <c r="EZ934" s="15"/>
      <c r="FG934" s="15"/>
      <c r="FN934" s="15"/>
      <c r="FU934" s="15"/>
      <c r="FW934" s="24"/>
      <c r="FX934" s="24"/>
      <c r="FY934" s="24"/>
      <c r="FZ934" s="24"/>
      <c r="GA934" s="24"/>
      <c r="GB934" s="15"/>
      <c r="GC934" s="24"/>
      <c r="GD934" s="24"/>
      <c r="GE934" s="24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24"/>
      <c r="IO934" s="24"/>
      <c r="IP934" s="24"/>
      <c r="IQ934" s="24"/>
      <c r="IR934" s="24"/>
      <c r="IS934" s="24"/>
      <c r="IT934" s="24"/>
      <c r="IU934" s="24"/>
      <c r="IV934" s="24"/>
      <c r="IW934" s="24"/>
      <c r="IX934" s="24"/>
      <c r="IY934" s="24"/>
      <c r="IZ934" s="24"/>
      <c r="JA934" s="24"/>
      <c r="JB934" s="24"/>
      <c r="JC934" s="24"/>
      <c r="JD934" s="24"/>
      <c r="JE934" s="24"/>
      <c r="JF934" s="24"/>
      <c r="JG934" s="24"/>
    </row>
    <row r="935" spans="39:267" x14ac:dyDescent="0.3">
      <c r="AM935" s="23"/>
      <c r="AQ935" s="19"/>
      <c r="AU935" s="24"/>
      <c r="AV935" s="24"/>
      <c r="AW935" s="24"/>
      <c r="AX935" s="24"/>
      <c r="AY935" s="15"/>
      <c r="BM935" s="15"/>
      <c r="BS935" s="24"/>
      <c r="BT935" s="15"/>
      <c r="BY935" s="24"/>
      <c r="CA935" s="15"/>
      <c r="CD935" s="24"/>
      <c r="CH935" s="15"/>
      <c r="CO935" s="15"/>
      <c r="CQ935" s="24"/>
      <c r="CV935" s="15"/>
      <c r="DC935" s="15"/>
      <c r="DJ935" s="15"/>
      <c r="DQ935" s="15"/>
      <c r="DX935" s="15"/>
      <c r="EE935" s="15"/>
      <c r="EL935" s="15"/>
      <c r="ES935" s="15"/>
      <c r="EZ935" s="15"/>
      <c r="FG935" s="15"/>
      <c r="FN935" s="15"/>
      <c r="FU935" s="15"/>
      <c r="FW935" s="24"/>
      <c r="FX935" s="24"/>
      <c r="FY935" s="24"/>
      <c r="FZ935" s="24"/>
      <c r="GA935" s="24"/>
      <c r="GB935" s="15"/>
      <c r="GC935" s="24"/>
      <c r="GD935" s="24"/>
      <c r="GE935" s="24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24"/>
      <c r="IO935" s="24"/>
      <c r="IP935" s="24"/>
      <c r="IQ935" s="24"/>
      <c r="IR935" s="24"/>
      <c r="IS935" s="24"/>
      <c r="IT935" s="24"/>
      <c r="IU935" s="24"/>
      <c r="IV935" s="24"/>
      <c r="IW935" s="24"/>
      <c r="IX935" s="24"/>
      <c r="IY935" s="24"/>
      <c r="IZ935" s="24"/>
      <c r="JA935" s="24"/>
      <c r="JB935" s="24"/>
      <c r="JC935" s="24"/>
      <c r="JD935" s="24"/>
      <c r="JE935" s="24"/>
      <c r="JF935" s="24"/>
      <c r="JG935" s="24"/>
    </row>
    <row r="936" spans="39:267" x14ac:dyDescent="0.3">
      <c r="AM936" s="23"/>
      <c r="AQ936" s="19"/>
      <c r="AU936" s="24"/>
      <c r="AV936" s="24"/>
      <c r="AW936" s="24"/>
      <c r="AX936" s="24"/>
      <c r="AY936" s="15"/>
      <c r="BM936" s="15"/>
      <c r="BS936" s="24"/>
      <c r="BT936" s="15"/>
      <c r="BY936" s="24"/>
      <c r="CA936" s="15"/>
      <c r="CD936" s="24"/>
      <c r="CH936" s="15"/>
      <c r="CO936" s="15"/>
      <c r="CQ936" s="24"/>
      <c r="CV936" s="15"/>
      <c r="DC936" s="15"/>
      <c r="DJ936" s="15"/>
      <c r="DQ936" s="15"/>
      <c r="DX936" s="15"/>
      <c r="EE936" s="15"/>
      <c r="EL936" s="15"/>
      <c r="ES936" s="15"/>
      <c r="EZ936" s="15"/>
      <c r="FG936" s="15"/>
      <c r="FN936" s="15"/>
      <c r="FU936" s="15"/>
      <c r="FW936" s="24"/>
      <c r="FX936" s="24"/>
      <c r="FY936" s="24"/>
      <c r="FZ936" s="24"/>
      <c r="GA936" s="24"/>
      <c r="GB936" s="15"/>
      <c r="GC936" s="24"/>
      <c r="GD936" s="24"/>
      <c r="GE936" s="24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24"/>
      <c r="IO936" s="24"/>
      <c r="IP936" s="24"/>
      <c r="IQ936" s="24"/>
      <c r="IR936" s="24"/>
      <c r="IS936" s="24"/>
      <c r="IT936" s="24"/>
      <c r="IU936" s="24"/>
      <c r="IV936" s="24"/>
      <c r="IW936" s="24"/>
      <c r="IX936" s="24"/>
      <c r="IY936" s="24"/>
      <c r="IZ936" s="24"/>
      <c r="JA936" s="24"/>
      <c r="JB936" s="24"/>
      <c r="JC936" s="24"/>
      <c r="JD936" s="24"/>
      <c r="JE936" s="24"/>
      <c r="JF936" s="24"/>
      <c r="JG936" s="24"/>
    </row>
    <row r="937" spans="39:267" x14ac:dyDescent="0.3">
      <c r="AM937" s="23"/>
      <c r="AQ937" s="19"/>
      <c r="AU937" s="24"/>
      <c r="AV937" s="24"/>
      <c r="AW937" s="24"/>
      <c r="AX937" s="24"/>
      <c r="AY937" s="15"/>
      <c r="BM937" s="15"/>
      <c r="BS937" s="24"/>
      <c r="BT937" s="15"/>
      <c r="BY937" s="24"/>
      <c r="CA937" s="15"/>
      <c r="CD937" s="24"/>
      <c r="CH937" s="15"/>
      <c r="CO937" s="15"/>
      <c r="CQ937" s="24"/>
      <c r="CV937" s="15"/>
      <c r="DC937" s="15"/>
      <c r="DJ937" s="15"/>
      <c r="DQ937" s="15"/>
      <c r="DX937" s="15"/>
      <c r="EE937" s="15"/>
      <c r="EL937" s="15"/>
      <c r="ES937" s="15"/>
      <c r="EZ937" s="15"/>
      <c r="FG937" s="15"/>
      <c r="FN937" s="15"/>
      <c r="FU937" s="15"/>
      <c r="FW937" s="24"/>
      <c r="FX937" s="24"/>
      <c r="FY937" s="24"/>
      <c r="FZ937" s="24"/>
      <c r="GA937" s="24"/>
      <c r="GB937" s="15"/>
      <c r="GC937" s="24"/>
      <c r="GD937" s="24"/>
      <c r="GE937" s="24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24"/>
      <c r="IO937" s="24"/>
      <c r="IP937" s="24"/>
      <c r="IQ937" s="24"/>
      <c r="IR937" s="24"/>
      <c r="IS937" s="24"/>
      <c r="IT937" s="24"/>
      <c r="IU937" s="24"/>
      <c r="IV937" s="24"/>
      <c r="IW937" s="24"/>
      <c r="IX937" s="24"/>
      <c r="IY937" s="24"/>
      <c r="IZ937" s="24"/>
      <c r="JA937" s="24"/>
      <c r="JB937" s="24"/>
      <c r="JC937" s="24"/>
      <c r="JD937" s="24"/>
      <c r="JE937" s="24"/>
      <c r="JF937" s="24"/>
      <c r="JG937" s="24"/>
    </row>
    <row r="938" spans="39:267" x14ac:dyDescent="0.3">
      <c r="AM938" s="23"/>
      <c r="AQ938" s="19"/>
      <c r="AU938" s="24"/>
      <c r="AV938" s="24"/>
      <c r="AW938" s="24"/>
      <c r="AX938" s="24"/>
      <c r="AY938" s="15"/>
      <c r="BM938" s="15"/>
      <c r="BS938" s="24"/>
      <c r="BT938" s="15"/>
      <c r="BY938" s="24"/>
      <c r="CA938" s="15"/>
      <c r="CD938" s="24"/>
      <c r="CH938" s="15"/>
      <c r="CO938" s="15"/>
      <c r="CQ938" s="24"/>
      <c r="CV938" s="15"/>
      <c r="DC938" s="15"/>
      <c r="DJ938" s="15"/>
      <c r="DQ938" s="15"/>
      <c r="DX938" s="15"/>
      <c r="EE938" s="15"/>
      <c r="EL938" s="15"/>
      <c r="ES938" s="15"/>
      <c r="EZ938" s="15"/>
      <c r="FG938" s="15"/>
      <c r="FN938" s="15"/>
      <c r="FU938" s="15"/>
      <c r="FW938" s="24"/>
      <c r="FX938" s="24"/>
      <c r="FY938" s="24"/>
      <c r="FZ938" s="24"/>
      <c r="GA938" s="24"/>
      <c r="GB938" s="15"/>
      <c r="GC938" s="24"/>
      <c r="GD938" s="24"/>
      <c r="GE938" s="24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24"/>
      <c r="IO938" s="24"/>
      <c r="IP938" s="24"/>
      <c r="IQ938" s="24"/>
      <c r="IR938" s="24"/>
      <c r="IS938" s="24"/>
      <c r="IT938" s="24"/>
      <c r="IU938" s="24"/>
      <c r="IV938" s="24"/>
      <c r="IW938" s="24"/>
      <c r="IX938" s="24"/>
      <c r="IY938" s="24"/>
      <c r="IZ938" s="24"/>
      <c r="JA938" s="24"/>
      <c r="JB938" s="24"/>
      <c r="JC938" s="24"/>
      <c r="JD938" s="24"/>
      <c r="JE938" s="24"/>
      <c r="JF938" s="24"/>
      <c r="JG938" s="24"/>
    </row>
    <row r="939" spans="39:267" x14ac:dyDescent="0.3">
      <c r="AM939" s="23"/>
      <c r="AQ939" s="19"/>
      <c r="AU939" s="24"/>
      <c r="AV939" s="24"/>
      <c r="AW939" s="24"/>
      <c r="AX939" s="24"/>
      <c r="AY939" s="15"/>
      <c r="BM939" s="15"/>
      <c r="BS939" s="24"/>
      <c r="BT939" s="15"/>
      <c r="BY939" s="24"/>
      <c r="CA939" s="15"/>
      <c r="CD939" s="24"/>
      <c r="CH939" s="15"/>
      <c r="CO939" s="15"/>
      <c r="CQ939" s="24"/>
      <c r="CV939" s="15"/>
      <c r="DC939" s="15"/>
      <c r="DJ939" s="15"/>
      <c r="DQ939" s="15"/>
      <c r="DX939" s="15"/>
      <c r="EE939" s="15"/>
      <c r="EL939" s="15"/>
      <c r="ES939" s="15"/>
      <c r="EZ939" s="15"/>
      <c r="FG939" s="15"/>
      <c r="FN939" s="15"/>
      <c r="FU939" s="15"/>
      <c r="FW939" s="24"/>
      <c r="FX939" s="24"/>
      <c r="FY939" s="24"/>
      <c r="FZ939" s="24"/>
      <c r="GA939" s="24"/>
      <c r="GB939" s="15"/>
      <c r="GC939" s="24"/>
      <c r="GD939" s="24"/>
      <c r="GE939" s="24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24"/>
      <c r="IO939" s="24"/>
      <c r="IP939" s="24"/>
      <c r="IQ939" s="24"/>
      <c r="IR939" s="24"/>
      <c r="IS939" s="24"/>
      <c r="IT939" s="24"/>
      <c r="IU939" s="24"/>
      <c r="IV939" s="24"/>
      <c r="IW939" s="24"/>
      <c r="IX939" s="24"/>
      <c r="IY939" s="24"/>
      <c r="IZ939" s="24"/>
      <c r="JA939" s="24"/>
      <c r="JB939" s="24"/>
      <c r="JC939" s="24"/>
      <c r="JD939" s="24"/>
      <c r="JE939" s="24"/>
      <c r="JF939" s="24"/>
      <c r="JG939" s="24"/>
    </row>
    <row r="940" spans="39:267" x14ac:dyDescent="0.3">
      <c r="AM940" s="23"/>
      <c r="AQ940" s="19"/>
      <c r="AU940" s="24"/>
      <c r="AV940" s="24"/>
      <c r="AW940" s="24"/>
      <c r="AX940" s="24"/>
      <c r="AY940" s="15"/>
      <c r="BM940" s="15"/>
      <c r="BS940" s="24"/>
      <c r="BT940" s="15"/>
      <c r="BY940" s="24"/>
      <c r="CA940" s="15"/>
      <c r="CD940" s="24"/>
      <c r="CH940" s="15"/>
      <c r="CO940" s="15"/>
      <c r="CQ940" s="24"/>
      <c r="CV940" s="15"/>
      <c r="DC940" s="15"/>
      <c r="DJ940" s="15"/>
      <c r="DQ940" s="15"/>
      <c r="DX940" s="15"/>
      <c r="EE940" s="15"/>
      <c r="EL940" s="15"/>
      <c r="ES940" s="15"/>
      <c r="EZ940" s="15"/>
      <c r="FG940" s="15"/>
      <c r="FN940" s="15"/>
      <c r="FU940" s="15"/>
      <c r="FW940" s="24"/>
      <c r="FX940" s="24"/>
      <c r="FY940" s="24"/>
      <c r="FZ940" s="24"/>
      <c r="GA940" s="24"/>
      <c r="GB940" s="15"/>
      <c r="GC940" s="24"/>
      <c r="GD940" s="24"/>
      <c r="GE940" s="24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24"/>
      <c r="IO940" s="24"/>
      <c r="IP940" s="24"/>
      <c r="IQ940" s="24"/>
      <c r="IR940" s="24"/>
      <c r="IS940" s="24"/>
      <c r="IT940" s="24"/>
      <c r="IU940" s="24"/>
      <c r="IV940" s="24"/>
      <c r="IW940" s="24"/>
      <c r="IX940" s="24"/>
      <c r="IY940" s="24"/>
      <c r="IZ940" s="24"/>
      <c r="JA940" s="24"/>
      <c r="JB940" s="24"/>
      <c r="JC940" s="24"/>
      <c r="JD940" s="24"/>
      <c r="JE940" s="24"/>
      <c r="JF940" s="24"/>
      <c r="JG940" s="24"/>
    </row>
    <row r="941" spans="39:267" x14ac:dyDescent="0.3">
      <c r="AM941" s="23"/>
      <c r="AQ941" s="19"/>
      <c r="AU941" s="24"/>
      <c r="AV941" s="24"/>
      <c r="AW941" s="24"/>
      <c r="AX941" s="24"/>
      <c r="AY941" s="15"/>
      <c r="BM941" s="15"/>
      <c r="BS941" s="24"/>
      <c r="BT941" s="15"/>
      <c r="BY941" s="24"/>
      <c r="CA941" s="15"/>
      <c r="CD941" s="24"/>
      <c r="CH941" s="15"/>
      <c r="CO941" s="15"/>
      <c r="CQ941" s="24"/>
      <c r="CV941" s="15"/>
      <c r="DC941" s="15"/>
      <c r="DJ941" s="15"/>
      <c r="DQ941" s="15"/>
      <c r="DX941" s="15"/>
      <c r="EE941" s="15"/>
      <c r="EL941" s="15"/>
      <c r="ES941" s="15"/>
      <c r="EZ941" s="15"/>
      <c r="FG941" s="15"/>
      <c r="FN941" s="15"/>
      <c r="FU941" s="15"/>
      <c r="FW941" s="24"/>
      <c r="FX941" s="24"/>
      <c r="FY941" s="24"/>
      <c r="FZ941" s="24"/>
      <c r="GA941" s="24"/>
      <c r="GB941" s="15"/>
      <c r="GC941" s="24"/>
      <c r="GD941" s="24"/>
      <c r="GE941" s="24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24"/>
      <c r="IO941" s="24"/>
      <c r="IP941" s="24"/>
      <c r="IQ941" s="24"/>
      <c r="IR941" s="24"/>
      <c r="IS941" s="24"/>
      <c r="IT941" s="24"/>
      <c r="IU941" s="24"/>
      <c r="IV941" s="24"/>
      <c r="IW941" s="24"/>
      <c r="IX941" s="24"/>
      <c r="IY941" s="24"/>
      <c r="IZ941" s="24"/>
      <c r="JA941" s="24"/>
      <c r="JB941" s="24"/>
      <c r="JC941" s="24"/>
      <c r="JD941" s="24"/>
      <c r="JE941" s="24"/>
      <c r="JF941" s="24"/>
      <c r="JG941" s="24"/>
    </row>
    <row r="942" spans="39:267" x14ac:dyDescent="0.3">
      <c r="AM942" s="23"/>
      <c r="AQ942" s="19"/>
      <c r="AU942" s="24"/>
      <c r="AV942" s="24"/>
      <c r="AW942" s="24"/>
      <c r="AX942" s="24"/>
      <c r="AY942" s="15"/>
      <c r="BM942" s="15"/>
      <c r="BS942" s="24"/>
      <c r="BT942" s="15"/>
      <c r="BY942" s="24"/>
      <c r="CA942" s="15"/>
      <c r="CD942" s="24"/>
      <c r="CH942" s="15"/>
      <c r="CO942" s="15"/>
      <c r="CQ942" s="24"/>
      <c r="CV942" s="15"/>
      <c r="DC942" s="15"/>
      <c r="DJ942" s="15"/>
      <c r="DQ942" s="15"/>
      <c r="DX942" s="15"/>
      <c r="EE942" s="15"/>
      <c r="EL942" s="15"/>
      <c r="ES942" s="15"/>
      <c r="EZ942" s="15"/>
      <c r="FG942" s="15"/>
      <c r="FN942" s="15"/>
      <c r="FU942" s="15"/>
      <c r="FW942" s="24"/>
      <c r="FX942" s="24"/>
      <c r="FY942" s="24"/>
      <c r="FZ942" s="24"/>
      <c r="GA942" s="24"/>
      <c r="GB942" s="15"/>
      <c r="GC942" s="24"/>
      <c r="GD942" s="24"/>
      <c r="GE942" s="24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24"/>
      <c r="IO942" s="24"/>
      <c r="IP942" s="24"/>
      <c r="IQ942" s="24"/>
      <c r="IR942" s="24"/>
      <c r="IS942" s="24"/>
      <c r="IT942" s="24"/>
      <c r="IU942" s="24"/>
      <c r="IV942" s="24"/>
      <c r="IW942" s="24"/>
      <c r="IX942" s="24"/>
      <c r="IY942" s="24"/>
      <c r="IZ942" s="24"/>
      <c r="JA942" s="24"/>
      <c r="JB942" s="24"/>
      <c r="JC942" s="24"/>
      <c r="JD942" s="24"/>
      <c r="JE942" s="24"/>
      <c r="JF942" s="24"/>
      <c r="JG942" s="24"/>
    </row>
    <row r="943" spans="39:267" x14ac:dyDescent="0.3">
      <c r="AM943" s="23"/>
      <c r="AQ943" s="19"/>
      <c r="AU943" s="24"/>
      <c r="AV943" s="24"/>
      <c r="AW943" s="24"/>
      <c r="AX943" s="24"/>
      <c r="AY943" s="15"/>
      <c r="BM943" s="15"/>
      <c r="BS943" s="24"/>
      <c r="BT943" s="15"/>
      <c r="BY943" s="24"/>
      <c r="CA943" s="15"/>
      <c r="CD943" s="24"/>
      <c r="CH943" s="15"/>
      <c r="CO943" s="15"/>
      <c r="CQ943" s="24"/>
      <c r="CV943" s="15"/>
      <c r="DC943" s="15"/>
      <c r="DJ943" s="15"/>
      <c r="DQ943" s="15"/>
      <c r="DX943" s="15"/>
      <c r="EE943" s="15"/>
      <c r="EL943" s="15"/>
      <c r="ES943" s="15"/>
      <c r="EZ943" s="15"/>
      <c r="FG943" s="15"/>
      <c r="FN943" s="15"/>
      <c r="FU943" s="15"/>
      <c r="FW943" s="24"/>
      <c r="FX943" s="24"/>
      <c r="FY943" s="24"/>
      <c r="FZ943" s="24"/>
      <c r="GA943" s="24"/>
      <c r="GB943" s="15"/>
      <c r="GC943" s="24"/>
      <c r="GD943" s="24"/>
      <c r="GE943" s="24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24"/>
      <c r="IO943" s="24"/>
      <c r="IP943" s="24"/>
      <c r="IQ943" s="24"/>
      <c r="IR943" s="24"/>
      <c r="IS943" s="24"/>
      <c r="IT943" s="24"/>
      <c r="IU943" s="24"/>
      <c r="IV943" s="24"/>
      <c r="IW943" s="24"/>
      <c r="IX943" s="24"/>
      <c r="IY943" s="24"/>
      <c r="IZ943" s="24"/>
      <c r="JA943" s="24"/>
      <c r="JB943" s="24"/>
      <c r="JC943" s="24"/>
      <c r="JD943" s="24"/>
      <c r="JE943" s="24"/>
      <c r="JF943" s="24"/>
      <c r="JG943" s="24"/>
    </row>
    <row r="944" spans="39:267" x14ac:dyDescent="0.3">
      <c r="AM944" s="23"/>
      <c r="AQ944" s="19"/>
      <c r="AU944" s="24"/>
      <c r="AV944" s="24"/>
      <c r="AW944" s="24"/>
      <c r="AX944" s="24"/>
      <c r="AY944" s="15"/>
      <c r="BM944" s="15"/>
      <c r="BS944" s="24"/>
      <c r="BT944" s="15"/>
      <c r="BY944" s="24"/>
      <c r="CA944" s="15"/>
      <c r="CD944" s="24"/>
      <c r="CH944" s="15"/>
      <c r="CO944" s="15"/>
      <c r="CQ944" s="24"/>
      <c r="CV944" s="15"/>
      <c r="DC944" s="15"/>
      <c r="DJ944" s="15"/>
      <c r="DQ944" s="15"/>
      <c r="DX944" s="15"/>
      <c r="EE944" s="15"/>
      <c r="EL944" s="15"/>
      <c r="ES944" s="15"/>
      <c r="EZ944" s="15"/>
      <c r="FG944" s="15"/>
      <c r="FN944" s="15"/>
      <c r="FU944" s="15"/>
      <c r="FW944" s="24"/>
      <c r="FX944" s="24"/>
      <c r="FY944" s="24"/>
      <c r="FZ944" s="24"/>
      <c r="GA944" s="24"/>
      <c r="GB944" s="15"/>
      <c r="GC944" s="24"/>
      <c r="GD944" s="24"/>
      <c r="GE944" s="24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24"/>
      <c r="IO944" s="24"/>
      <c r="IP944" s="24"/>
      <c r="IQ944" s="24"/>
      <c r="IR944" s="24"/>
      <c r="IS944" s="24"/>
      <c r="IT944" s="24"/>
      <c r="IU944" s="24"/>
      <c r="IV944" s="24"/>
      <c r="IW944" s="24"/>
      <c r="IX944" s="24"/>
      <c r="IY944" s="24"/>
      <c r="IZ944" s="24"/>
      <c r="JA944" s="24"/>
      <c r="JB944" s="24"/>
      <c r="JC944" s="24"/>
      <c r="JD944" s="24"/>
      <c r="JE944" s="24"/>
      <c r="JF944" s="24"/>
      <c r="JG944" s="24"/>
    </row>
    <row r="945" spans="39:267" x14ac:dyDescent="0.3">
      <c r="AM945" s="23"/>
      <c r="AQ945" s="19"/>
      <c r="AU945" s="24"/>
      <c r="AV945" s="24"/>
      <c r="AW945" s="24"/>
      <c r="AX945" s="24"/>
      <c r="AY945" s="15"/>
      <c r="BM945" s="15"/>
      <c r="BS945" s="24"/>
      <c r="BT945" s="15"/>
      <c r="BY945" s="24"/>
      <c r="CA945" s="15"/>
      <c r="CD945" s="24"/>
      <c r="CH945" s="15"/>
      <c r="CO945" s="15"/>
      <c r="CQ945" s="24"/>
      <c r="CV945" s="15"/>
      <c r="DC945" s="15"/>
      <c r="DJ945" s="15"/>
      <c r="DQ945" s="15"/>
      <c r="DX945" s="15"/>
      <c r="EE945" s="15"/>
      <c r="EL945" s="15"/>
      <c r="ES945" s="15"/>
      <c r="EZ945" s="15"/>
      <c r="FG945" s="15"/>
      <c r="FN945" s="15"/>
      <c r="FU945" s="15"/>
      <c r="FW945" s="24"/>
      <c r="FX945" s="24"/>
      <c r="FY945" s="24"/>
      <c r="FZ945" s="24"/>
      <c r="GA945" s="24"/>
      <c r="GB945" s="15"/>
      <c r="GC945" s="24"/>
      <c r="GD945" s="24"/>
      <c r="GE945" s="24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24"/>
      <c r="IO945" s="24"/>
      <c r="IP945" s="24"/>
      <c r="IQ945" s="24"/>
      <c r="IR945" s="24"/>
      <c r="IS945" s="24"/>
      <c r="IT945" s="24"/>
      <c r="IU945" s="24"/>
      <c r="IV945" s="24"/>
      <c r="IW945" s="24"/>
      <c r="IX945" s="24"/>
      <c r="IY945" s="24"/>
      <c r="IZ945" s="24"/>
      <c r="JA945" s="24"/>
      <c r="JB945" s="24"/>
      <c r="JC945" s="24"/>
      <c r="JD945" s="24"/>
      <c r="JE945" s="24"/>
      <c r="JF945" s="24"/>
      <c r="JG945" s="24"/>
    </row>
    <row r="946" spans="39:267" x14ac:dyDescent="0.3">
      <c r="AM946" s="23"/>
      <c r="AQ946" s="19"/>
      <c r="AU946" s="24"/>
      <c r="AV946" s="24"/>
      <c r="AW946" s="24"/>
      <c r="AX946" s="24"/>
      <c r="AY946" s="15"/>
      <c r="BM946" s="15"/>
      <c r="BS946" s="24"/>
      <c r="BT946" s="15"/>
      <c r="BY946" s="24"/>
      <c r="CA946" s="15"/>
      <c r="CD946" s="24"/>
      <c r="CH946" s="15"/>
      <c r="CO946" s="15"/>
      <c r="CQ946" s="24"/>
      <c r="CV946" s="15"/>
      <c r="DC946" s="15"/>
      <c r="DJ946" s="15"/>
      <c r="DQ946" s="15"/>
      <c r="DX946" s="15"/>
      <c r="EE946" s="15"/>
      <c r="EL946" s="15"/>
      <c r="ES946" s="15"/>
      <c r="EZ946" s="15"/>
      <c r="FG946" s="15"/>
      <c r="FN946" s="15"/>
      <c r="FU946" s="15"/>
      <c r="FW946" s="24"/>
      <c r="FX946" s="24"/>
      <c r="FY946" s="24"/>
      <c r="FZ946" s="24"/>
      <c r="GA946" s="24"/>
      <c r="GB946" s="15"/>
      <c r="GC946" s="24"/>
      <c r="GD946" s="24"/>
      <c r="GE946" s="24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24"/>
      <c r="IO946" s="24"/>
      <c r="IP946" s="24"/>
      <c r="IQ946" s="24"/>
      <c r="IR946" s="24"/>
      <c r="IS946" s="24"/>
      <c r="IT946" s="24"/>
      <c r="IU946" s="24"/>
      <c r="IV946" s="24"/>
      <c r="IW946" s="24"/>
      <c r="IX946" s="24"/>
      <c r="IY946" s="24"/>
      <c r="IZ946" s="24"/>
      <c r="JA946" s="24"/>
      <c r="JB946" s="24"/>
      <c r="JC946" s="24"/>
      <c r="JD946" s="24"/>
      <c r="JE946" s="24"/>
      <c r="JF946" s="24"/>
      <c r="JG946" s="24"/>
    </row>
    <row r="947" spans="39:267" x14ac:dyDescent="0.3">
      <c r="AM947" s="23"/>
      <c r="AQ947" s="19"/>
      <c r="AU947" s="24"/>
      <c r="AV947" s="24"/>
      <c r="AW947" s="24"/>
      <c r="AX947" s="24"/>
      <c r="AY947" s="15"/>
      <c r="BM947" s="15"/>
      <c r="BS947" s="24"/>
      <c r="BT947" s="15"/>
      <c r="BY947" s="24"/>
      <c r="CA947" s="15"/>
      <c r="CD947" s="24"/>
      <c r="CH947" s="15"/>
      <c r="CO947" s="15"/>
      <c r="CQ947" s="24"/>
      <c r="CV947" s="15"/>
      <c r="DC947" s="15"/>
      <c r="DJ947" s="15"/>
      <c r="DQ947" s="15"/>
      <c r="DX947" s="15"/>
      <c r="EE947" s="15"/>
      <c r="EL947" s="15"/>
      <c r="ES947" s="15"/>
      <c r="EZ947" s="15"/>
      <c r="FG947" s="15"/>
      <c r="FN947" s="15"/>
      <c r="FU947" s="15"/>
      <c r="FW947" s="24"/>
      <c r="FX947" s="24"/>
      <c r="FY947" s="24"/>
      <c r="FZ947" s="24"/>
      <c r="GA947" s="24"/>
      <c r="GB947" s="15"/>
      <c r="GC947" s="24"/>
      <c r="GD947" s="24"/>
      <c r="GE947" s="24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24"/>
      <c r="IO947" s="24"/>
      <c r="IP947" s="24"/>
      <c r="IQ947" s="24"/>
      <c r="IR947" s="24"/>
      <c r="IS947" s="24"/>
      <c r="IT947" s="24"/>
      <c r="IU947" s="24"/>
      <c r="IV947" s="24"/>
      <c r="IW947" s="24"/>
      <c r="IX947" s="24"/>
      <c r="IY947" s="24"/>
      <c r="IZ947" s="24"/>
      <c r="JA947" s="24"/>
      <c r="JB947" s="24"/>
      <c r="JC947" s="24"/>
      <c r="JD947" s="24"/>
      <c r="JE947" s="24"/>
      <c r="JF947" s="24"/>
      <c r="JG947" s="24"/>
    </row>
    <row r="948" spans="39:267" x14ac:dyDescent="0.3">
      <c r="AM948" s="23"/>
      <c r="AQ948" s="19"/>
      <c r="AU948" s="24"/>
      <c r="AV948" s="24"/>
      <c r="AW948" s="24"/>
      <c r="AX948" s="24"/>
      <c r="AY948" s="15"/>
      <c r="BM948" s="15"/>
      <c r="BS948" s="24"/>
      <c r="BT948" s="15"/>
      <c r="BY948" s="24"/>
      <c r="CA948" s="15"/>
      <c r="CD948" s="24"/>
      <c r="CH948" s="15"/>
      <c r="CO948" s="15"/>
      <c r="CQ948" s="24"/>
      <c r="CV948" s="15"/>
      <c r="DC948" s="15"/>
      <c r="DJ948" s="15"/>
      <c r="DQ948" s="15"/>
      <c r="DX948" s="15"/>
      <c r="EE948" s="15"/>
      <c r="EL948" s="15"/>
      <c r="ES948" s="15"/>
      <c r="EZ948" s="15"/>
      <c r="FG948" s="15"/>
      <c r="FN948" s="15"/>
      <c r="FU948" s="15"/>
      <c r="FW948" s="24"/>
      <c r="FX948" s="24"/>
      <c r="FY948" s="24"/>
      <c r="FZ948" s="24"/>
      <c r="GA948" s="24"/>
      <c r="GB948" s="15"/>
      <c r="GC948" s="24"/>
      <c r="GD948" s="24"/>
      <c r="GE948" s="24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24"/>
      <c r="IO948" s="24"/>
      <c r="IP948" s="24"/>
      <c r="IQ948" s="24"/>
      <c r="IR948" s="24"/>
      <c r="IS948" s="24"/>
      <c r="IT948" s="24"/>
      <c r="IU948" s="24"/>
      <c r="IV948" s="24"/>
      <c r="IW948" s="24"/>
      <c r="IX948" s="24"/>
      <c r="IY948" s="24"/>
      <c r="IZ948" s="24"/>
      <c r="JA948" s="24"/>
      <c r="JB948" s="24"/>
      <c r="JC948" s="24"/>
      <c r="JD948" s="24"/>
      <c r="JE948" s="24"/>
      <c r="JF948" s="24"/>
      <c r="JG948" s="24"/>
    </row>
    <row r="949" spans="39:267" x14ac:dyDescent="0.3">
      <c r="AM949" s="23"/>
      <c r="AQ949" s="19"/>
      <c r="AU949" s="24"/>
      <c r="AV949" s="24"/>
      <c r="AW949" s="24"/>
      <c r="AX949" s="24"/>
      <c r="AY949" s="15"/>
      <c r="BM949" s="15"/>
      <c r="BS949" s="24"/>
      <c r="BT949" s="15"/>
      <c r="BY949" s="24"/>
      <c r="CA949" s="15"/>
      <c r="CD949" s="24"/>
      <c r="CH949" s="15"/>
      <c r="CO949" s="15"/>
      <c r="CQ949" s="24"/>
      <c r="CV949" s="15"/>
      <c r="DC949" s="15"/>
      <c r="DJ949" s="15"/>
      <c r="DQ949" s="15"/>
      <c r="DX949" s="15"/>
      <c r="EE949" s="15"/>
      <c r="EL949" s="15"/>
      <c r="ES949" s="15"/>
      <c r="EZ949" s="15"/>
      <c r="FG949" s="15"/>
      <c r="FN949" s="15"/>
      <c r="FU949" s="15"/>
      <c r="FW949" s="24"/>
      <c r="FX949" s="24"/>
      <c r="FY949" s="24"/>
      <c r="FZ949" s="24"/>
      <c r="GA949" s="24"/>
      <c r="GB949" s="15"/>
      <c r="GC949" s="24"/>
      <c r="GD949" s="24"/>
      <c r="GE949" s="24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24"/>
      <c r="IO949" s="24"/>
      <c r="IP949" s="24"/>
      <c r="IQ949" s="24"/>
      <c r="IR949" s="24"/>
      <c r="IS949" s="24"/>
      <c r="IT949" s="24"/>
      <c r="IU949" s="24"/>
      <c r="IV949" s="24"/>
      <c r="IW949" s="24"/>
      <c r="IX949" s="24"/>
      <c r="IY949" s="24"/>
      <c r="IZ949" s="24"/>
      <c r="JA949" s="24"/>
      <c r="JB949" s="24"/>
      <c r="JC949" s="24"/>
      <c r="JD949" s="24"/>
      <c r="JE949" s="24"/>
      <c r="JF949" s="24"/>
      <c r="JG949" s="24"/>
    </row>
    <row r="950" spans="39:267" x14ac:dyDescent="0.3">
      <c r="AM950" s="23"/>
      <c r="AQ950" s="19"/>
      <c r="AU950" s="24"/>
      <c r="AV950" s="24"/>
      <c r="AW950" s="24"/>
      <c r="AX950" s="24"/>
      <c r="AY950" s="15"/>
      <c r="BM950" s="15"/>
      <c r="BS950" s="24"/>
      <c r="BT950" s="15"/>
      <c r="BY950" s="24"/>
      <c r="CA950" s="15"/>
      <c r="CD950" s="24"/>
      <c r="CH950" s="15"/>
      <c r="CO950" s="15"/>
      <c r="CQ950" s="24"/>
      <c r="CV950" s="15"/>
      <c r="DC950" s="15"/>
      <c r="DJ950" s="15"/>
      <c r="DQ950" s="15"/>
      <c r="DX950" s="15"/>
      <c r="EE950" s="15"/>
      <c r="EL950" s="15"/>
      <c r="ES950" s="15"/>
      <c r="EZ950" s="15"/>
      <c r="FG950" s="15"/>
      <c r="FN950" s="15"/>
      <c r="FU950" s="15"/>
      <c r="FW950" s="24"/>
      <c r="FX950" s="24"/>
      <c r="FY950" s="24"/>
      <c r="FZ950" s="24"/>
      <c r="GA950" s="24"/>
      <c r="GB950" s="15"/>
      <c r="GC950" s="24"/>
      <c r="GD950" s="24"/>
      <c r="GE950" s="24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24"/>
      <c r="IO950" s="24"/>
      <c r="IP950" s="24"/>
      <c r="IQ950" s="24"/>
      <c r="IR950" s="24"/>
      <c r="IS950" s="24"/>
      <c r="IT950" s="24"/>
      <c r="IU950" s="24"/>
      <c r="IV950" s="24"/>
      <c r="IW950" s="24"/>
      <c r="IX950" s="24"/>
      <c r="IY950" s="24"/>
      <c r="IZ950" s="24"/>
      <c r="JA950" s="24"/>
      <c r="JB950" s="24"/>
      <c r="JC950" s="24"/>
      <c r="JD950" s="24"/>
      <c r="JE950" s="24"/>
      <c r="JF950" s="24"/>
      <c r="JG950" s="24"/>
    </row>
    <row r="951" spans="39:267" x14ac:dyDescent="0.3">
      <c r="AM951" s="23"/>
      <c r="AQ951" s="19"/>
      <c r="AU951" s="24"/>
      <c r="AV951" s="24"/>
      <c r="AW951" s="24"/>
      <c r="AX951" s="24"/>
      <c r="AY951" s="15"/>
      <c r="BM951" s="15"/>
      <c r="BS951" s="24"/>
      <c r="BT951" s="15"/>
      <c r="BY951" s="24"/>
      <c r="CA951" s="15"/>
      <c r="CD951" s="24"/>
      <c r="CH951" s="15"/>
      <c r="CO951" s="15"/>
      <c r="CQ951" s="24"/>
      <c r="CV951" s="15"/>
      <c r="DC951" s="15"/>
      <c r="DJ951" s="15"/>
      <c r="DQ951" s="15"/>
      <c r="DX951" s="15"/>
      <c r="EE951" s="15"/>
      <c r="EL951" s="15"/>
      <c r="ES951" s="15"/>
      <c r="EZ951" s="15"/>
      <c r="FG951" s="15"/>
      <c r="FN951" s="15"/>
      <c r="FU951" s="15"/>
      <c r="FW951" s="24"/>
      <c r="FX951" s="24"/>
      <c r="FY951" s="24"/>
      <c r="FZ951" s="24"/>
      <c r="GA951" s="24"/>
      <c r="GB951" s="15"/>
      <c r="GC951" s="24"/>
      <c r="GD951" s="24"/>
      <c r="GE951" s="24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24"/>
      <c r="IO951" s="24"/>
      <c r="IP951" s="24"/>
      <c r="IQ951" s="24"/>
      <c r="IR951" s="24"/>
      <c r="IS951" s="24"/>
      <c r="IT951" s="24"/>
      <c r="IU951" s="24"/>
      <c r="IV951" s="24"/>
      <c r="IW951" s="24"/>
      <c r="IX951" s="24"/>
      <c r="IY951" s="24"/>
      <c r="IZ951" s="24"/>
      <c r="JA951" s="24"/>
      <c r="JB951" s="24"/>
      <c r="JC951" s="24"/>
      <c r="JD951" s="24"/>
      <c r="JE951" s="24"/>
      <c r="JF951" s="24"/>
      <c r="JG951" s="24"/>
    </row>
    <row r="952" spans="39:267" x14ac:dyDescent="0.3">
      <c r="AM952" s="23"/>
      <c r="AQ952" s="19"/>
      <c r="AU952" s="24"/>
      <c r="AV952" s="24"/>
      <c r="AW952" s="24"/>
      <c r="AX952" s="24"/>
      <c r="AY952" s="15"/>
      <c r="BM952" s="15"/>
      <c r="BS952" s="24"/>
      <c r="BT952" s="15"/>
      <c r="BY952" s="24"/>
      <c r="CA952" s="15"/>
      <c r="CD952" s="24"/>
      <c r="CH952" s="15"/>
      <c r="CO952" s="15"/>
      <c r="CQ952" s="24"/>
      <c r="CV952" s="15"/>
      <c r="DC952" s="15"/>
      <c r="DJ952" s="15"/>
      <c r="DQ952" s="15"/>
      <c r="DX952" s="15"/>
      <c r="EE952" s="15"/>
      <c r="EL952" s="15"/>
      <c r="ES952" s="15"/>
      <c r="EZ952" s="15"/>
      <c r="FG952" s="15"/>
      <c r="FN952" s="15"/>
      <c r="FU952" s="15"/>
      <c r="FW952" s="24"/>
      <c r="FX952" s="24"/>
      <c r="FY952" s="24"/>
      <c r="FZ952" s="24"/>
      <c r="GA952" s="24"/>
      <c r="GB952" s="15"/>
      <c r="GC952" s="24"/>
      <c r="GD952" s="24"/>
      <c r="GE952" s="24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24"/>
      <c r="IO952" s="24"/>
      <c r="IP952" s="24"/>
      <c r="IQ952" s="24"/>
      <c r="IR952" s="24"/>
      <c r="IS952" s="24"/>
      <c r="IT952" s="24"/>
      <c r="IU952" s="24"/>
      <c r="IV952" s="24"/>
      <c r="IW952" s="24"/>
      <c r="IX952" s="24"/>
      <c r="IY952" s="24"/>
      <c r="IZ952" s="24"/>
      <c r="JA952" s="24"/>
      <c r="JB952" s="24"/>
      <c r="JC952" s="24"/>
      <c r="JD952" s="24"/>
      <c r="JE952" s="24"/>
      <c r="JF952" s="24"/>
      <c r="JG952" s="24"/>
    </row>
    <row r="953" spans="39:267" x14ac:dyDescent="0.3">
      <c r="AM953" s="23"/>
      <c r="AQ953" s="19"/>
      <c r="AU953" s="24"/>
      <c r="AV953" s="24"/>
      <c r="AW953" s="24"/>
      <c r="AX953" s="24"/>
      <c r="AY953" s="15"/>
      <c r="BM953" s="15"/>
      <c r="BS953" s="24"/>
      <c r="BT953" s="15"/>
      <c r="BY953" s="24"/>
      <c r="CA953" s="15"/>
      <c r="CD953" s="24"/>
      <c r="CH953" s="15"/>
      <c r="CO953" s="15"/>
      <c r="CQ953" s="24"/>
      <c r="CV953" s="15"/>
      <c r="DC953" s="15"/>
      <c r="DJ953" s="15"/>
      <c r="DQ953" s="15"/>
      <c r="DX953" s="15"/>
      <c r="EE953" s="15"/>
      <c r="EL953" s="15"/>
      <c r="ES953" s="15"/>
      <c r="EZ953" s="15"/>
      <c r="FG953" s="15"/>
      <c r="FN953" s="15"/>
      <c r="FU953" s="15"/>
      <c r="FW953" s="24"/>
      <c r="FX953" s="24"/>
      <c r="FY953" s="24"/>
      <c r="FZ953" s="24"/>
      <c r="GA953" s="24"/>
      <c r="GB953" s="15"/>
      <c r="GC953" s="24"/>
      <c r="GD953" s="24"/>
      <c r="GE953" s="24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24"/>
      <c r="IO953" s="24"/>
      <c r="IP953" s="24"/>
      <c r="IQ953" s="24"/>
      <c r="IR953" s="24"/>
      <c r="IS953" s="24"/>
      <c r="IT953" s="24"/>
      <c r="IU953" s="24"/>
      <c r="IV953" s="24"/>
      <c r="IW953" s="24"/>
      <c r="IX953" s="24"/>
      <c r="IY953" s="24"/>
      <c r="IZ953" s="24"/>
      <c r="JA953" s="24"/>
      <c r="JB953" s="24"/>
      <c r="JC953" s="24"/>
      <c r="JD953" s="24"/>
      <c r="JE953" s="24"/>
      <c r="JF953" s="24"/>
      <c r="JG953" s="24"/>
    </row>
    <row r="954" spans="39:267" x14ac:dyDescent="0.3">
      <c r="AM954" s="23"/>
      <c r="AQ954" s="19"/>
      <c r="AU954" s="24"/>
      <c r="AV954" s="24"/>
      <c r="AW954" s="24"/>
      <c r="AX954" s="24"/>
      <c r="AY954" s="15"/>
      <c r="BM954" s="15"/>
      <c r="BS954" s="24"/>
      <c r="BT954" s="15"/>
      <c r="BY954" s="24"/>
      <c r="CA954" s="15"/>
      <c r="CD954" s="24"/>
      <c r="CH954" s="15"/>
      <c r="CO954" s="15"/>
      <c r="CQ954" s="24"/>
      <c r="CV954" s="15"/>
      <c r="DC954" s="15"/>
      <c r="DJ954" s="15"/>
      <c r="DQ954" s="15"/>
      <c r="DX954" s="15"/>
      <c r="EE954" s="15"/>
      <c r="EL954" s="15"/>
      <c r="ES954" s="15"/>
      <c r="EZ954" s="15"/>
      <c r="FG954" s="15"/>
      <c r="FN954" s="15"/>
      <c r="FU954" s="15"/>
      <c r="FW954" s="24"/>
      <c r="FX954" s="24"/>
      <c r="FY954" s="24"/>
      <c r="FZ954" s="24"/>
      <c r="GA954" s="24"/>
      <c r="GB954" s="15"/>
      <c r="GC954" s="24"/>
      <c r="GD954" s="24"/>
      <c r="GE954" s="24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24"/>
      <c r="IO954" s="24"/>
      <c r="IP954" s="24"/>
      <c r="IQ954" s="24"/>
      <c r="IR954" s="24"/>
      <c r="IS954" s="24"/>
      <c r="IT954" s="24"/>
      <c r="IU954" s="24"/>
      <c r="IV954" s="24"/>
      <c r="IW954" s="24"/>
      <c r="IX954" s="24"/>
      <c r="IY954" s="24"/>
      <c r="IZ954" s="24"/>
      <c r="JA954" s="24"/>
      <c r="JB954" s="24"/>
      <c r="JC954" s="24"/>
      <c r="JD954" s="24"/>
      <c r="JE954" s="24"/>
      <c r="JF954" s="24"/>
      <c r="JG954" s="24"/>
    </row>
    <row r="955" spans="39:267" x14ac:dyDescent="0.3">
      <c r="AM955" s="23"/>
      <c r="AQ955" s="19"/>
      <c r="AU955" s="24"/>
      <c r="AV955" s="24"/>
      <c r="AW955" s="24"/>
      <c r="AX955" s="24"/>
      <c r="AY955" s="15"/>
      <c r="BM955" s="15"/>
      <c r="BS955" s="24"/>
      <c r="BT955" s="15"/>
      <c r="BY955" s="24"/>
      <c r="CA955" s="15"/>
      <c r="CD955" s="24"/>
      <c r="CH955" s="15"/>
      <c r="CO955" s="15"/>
      <c r="CQ955" s="24"/>
      <c r="CV955" s="15"/>
      <c r="DC955" s="15"/>
      <c r="DJ955" s="15"/>
      <c r="DQ955" s="15"/>
      <c r="DX955" s="15"/>
      <c r="EE955" s="15"/>
      <c r="EL955" s="15"/>
      <c r="ES955" s="15"/>
      <c r="EZ955" s="15"/>
      <c r="FG955" s="15"/>
      <c r="FN955" s="15"/>
      <c r="FU955" s="15"/>
      <c r="FW955" s="24"/>
      <c r="FX955" s="24"/>
      <c r="FY955" s="24"/>
      <c r="FZ955" s="24"/>
      <c r="GA955" s="24"/>
      <c r="GB955" s="15"/>
      <c r="GC955" s="24"/>
      <c r="GD955" s="24"/>
      <c r="GE955" s="24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24"/>
      <c r="IO955" s="24"/>
      <c r="IP955" s="24"/>
      <c r="IQ955" s="24"/>
      <c r="IR955" s="24"/>
      <c r="IS955" s="24"/>
      <c r="IT955" s="24"/>
      <c r="IU955" s="24"/>
      <c r="IV955" s="24"/>
      <c r="IW955" s="24"/>
      <c r="IX955" s="24"/>
      <c r="IY955" s="24"/>
      <c r="IZ955" s="24"/>
      <c r="JA955" s="24"/>
      <c r="JB955" s="24"/>
      <c r="JC955" s="24"/>
      <c r="JD955" s="24"/>
      <c r="JE955" s="24"/>
      <c r="JF955" s="24"/>
      <c r="JG955" s="24"/>
    </row>
    <row r="956" spans="39:267" x14ac:dyDescent="0.3">
      <c r="AM956" s="23"/>
      <c r="AQ956" s="19"/>
      <c r="AU956" s="24"/>
      <c r="AV956" s="24"/>
      <c r="AW956" s="24"/>
      <c r="AX956" s="24"/>
      <c r="AY956" s="15"/>
      <c r="BM956" s="15"/>
      <c r="BS956" s="24"/>
      <c r="BT956" s="15"/>
      <c r="BY956" s="24"/>
      <c r="CA956" s="15"/>
      <c r="CD956" s="24"/>
      <c r="CH956" s="15"/>
      <c r="CO956" s="15"/>
      <c r="CQ956" s="24"/>
      <c r="CV956" s="15"/>
      <c r="DC956" s="15"/>
      <c r="DJ956" s="15"/>
      <c r="DQ956" s="15"/>
      <c r="DX956" s="15"/>
      <c r="EE956" s="15"/>
      <c r="EL956" s="15"/>
      <c r="ES956" s="15"/>
      <c r="EZ956" s="15"/>
      <c r="FG956" s="15"/>
      <c r="FN956" s="15"/>
      <c r="FU956" s="15"/>
      <c r="FW956" s="24"/>
      <c r="FX956" s="24"/>
      <c r="FY956" s="24"/>
      <c r="FZ956" s="24"/>
      <c r="GA956" s="24"/>
      <c r="GB956" s="15"/>
      <c r="GC956" s="24"/>
      <c r="GD956" s="24"/>
      <c r="GE956" s="24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24"/>
      <c r="IO956" s="24"/>
      <c r="IP956" s="24"/>
      <c r="IQ956" s="24"/>
      <c r="IR956" s="24"/>
      <c r="IS956" s="24"/>
      <c r="IT956" s="24"/>
      <c r="IU956" s="24"/>
      <c r="IV956" s="24"/>
      <c r="IW956" s="24"/>
      <c r="IX956" s="24"/>
      <c r="IY956" s="24"/>
      <c r="IZ956" s="24"/>
      <c r="JA956" s="24"/>
      <c r="JB956" s="24"/>
      <c r="JC956" s="24"/>
      <c r="JD956" s="24"/>
      <c r="JE956" s="24"/>
      <c r="JF956" s="24"/>
      <c r="JG956" s="24"/>
    </row>
    <row r="957" spans="39:267" x14ac:dyDescent="0.3">
      <c r="AM957" s="23"/>
      <c r="AQ957" s="19"/>
      <c r="AU957" s="24"/>
      <c r="AV957" s="24"/>
      <c r="AW957" s="24"/>
      <c r="AX957" s="24"/>
      <c r="AY957" s="15"/>
      <c r="BM957" s="15"/>
      <c r="BS957" s="24"/>
      <c r="BT957" s="15"/>
      <c r="BY957" s="24"/>
      <c r="CA957" s="15"/>
      <c r="CD957" s="24"/>
      <c r="CH957" s="15"/>
      <c r="CO957" s="15"/>
      <c r="CQ957" s="24"/>
      <c r="CV957" s="15"/>
      <c r="DC957" s="15"/>
      <c r="DJ957" s="15"/>
      <c r="DQ957" s="15"/>
      <c r="DX957" s="15"/>
      <c r="EE957" s="15"/>
      <c r="EL957" s="15"/>
      <c r="ES957" s="15"/>
      <c r="EZ957" s="15"/>
      <c r="FG957" s="15"/>
      <c r="FN957" s="15"/>
      <c r="FU957" s="15"/>
      <c r="FW957" s="24"/>
      <c r="FX957" s="24"/>
      <c r="FY957" s="24"/>
      <c r="FZ957" s="24"/>
      <c r="GA957" s="24"/>
      <c r="GB957" s="15"/>
      <c r="GC957" s="24"/>
      <c r="GD957" s="24"/>
      <c r="GE957" s="24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24"/>
      <c r="IO957" s="24"/>
      <c r="IP957" s="24"/>
      <c r="IQ957" s="24"/>
      <c r="IR957" s="24"/>
      <c r="IS957" s="24"/>
      <c r="IT957" s="24"/>
      <c r="IU957" s="24"/>
      <c r="IV957" s="24"/>
      <c r="IW957" s="24"/>
      <c r="IX957" s="24"/>
      <c r="IY957" s="24"/>
      <c r="IZ957" s="24"/>
      <c r="JA957" s="24"/>
      <c r="JB957" s="24"/>
      <c r="JC957" s="24"/>
      <c r="JD957" s="24"/>
      <c r="JE957" s="24"/>
      <c r="JF957" s="24"/>
      <c r="JG957" s="24"/>
    </row>
    <row r="958" spans="39:267" x14ac:dyDescent="0.3">
      <c r="AM958" s="23"/>
      <c r="AQ958" s="19"/>
      <c r="AU958" s="24"/>
      <c r="AV958" s="24"/>
      <c r="AW958" s="24"/>
      <c r="AX958" s="24"/>
      <c r="AY958" s="15"/>
      <c r="BM958" s="15"/>
      <c r="BS958" s="24"/>
      <c r="BT958" s="15"/>
      <c r="BY958" s="24"/>
      <c r="CA958" s="15"/>
      <c r="CD958" s="24"/>
      <c r="CH958" s="15"/>
      <c r="CO958" s="15"/>
      <c r="CQ958" s="24"/>
      <c r="CV958" s="15"/>
      <c r="DC958" s="15"/>
      <c r="DJ958" s="15"/>
      <c r="DQ958" s="15"/>
      <c r="DX958" s="15"/>
      <c r="EE958" s="15"/>
      <c r="EL958" s="15"/>
      <c r="ES958" s="15"/>
      <c r="EZ958" s="15"/>
      <c r="FG958" s="15"/>
      <c r="FN958" s="15"/>
      <c r="FU958" s="15"/>
      <c r="FW958" s="24"/>
      <c r="FX958" s="24"/>
      <c r="FY958" s="24"/>
      <c r="FZ958" s="24"/>
      <c r="GA958" s="24"/>
      <c r="GB958" s="15"/>
      <c r="GC958" s="24"/>
      <c r="GD958" s="24"/>
      <c r="GE958" s="24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24"/>
      <c r="IO958" s="24"/>
      <c r="IP958" s="24"/>
      <c r="IQ958" s="24"/>
      <c r="IR958" s="24"/>
      <c r="IS958" s="24"/>
      <c r="IT958" s="24"/>
      <c r="IU958" s="24"/>
      <c r="IV958" s="24"/>
      <c r="IW958" s="24"/>
      <c r="IX958" s="24"/>
      <c r="IY958" s="24"/>
      <c r="IZ958" s="24"/>
      <c r="JA958" s="24"/>
      <c r="JB958" s="24"/>
      <c r="JC958" s="24"/>
      <c r="JD958" s="24"/>
      <c r="JE958" s="24"/>
      <c r="JF958" s="24"/>
      <c r="JG958" s="24"/>
    </row>
    <row r="959" spans="39:267" x14ac:dyDescent="0.3">
      <c r="AM959" s="23"/>
      <c r="AQ959" s="19"/>
      <c r="AU959" s="24"/>
      <c r="AV959" s="24"/>
      <c r="AW959" s="24"/>
      <c r="AX959" s="24"/>
      <c r="AY959" s="15"/>
      <c r="BM959" s="15"/>
      <c r="BS959" s="24"/>
      <c r="BT959" s="15"/>
      <c r="BY959" s="24"/>
      <c r="CA959" s="15"/>
      <c r="CD959" s="24"/>
      <c r="CH959" s="15"/>
      <c r="CO959" s="15"/>
      <c r="CQ959" s="24"/>
      <c r="CV959" s="15"/>
      <c r="DC959" s="15"/>
      <c r="DJ959" s="15"/>
      <c r="DQ959" s="15"/>
      <c r="DX959" s="15"/>
      <c r="EE959" s="15"/>
      <c r="EL959" s="15"/>
      <c r="ES959" s="15"/>
      <c r="EZ959" s="15"/>
      <c r="FG959" s="15"/>
      <c r="FN959" s="15"/>
      <c r="FU959" s="15"/>
      <c r="FW959" s="24"/>
      <c r="FX959" s="24"/>
      <c r="FY959" s="24"/>
      <c r="FZ959" s="24"/>
      <c r="GA959" s="24"/>
      <c r="GB959" s="15"/>
      <c r="GC959" s="24"/>
      <c r="GD959" s="24"/>
      <c r="GE959" s="24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24"/>
      <c r="IO959" s="24"/>
      <c r="IP959" s="24"/>
      <c r="IQ959" s="24"/>
      <c r="IR959" s="24"/>
      <c r="IS959" s="24"/>
      <c r="IT959" s="24"/>
      <c r="IU959" s="24"/>
      <c r="IV959" s="24"/>
      <c r="IW959" s="24"/>
      <c r="IX959" s="24"/>
      <c r="IY959" s="24"/>
      <c r="IZ959" s="24"/>
      <c r="JA959" s="24"/>
      <c r="JB959" s="24"/>
      <c r="JC959" s="24"/>
      <c r="JD959" s="24"/>
      <c r="JE959" s="24"/>
      <c r="JF959" s="24"/>
      <c r="JG959" s="24"/>
    </row>
    <row r="960" spans="39:267" x14ac:dyDescent="0.3">
      <c r="AM960" s="23"/>
      <c r="AQ960" s="19"/>
      <c r="AU960" s="24"/>
      <c r="AV960" s="24"/>
      <c r="AW960" s="24"/>
      <c r="AX960" s="24"/>
      <c r="AY960" s="15"/>
      <c r="BM960" s="15"/>
      <c r="BS960" s="24"/>
      <c r="BT960" s="15"/>
      <c r="BY960" s="24"/>
      <c r="CA960" s="15"/>
      <c r="CD960" s="24"/>
      <c r="CH960" s="15"/>
      <c r="CO960" s="15"/>
      <c r="CQ960" s="24"/>
      <c r="CV960" s="15"/>
      <c r="DC960" s="15"/>
      <c r="DJ960" s="15"/>
      <c r="DQ960" s="15"/>
      <c r="DX960" s="15"/>
      <c r="EE960" s="15"/>
      <c r="EL960" s="15"/>
      <c r="ES960" s="15"/>
      <c r="EZ960" s="15"/>
      <c r="FG960" s="15"/>
      <c r="FN960" s="15"/>
      <c r="FU960" s="15"/>
      <c r="FW960" s="24"/>
      <c r="FX960" s="24"/>
      <c r="FY960" s="24"/>
      <c r="FZ960" s="24"/>
      <c r="GA960" s="24"/>
      <c r="GB960" s="15"/>
      <c r="GC960" s="24"/>
      <c r="GD960" s="24"/>
      <c r="GE960" s="24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24"/>
      <c r="IO960" s="24"/>
      <c r="IP960" s="24"/>
      <c r="IQ960" s="24"/>
      <c r="IR960" s="24"/>
      <c r="IS960" s="24"/>
      <c r="IT960" s="24"/>
      <c r="IU960" s="24"/>
      <c r="IV960" s="24"/>
      <c r="IW960" s="24"/>
      <c r="IX960" s="24"/>
      <c r="IY960" s="24"/>
      <c r="IZ960" s="24"/>
      <c r="JA960" s="24"/>
      <c r="JB960" s="24"/>
      <c r="JC960" s="24"/>
      <c r="JD960" s="24"/>
      <c r="JE960" s="24"/>
      <c r="JF960" s="24"/>
      <c r="JG960" s="24"/>
    </row>
    <row r="961" spans="39:267" x14ac:dyDescent="0.3">
      <c r="AM961" s="23"/>
      <c r="AQ961" s="19"/>
      <c r="AU961" s="24"/>
      <c r="AV961" s="24"/>
      <c r="AW961" s="24"/>
      <c r="AX961" s="24"/>
      <c r="AY961" s="15"/>
      <c r="BM961" s="15"/>
      <c r="BS961" s="24"/>
      <c r="BT961" s="15"/>
      <c r="BY961" s="24"/>
      <c r="CA961" s="15"/>
      <c r="CD961" s="24"/>
      <c r="CH961" s="15"/>
      <c r="CO961" s="15"/>
      <c r="CQ961" s="24"/>
      <c r="CV961" s="15"/>
      <c r="DC961" s="15"/>
      <c r="DJ961" s="15"/>
      <c r="DQ961" s="15"/>
      <c r="DX961" s="15"/>
      <c r="EE961" s="15"/>
      <c r="EL961" s="15"/>
      <c r="ES961" s="15"/>
      <c r="EZ961" s="15"/>
      <c r="FG961" s="15"/>
      <c r="FN961" s="15"/>
      <c r="FU961" s="15"/>
      <c r="FW961" s="24"/>
      <c r="FX961" s="24"/>
      <c r="FY961" s="24"/>
      <c r="FZ961" s="24"/>
      <c r="GA961" s="24"/>
      <c r="GB961" s="15"/>
      <c r="GC961" s="24"/>
      <c r="GD961" s="24"/>
      <c r="GE961" s="24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24"/>
      <c r="IO961" s="24"/>
      <c r="IP961" s="24"/>
      <c r="IQ961" s="24"/>
      <c r="IR961" s="24"/>
      <c r="IS961" s="24"/>
      <c r="IT961" s="24"/>
      <c r="IU961" s="24"/>
      <c r="IV961" s="24"/>
      <c r="IW961" s="24"/>
      <c r="IX961" s="24"/>
      <c r="IY961" s="24"/>
      <c r="IZ961" s="24"/>
      <c r="JA961" s="24"/>
      <c r="JB961" s="24"/>
      <c r="JC961" s="24"/>
      <c r="JD961" s="24"/>
      <c r="JE961" s="24"/>
      <c r="JF961" s="24"/>
      <c r="JG961" s="24"/>
    </row>
    <row r="962" spans="39:267" x14ac:dyDescent="0.3">
      <c r="AM962" s="23"/>
      <c r="AQ962" s="19"/>
      <c r="AU962" s="24"/>
      <c r="AV962" s="24"/>
      <c r="AW962" s="24"/>
      <c r="AX962" s="24"/>
      <c r="AY962" s="15"/>
      <c r="BM962" s="15"/>
      <c r="BS962" s="24"/>
      <c r="BT962" s="15"/>
      <c r="BY962" s="24"/>
      <c r="CA962" s="15"/>
      <c r="CD962" s="24"/>
      <c r="CH962" s="15"/>
      <c r="CO962" s="15"/>
      <c r="CQ962" s="24"/>
      <c r="CV962" s="15"/>
      <c r="DC962" s="15"/>
      <c r="DJ962" s="15"/>
      <c r="DQ962" s="15"/>
      <c r="DX962" s="15"/>
      <c r="EE962" s="15"/>
      <c r="EL962" s="15"/>
      <c r="ES962" s="15"/>
      <c r="EZ962" s="15"/>
      <c r="FG962" s="15"/>
      <c r="FN962" s="15"/>
      <c r="FU962" s="15"/>
      <c r="FW962" s="24"/>
      <c r="FX962" s="24"/>
      <c r="FY962" s="24"/>
      <c r="FZ962" s="24"/>
      <c r="GA962" s="24"/>
      <c r="GB962" s="15"/>
      <c r="GC962" s="24"/>
      <c r="GD962" s="24"/>
      <c r="GE962" s="24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24"/>
      <c r="IO962" s="24"/>
      <c r="IP962" s="24"/>
      <c r="IQ962" s="24"/>
      <c r="IR962" s="24"/>
      <c r="IS962" s="24"/>
      <c r="IT962" s="24"/>
      <c r="IU962" s="24"/>
      <c r="IV962" s="24"/>
      <c r="IW962" s="24"/>
      <c r="IX962" s="24"/>
      <c r="IY962" s="24"/>
      <c r="IZ962" s="24"/>
      <c r="JA962" s="24"/>
      <c r="JB962" s="24"/>
      <c r="JC962" s="24"/>
      <c r="JD962" s="24"/>
      <c r="JE962" s="24"/>
      <c r="JF962" s="24"/>
      <c r="JG962" s="24"/>
    </row>
    <row r="963" spans="39:267" x14ac:dyDescent="0.3">
      <c r="AM963" s="23"/>
      <c r="AQ963" s="19"/>
      <c r="AU963" s="24"/>
      <c r="AV963" s="24"/>
      <c r="AW963" s="24"/>
      <c r="AX963" s="24"/>
      <c r="AY963" s="15"/>
      <c r="BM963" s="15"/>
      <c r="BS963" s="24"/>
      <c r="BT963" s="15"/>
      <c r="BY963" s="24"/>
      <c r="CA963" s="15"/>
      <c r="CD963" s="24"/>
      <c r="CH963" s="15"/>
      <c r="CO963" s="15"/>
      <c r="CQ963" s="24"/>
      <c r="CV963" s="15"/>
      <c r="DC963" s="15"/>
      <c r="DJ963" s="15"/>
      <c r="DQ963" s="15"/>
      <c r="DX963" s="15"/>
      <c r="EE963" s="15"/>
      <c r="EL963" s="15"/>
      <c r="ES963" s="15"/>
      <c r="EZ963" s="15"/>
      <c r="FG963" s="15"/>
      <c r="FN963" s="15"/>
      <c r="FU963" s="15"/>
      <c r="FW963" s="24"/>
      <c r="FX963" s="24"/>
      <c r="FY963" s="24"/>
      <c r="FZ963" s="24"/>
      <c r="GA963" s="24"/>
      <c r="GB963" s="15"/>
      <c r="GC963" s="24"/>
      <c r="GD963" s="24"/>
      <c r="GE963" s="24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24"/>
      <c r="IO963" s="24"/>
      <c r="IP963" s="24"/>
      <c r="IQ963" s="24"/>
      <c r="IR963" s="24"/>
      <c r="IS963" s="24"/>
      <c r="IT963" s="24"/>
      <c r="IU963" s="24"/>
      <c r="IV963" s="24"/>
      <c r="IW963" s="24"/>
      <c r="IX963" s="24"/>
      <c r="IY963" s="24"/>
      <c r="IZ963" s="24"/>
      <c r="JA963" s="24"/>
      <c r="JB963" s="24"/>
      <c r="JC963" s="24"/>
      <c r="JD963" s="24"/>
      <c r="JE963" s="24"/>
      <c r="JF963" s="24"/>
      <c r="JG963" s="24"/>
    </row>
    <row r="964" spans="39:267" x14ac:dyDescent="0.3">
      <c r="AM964" s="23"/>
      <c r="AQ964" s="19"/>
      <c r="AU964" s="24"/>
      <c r="AV964" s="24"/>
      <c r="AW964" s="24"/>
      <c r="AX964" s="24"/>
      <c r="AY964" s="15"/>
      <c r="BM964" s="15"/>
      <c r="BS964" s="24"/>
      <c r="BT964" s="15"/>
      <c r="BY964" s="24"/>
      <c r="CA964" s="15"/>
      <c r="CD964" s="24"/>
      <c r="CH964" s="15"/>
      <c r="CO964" s="15"/>
      <c r="CQ964" s="24"/>
      <c r="CV964" s="15"/>
      <c r="DC964" s="15"/>
      <c r="DJ964" s="15"/>
      <c r="DQ964" s="15"/>
      <c r="DX964" s="15"/>
      <c r="EE964" s="15"/>
      <c r="EL964" s="15"/>
      <c r="ES964" s="15"/>
      <c r="EZ964" s="15"/>
      <c r="FG964" s="15"/>
      <c r="FN964" s="15"/>
      <c r="FU964" s="15"/>
      <c r="FW964" s="24"/>
      <c r="FX964" s="24"/>
      <c r="FY964" s="24"/>
      <c r="FZ964" s="24"/>
      <c r="GA964" s="24"/>
      <c r="GB964" s="15"/>
      <c r="GC964" s="24"/>
      <c r="GD964" s="24"/>
      <c r="GE964" s="24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24"/>
      <c r="IO964" s="24"/>
      <c r="IP964" s="24"/>
      <c r="IQ964" s="24"/>
      <c r="IR964" s="24"/>
      <c r="IS964" s="24"/>
      <c r="IT964" s="24"/>
      <c r="IU964" s="24"/>
      <c r="IV964" s="24"/>
      <c r="IW964" s="24"/>
      <c r="IX964" s="24"/>
      <c r="IY964" s="24"/>
      <c r="IZ964" s="24"/>
      <c r="JA964" s="24"/>
      <c r="JB964" s="24"/>
      <c r="JC964" s="24"/>
      <c r="JD964" s="24"/>
      <c r="JE964" s="24"/>
      <c r="JF964" s="24"/>
      <c r="JG964" s="24"/>
    </row>
    <row r="965" spans="39:267" x14ac:dyDescent="0.3">
      <c r="AM965" s="23"/>
      <c r="AQ965" s="19"/>
      <c r="AU965" s="24"/>
      <c r="AV965" s="24"/>
      <c r="AW965" s="24"/>
      <c r="AX965" s="24"/>
      <c r="AY965" s="15"/>
      <c r="BM965" s="15"/>
      <c r="BS965" s="24"/>
      <c r="BT965" s="15"/>
      <c r="BY965" s="24"/>
      <c r="CA965" s="15"/>
      <c r="CD965" s="24"/>
      <c r="CH965" s="15"/>
      <c r="CO965" s="15"/>
      <c r="CQ965" s="24"/>
      <c r="CV965" s="15"/>
      <c r="DC965" s="15"/>
      <c r="DJ965" s="15"/>
      <c r="DQ965" s="15"/>
      <c r="DX965" s="15"/>
      <c r="EE965" s="15"/>
      <c r="EL965" s="15"/>
      <c r="ES965" s="15"/>
      <c r="EZ965" s="15"/>
      <c r="FG965" s="15"/>
      <c r="FN965" s="15"/>
      <c r="FU965" s="15"/>
      <c r="FW965" s="24"/>
      <c r="FX965" s="24"/>
      <c r="FY965" s="24"/>
      <c r="FZ965" s="24"/>
      <c r="GA965" s="24"/>
      <c r="GB965" s="15"/>
      <c r="GC965" s="24"/>
      <c r="GD965" s="24"/>
      <c r="GE965" s="24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24"/>
      <c r="IO965" s="24"/>
      <c r="IP965" s="24"/>
      <c r="IQ965" s="24"/>
      <c r="IR965" s="24"/>
      <c r="IS965" s="24"/>
      <c r="IT965" s="24"/>
      <c r="IU965" s="24"/>
      <c r="IV965" s="24"/>
      <c r="IW965" s="24"/>
      <c r="IX965" s="24"/>
      <c r="IY965" s="24"/>
      <c r="IZ965" s="24"/>
      <c r="JA965" s="24"/>
      <c r="JB965" s="24"/>
      <c r="JC965" s="24"/>
      <c r="JD965" s="24"/>
      <c r="JE965" s="24"/>
      <c r="JF965" s="24"/>
      <c r="JG965" s="24"/>
    </row>
    <row r="966" spans="39:267" x14ac:dyDescent="0.3">
      <c r="AM966" s="23"/>
      <c r="AQ966" s="19"/>
      <c r="AU966" s="24"/>
      <c r="AV966" s="24"/>
      <c r="AW966" s="24"/>
      <c r="AX966" s="24"/>
      <c r="AY966" s="15"/>
      <c r="BM966" s="15"/>
      <c r="BS966" s="24"/>
      <c r="BT966" s="15"/>
      <c r="BY966" s="24"/>
      <c r="CA966" s="15"/>
      <c r="CD966" s="24"/>
      <c r="CH966" s="15"/>
      <c r="CO966" s="15"/>
      <c r="CQ966" s="24"/>
      <c r="CV966" s="15"/>
      <c r="DC966" s="15"/>
      <c r="DJ966" s="15"/>
      <c r="DQ966" s="15"/>
      <c r="DX966" s="15"/>
      <c r="EE966" s="15"/>
      <c r="EL966" s="15"/>
      <c r="ES966" s="15"/>
      <c r="EZ966" s="15"/>
      <c r="FG966" s="15"/>
      <c r="FN966" s="15"/>
      <c r="FU966" s="15"/>
      <c r="FW966" s="24"/>
      <c r="FX966" s="24"/>
      <c r="FY966" s="24"/>
      <c r="FZ966" s="24"/>
      <c r="GA966" s="24"/>
      <c r="GB966" s="15"/>
      <c r="GC966" s="24"/>
      <c r="GD966" s="24"/>
      <c r="GE966" s="24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24"/>
      <c r="IO966" s="24"/>
      <c r="IP966" s="24"/>
      <c r="IQ966" s="24"/>
      <c r="IR966" s="24"/>
      <c r="IS966" s="24"/>
      <c r="IT966" s="24"/>
      <c r="IU966" s="24"/>
      <c r="IV966" s="24"/>
      <c r="IW966" s="24"/>
      <c r="IX966" s="24"/>
      <c r="IY966" s="24"/>
      <c r="IZ966" s="24"/>
      <c r="JA966" s="24"/>
      <c r="JB966" s="24"/>
      <c r="JC966" s="24"/>
      <c r="JD966" s="24"/>
      <c r="JE966" s="24"/>
      <c r="JF966" s="24"/>
      <c r="JG966" s="24"/>
    </row>
    <row r="967" spans="39:267" x14ac:dyDescent="0.3">
      <c r="AM967" s="23"/>
      <c r="AQ967" s="19"/>
      <c r="AU967" s="24"/>
      <c r="AV967" s="24"/>
      <c r="AW967" s="24"/>
      <c r="AX967" s="24"/>
      <c r="AY967" s="15"/>
      <c r="BM967" s="15"/>
      <c r="BS967" s="24"/>
      <c r="BT967" s="15"/>
      <c r="BY967" s="24"/>
      <c r="CA967" s="15"/>
      <c r="CD967" s="24"/>
      <c r="CH967" s="15"/>
      <c r="CO967" s="15"/>
      <c r="CQ967" s="24"/>
      <c r="CV967" s="15"/>
      <c r="DC967" s="15"/>
      <c r="DJ967" s="15"/>
      <c r="DQ967" s="15"/>
      <c r="DX967" s="15"/>
      <c r="EE967" s="15"/>
      <c r="EL967" s="15"/>
      <c r="ES967" s="15"/>
      <c r="EZ967" s="15"/>
      <c r="FG967" s="15"/>
      <c r="FN967" s="15"/>
      <c r="FU967" s="15"/>
      <c r="FW967" s="24"/>
      <c r="FX967" s="24"/>
      <c r="FY967" s="24"/>
      <c r="FZ967" s="24"/>
      <c r="GA967" s="24"/>
      <c r="GB967" s="15"/>
      <c r="GC967" s="24"/>
      <c r="GD967" s="24"/>
      <c r="GE967" s="24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24"/>
      <c r="IO967" s="24"/>
      <c r="IP967" s="24"/>
      <c r="IQ967" s="24"/>
      <c r="IR967" s="24"/>
      <c r="IS967" s="24"/>
      <c r="IT967" s="24"/>
      <c r="IU967" s="24"/>
      <c r="IV967" s="24"/>
      <c r="IW967" s="24"/>
      <c r="IX967" s="24"/>
      <c r="IY967" s="24"/>
      <c r="IZ967" s="24"/>
      <c r="JA967" s="24"/>
      <c r="JB967" s="24"/>
      <c r="JC967" s="24"/>
      <c r="JD967" s="24"/>
      <c r="JE967" s="24"/>
      <c r="JF967" s="24"/>
      <c r="JG967" s="24"/>
    </row>
    <row r="968" spans="39:267" x14ac:dyDescent="0.3">
      <c r="AM968" s="23"/>
      <c r="AQ968" s="19"/>
      <c r="AU968" s="24"/>
      <c r="AV968" s="24"/>
      <c r="AW968" s="24"/>
      <c r="AX968" s="24"/>
      <c r="AY968" s="15"/>
      <c r="BM968" s="15"/>
      <c r="BS968" s="24"/>
      <c r="BT968" s="15"/>
      <c r="BY968" s="24"/>
      <c r="CA968" s="15"/>
      <c r="CD968" s="24"/>
      <c r="CH968" s="15"/>
      <c r="CO968" s="15"/>
      <c r="CQ968" s="24"/>
      <c r="CV968" s="15"/>
      <c r="DC968" s="15"/>
      <c r="DJ968" s="15"/>
      <c r="DQ968" s="15"/>
      <c r="DX968" s="15"/>
      <c r="EE968" s="15"/>
      <c r="EL968" s="15"/>
      <c r="ES968" s="15"/>
      <c r="EZ968" s="15"/>
      <c r="FG968" s="15"/>
      <c r="FN968" s="15"/>
      <c r="FU968" s="15"/>
      <c r="FW968" s="24"/>
      <c r="FX968" s="24"/>
      <c r="FY968" s="24"/>
      <c r="FZ968" s="24"/>
      <c r="GA968" s="24"/>
      <c r="GB968" s="15"/>
      <c r="GC968" s="24"/>
      <c r="GD968" s="24"/>
      <c r="GE968" s="24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24"/>
      <c r="IO968" s="24"/>
      <c r="IP968" s="24"/>
      <c r="IQ968" s="24"/>
      <c r="IR968" s="24"/>
      <c r="IS968" s="24"/>
      <c r="IT968" s="24"/>
      <c r="IU968" s="24"/>
      <c r="IV968" s="24"/>
      <c r="IW968" s="24"/>
      <c r="IX968" s="24"/>
      <c r="IY968" s="24"/>
      <c r="IZ968" s="24"/>
      <c r="JA968" s="24"/>
      <c r="JB968" s="24"/>
      <c r="JC968" s="24"/>
      <c r="JD968" s="24"/>
      <c r="JE968" s="24"/>
      <c r="JF968" s="24"/>
      <c r="JG968" s="24"/>
    </row>
    <row r="969" spans="39:267" x14ac:dyDescent="0.3">
      <c r="AM969" s="23"/>
      <c r="AQ969" s="19"/>
      <c r="AU969" s="24"/>
      <c r="AV969" s="24"/>
      <c r="AW969" s="24"/>
      <c r="AX969" s="24"/>
      <c r="AY969" s="15"/>
      <c r="BM969" s="15"/>
      <c r="BS969" s="24"/>
      <c r="BT969" s="15"/>
      <c r="BY969" s="24"/>
      <c r="CA969" s="15"/>
      <c r="CD969" s="24"/>
      <c r="CH969" s="15"/>
      <c r="CO969" s="15"/>
      <c r="CQ969" s="24"/>
      <c r="CV969" s="15"/>
      <c r="DC969" s="15"/>
      <c r="DJ969" s="15"/>
      <c r="DQ969" s="15"/>
      <c r="DX969" s="15"/>
      <c r="EE969" s="15"/>
      <c r="EL969" s="15"/>
      <c r="ES969" s="15"/>
      <c r="EZ969" s="15"/>
      <c r="FG969" s="15"/>
      <c r="FN969" s="15"/>
      <c r="FU969" s="15"/>
      <c r="FW969" s="24"/>
      <c r="FX969" s="24"/>
      <c r="FY969" s="24"/>
      <c r="FZ969" s="24"/>
      <c r="GA969" s="24"/>
      <c r="GB969" s="15"/>
      <c r="GC969" s="24"/>
      <c r="GD969" s="24"/>
      <c r="GE969" s="24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24"/>
      <c r="IO969" s="24"/>
      <c r="IP969" s="24"/>
      <c r="IQ969" s="24"/>
      <c r="IR969" s="24"/>
      <c r="IS969" s="24"/>
      <c r="IT969" s="24"/>
      <c r="IU969" s="24"/>
      <c r="IV969" s="24"/>
      <c r="IW969" s="24"/>
      <c r="IX969" s="24"/>
      <c r="IY969" s="24"/>
      <c r="IZ969" s="24"/>
      <c r="JA969" s="24"/>
      <c r="JB969" s="24"/>
      <c r="JC969" s="24"/>
      <c r="JD969" s="24"/>
      <c r="JE969" s="24"/>
      <c r="JF969" s="24"/>
      <c r="JG969" s="24"/>
    </row>
    <row r="970" spans="39:267" x14ac:dyDescent="0.3">
      <c r="AM970" s="23"/>
      <c r="AQ970" s="19"/>
      <c r="AU970" s="24"/>
      <c r="AV970" s="24"/>
      <c r="AW970" s="24"/>
      <c r="AX970" s="24"/>
      <c r="AY970" s="15"/>
      <c r="BM970" s="15"/>
      <c r="BS970" s="24"/>
      <c r="BT970" s="15"/>
      <c r="BY970" s="24"/>
      <c r="CA970" s="15"/>
      <c r="CD970" s="24"/>
      <c r="CH970" s="15"/>
      <c r="CO970" s="15"/>
      <c r="CQ970" s="24"/>
      <c r="CV970" s="15"/>
      <c r="DC970" s="15"/>
      <c r="DJ970" s="15"/>
      <c r="DQ970" s="15"/>
      <c r="DX970" s="15"/>
      <c r="EE970" s="15"/>
      <c r="EL970" s="15"/>
      <c r="ES970" s="15"/>
      <c r="EZ970" s="15"/>
      <c r="FG970" s="15"/>
      <c r="FN970" s="15"/>
      <c r="FU970" s="15"/>
      <c r="FW970" s="24"/>
      <c r="FX970" s="24"/>
      <c r="FY970" s="24"/>
      <c r="FZ970" s="24"/>
      <c r="GA970" s="24"/>
      <c r="GB970" s="15"/>
      <c r="GC970" s="24"/>
      <c r="GD970" s="24"/>
      <c r="GE970" s="24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24"/>
      <c r="IO970" s="24"/>
      <c r="IP970" s="24"/>
      <c r="IQ970" s="24"/>
      <c r="IR970" s="24"/>
      <c r="IS970" s="24"/>
      <c r="IT970" s="24"/>
      <c r="IU970" s="24"/>
      <c r="IV970" s="24"/>
      <c r="IW970" s="24"/>
      <c r="IX970" s="24"/>
      <c r="IY970" s="24"/>
      <c r="IZ970" s="24"/>
      <c r="JA970" s="24"/>
      <c r="JB970" s="24"/>
      <c r="JC970" s="24"/>
      <c r="JD970" s="24"/>
      <c r="JE970" s="24"/>
      <c r="JF970" s="24"/>
      <c r="JG970" s="24"/>
    </row>
    <row r="971" spans="39:267" x14ac:dyDescent="0.3">
      <c r="AM971" s="23"/>
      <c r="AQ971" s="19"/>
      <c r="AU971" s="24"/>
      <c r="AV971" s="24"/>
      <c r="AW971" s="24"/>
      <c r="AX971" s="24"/>
      <c r="AY971" s="15"/>
      <c r="BM971" s="15"/>
      <c r="BS971" s="24"/>
      <c r="BT971" s="15"/>
      <c r="BY971" s="24"/>
      <c r="CA971" s="15"/>
      <c r="CD971" s="24"/>
      <c r="CH971" s="15"/>
      <c r="CO971" s="15"/>
      <c r="CQ971" s="24"/>
      <c r="CV971" s="15"/>
      <c r="DC971" s="15"/>
      <c r="DJ971" s="15"/>
      <c r="DQ971" s="15"/>
      <c r="DX971" s="15"/>
      <c r="EE971" s="15"/>
      <c r="EL971" s="15"/>
      <c r="ES971" s="15"/>
      <c r="EZ971" s="15"/>
      <c r="FG971" s="15"/>
      <c r="FN971" s="15"/>
      <c r="FU971" s="15"/>
      <c r="FW971" s="24"/>
      <c r="FX971" s="24"/>
      <c r="FY971" s="24"/>
      <c r="FZ971" s="24"/>
      <c r="GA971" s="24"/>
      <c r="GB971" s="15"/>
      <c r="GC971" s="24"/>
      <c r="GD971" s="24"/>
      <c r="GE971" s="24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24"/>
      <c r="IO971" s="24"/>
      <c r="IP971" s="24"/>
      <c r="IQ971" s="24"/>
      <c r="IR971" s="24"/>
      <c r="IS971" s="24"/>
      <c r="IT971" s="24"/>
      <c r="IU971" s="24"/>
      <c r="IV971" s="24"/>
      <c r="IW971" s="24"/>
      <c r="IX971" s="24"/>
      <c r="IY971" s="24"/>
      <c r="IZ971" s="24"/>
      <c r="JA971" s="24"/>
      <c r="JB971" s="24"/>
      <c r="JC971" s="24"/>
      <c r="JD971" s="24"/>
      <c r="JE971" s="24"/>
      <c r="JF971" s="24"/>
      <c r="JG971" s="24"/>
    </row>
    <row r="972" spans="39:267" x14ac:dyDescent="0.3">
      <c r="AM972" s="23"/>
      <c r="AQ972" s="19"/>
      <c r="AU972" s="24"/>
      <c r="AV972" s="24"/>
      <c r="AW972" s="24"/>
      <c r="AX972" s="24"/>
      <c r="AY972" s="15"/>
      <c r="BM972" s="15"/>
      <c r="BS972" s="24"/>
      <c r="BT972" s="15"/>
      <c r="BY972" s="24"/>
      <c r="CA972" s="15"/>
      <c r="CD972" s="24"/>
      <c r="CH972" s="15"/>
      <c r="CO972" s="15"/>
      <c r="CQ972" s="24"/>
      <c r="CV972" s="15"/>
      <c r="DC972" s="15"/>
      <c r="DJ972" s="15"/>
      <c r="DQ972" s="15"/>
      <c r="DX972" s="15"/>
      <c r="EE972" s="15"/>
      <c r="EL972" s="15"/>
      <c r="ES972" s="15"/>
      <c r="EZ972" s="15"/>
      <c r="FG972" s="15"/>
      <c r="FN972" s="15"/>
      <c r="FU972" s="15"/>
      <c r="FW972" s="24"/>
      <c r="FX972" s="24"/>
      <c r="FY972" s="24"/>
      <c r="FZ972" s="24"/>
      <c r="GA972" s="24"/>
      <c r="GB972" s="15"/>
      <c r="GC972" s="24"/>
      <c r="GD972" s="24"/>
      <c r="GE972" s="24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24"/>
      <c r="IO972" s="24"/>
      <c r="IP972" s="24"/>
      <c r="IQ972" s="24"/>
      <c r="IR972" s="24"/>
      <c r="IS972" s="24"/>
      <c r="IT972" s="24"/>
      <c r="IU972" s="24"/>
      <c r="IV972" s="24"/>
      <c r="IW972" s="24"/>
      <c r="IX972" s="24"/>
      <c r="IY972" s="24"/>
      <c r="IZ972" s="24"/>
      <c r="JA972" s="24"/>
      <c r="JB972" s="24"/>
      <c r="JC972" s="24"/>
      <c r="JD972" s="24"/>
      <c r="JE972" s="24"/>
      <c r="JF972" s="24"/>
      <c r="JG972" s="24"/>
    </row>
    <row r="973" spans="39:267" x14ac:dyDescent="0.3">
      <c r="AM973" s="23"/>
      <c r="AQ973" s="19"/>
      <c r="AU973" s="24"/>
      <c r="AV973" s="24"/>
      <c r="AW973" s="24"/>
      <c r="AX973" s="24"/>
      <c r="AY973" s="15"/>
      <c r="BM973" s="15"/>
      <c r="BS973" s="24"/>
      <c r="BT973" s="15"/>
      <c r="BY973" s="24"/>
      <c r="CA973" s="15"/>
      <c r="CD973" s="24"/>
      <c r="CH973" s="15"/>
      <c r="CO973" s="15"/>
      <c r="CQ973" s="24"/>
      <c r="CV973" s="15"/>
      <c r="DC973" s="15"/>
      <c r="DJ973" s="15"/>
      <c r="DQ973" s="15"/>
      <c r="DX973" s="15"/>
      <c r="EE973" s="15"/>
      <c r="EL973" s="15"/>
      <c r="ES973" s="15"/>
      <c r="EZ973" s="15"/>
      <c r="FG973" s="15"/>
      <c r="FN973" s="15"/>
      <c r="FU973" s="15"/>
      <c r="FW973" s="24"/>
      <c r="FX973" s="24"/>
      <c r="FY973" s="24"/>
      <c r="FZ973" s="24"/>
      <c r="GA973" s="24"/>
      <c r="GB973" s="15"/>
      <c r="GC973" s="24"/>
      <c r="GD973" s="24"/>
      <c r="GE973" s="24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24"/>
      <c r="IO973" s="24"/>
      <c r="IP973" s="24"/>
      <c r="IQ973" s="24"/>
      <c r="IR973" s="24"/>
      <c r="IS973" s="24"/>
      <c r="IT973" s="24"/>
      <c r="IU973" s="24"/>
      <c r="IV973" s="24"/>
      <c r="IW973" s="24"/>
      <c r="IX973" s="24"/>
      <c r="IY973" s="24"/>
      <c r="IZ973" s="24"/>
      <c r="JA973" s="24"/>
      <c r="JB973" s="24"/>
      <c r="JC973" s="24"/>
      <c r="JD973" s="24"/>
      <c r="JE973" s="24"/>
      <c r="JF973" s="24"/>
      <c r="JG973" s="24"/>
    </row>
    <row r="974" spans="39:267" x14ac:dyDescent="0.3">
      <c r="AM974" s="23"/>
      <c r="AQ974" s="19"/>
      <c r="AU974" s="24"/>
      <c r="AV974" s="24"/>
      <c r="AW974" s="24"/>
      <c r="AX974" s="24"/>
      <c r="AY974" s="15"/>
      <c r="BM974" s="15"/>
      <c r="BS974" s="24"/>
      <c r="BT974" s="15"/>
      <c r="BY974" s="24"/>
      <c r="CA974" s="15"/>
      <c r="CD974" s="24"/>
      <c r="CH974" s="15"/>
      <c r="CO974" s="15"/>
      <c r="CQ974" s="24"/>
      <c r="CV974" s="15"/>
      <c r="DC974" s="15"/>
      <c r="DJ974" s="15"/>
      <c r="DQ974" s="15"/>
      <c r="DX974" s="15"/>
      <c r="EE974" s="15"/>
      <c r="EL974" s="15"/>
      <c r="ES974" s="15"/>
      <c r="EZ974" s="15"/>
      <c r="FG974" s="15"/>
      <c r="FN974" s="15"/>
      <c r="FU974" s="15"/>
      <c r="FW974" s="24"/>
      <c r="FX974" s="24"/>
      <c r="FY974" s="24"/>
      <c r="FZ974" s="24"/>
      <c r="GA974" s="24"/>
      <c r="GB974" s="15"/>
      <c r="GC974" s="24"/>
      <c r="GD974" s="24"/>
      <c r="GE974" s="24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24"/>
      <c r="IO974" s="24"/>
      <c r="IP974" s="24"/>
      <c r="IQ974" s="24"/>
      <c r="IR974" s="24"/>
      <c r="IS974" s="24"/>
      <c r="IT974" s="24"/>
      <c r="IU974" s="24"/>
      <c r="IV974" s="24"/>
      <c r="IW974" s="24"/>
      <c r="IX974" s="24"/>
      <c r="IY974" s="24"/>
      <c r="IZ974" s="24"/>
      <c r="JA974" s="24"/>
      <c r="JB974" s="24"/>
      <c r="JC974" s="24"/>
      <c r="JD974" s="24"/>
      <c r="JE974" s="24"/>
      <c r="JF974" s="24"/>
      <c r="JG974" s="24"/>
    </row>
    <row r="975" spans="39:267" x14ac:dyDescent="0.3">
      <c r="AM975" s="23"/>
      <c r="AQ975" s="19"/>
      <c r="AU975" s="24"/>
      <c r="AV975" s="24"/>
      <c r="AW975" s="24"/>
      <c r="AX975" s="24"/>
      <c r="AY975" s="15"/>
      <c r="BM975" s="15"/>
      <c r="BS975" s="24"/>
      <c r="BT975" s="15"/>
      <c r="BY975" s="24"/>
      <c r="CA975" s="15"/>
      <c r="CD975" s="24"/>
      <c r="CH975" s="15"/>
      <c r="CO975" s="15"/>
      <c r="CQ975" s="24"/>
      <c r="CV975" s="15"/>
      <c r="DC975" s="15"/>
      <c r="DJ975" s="15"/>
      <c r="DQ975" s="15"/>
      <c r="DX975" s="15"/>
      <c r="EE975" s="15"/>
      <c r="EL975" s="15"/>
      <c r="ES975" s="15"/>
      <c r="EZ975" s="15"/>
      <c r="FG975" s="15"/>
      <c r="FN975" s="15"/>
      <c r="FU975" s="15"/>
      <c r="FW975" s="24"/>
      <c r="FX975" s="24"/>
      <c r="FY975" s="24"/>
      <c r="FZ975" s="24"/>
      <c r="GA975" s="24"/>
      <c r="GB975" s="15"/>
      <c r="GC975" s="24"/>
      <c r="GD975" s="24"/>
      <c r="GE975" s="24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24"/>
      <c r="IO975" s="24"/>
      <c r="IP975" s="24"/>
      <c r="IQ975" s="24"/>
      <c r="IR975" s="24"/>
      <c r="IS975" s="24"/>
      <c r="IT975" s="24"/>
      <c r="IU975" s="24"/>
      <c r="IV975" s="24"/>
      <c r="IW975" s="24"/>
      <c r="IX975" s="24"/>
      <c r="IY975" s="24"/>
      <c r="IZ975" s="24"/>
      <c r="JA975" s="24"/>
      <c r="JB975" s="24"/>
      <c r="JC975" s="24"/>
      <c r="JD975" s="24"/>
      <c r="JE975" s="24"/>
      <c r="JF975" s="24"/>
      <c r="JG975" s="24"/>
    </row>
    <row r="976" spans="39:267" x14ac:dyDescent="0.3">
      <c r="AM976" s="23"/>
      <c r="AQ976" s="19"/>
      <c r="AU976" s="24"/>
      <c r="AV976" s="24"/>
      <c r="AW976" s="24"/>
      <c r="AX976" s="24"/>
      <c r="AY976" s="15"/>
      <c r="BM976" s="15"/>
      <c r="BS976" s="24"/>
      <c r="BT976" s="15"/>
      <c r="BY976" s="24"/>
      <c r="CA976" s="15"/>
      <c r="CD976" s="24"/>
      <c r="CH976" s="15"/>
      <c r="CO976" s="15"/>
      <c r="CQ976" s="24"/>
      <c r="CV976" s="15"/>
      <c r="DC976" s="15"/>
      <c r="DJ976" s="15"/>
      <c r="DQ976" s="15"/>
      <c r="DX976" s="15"/>
      <c r="EE976" s="15"/>
      <c r="EL976" s="15"/>
      <c r="ES976" s="15"/>
      <c r="EZ976" s="15"/>
      <c r="FG976" s="15"/>
      <c r="FN976" s="15"/>
      <c r="FU976" s="15"/>
      <c r="FW976" s="24"/>
      <c r="FX976" s="24"/>
      <c r="FY976" s="24"/>
      <c r="FZ976" s="24"/>
      <c r="GA976" s="24"/>
      <c r="GB976" s="15"/>
      <c r="GC976" s="24"/>
      <c r="GD976" s="24"/>
      <c r="GE976" s="24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24"/>
      <c r="IO976" s="24"/>
      <c r="IP976" s="24"/>
      <c r="IQ976" s="24"/>
      <c r="IR976" s="24"/>
      <c r="IS976" s="24"/>
      <c r="IT976" s="24"/>
      <c r="IU976" s="24"/>
      <c r="IV976" s="24"/>
      <c r="IW976" s="24"/>
      <c r="IX976" s="24"/>
      <c r="IY976" s="24"/>
      <c r="IZ976" s="24"/>
      <c r="JA976" s="24"/>
      <c r="JB976" s="24"/>
      <c r="JC976" s="24"/>
      <c r="JD976" s="24"/>
      <c r="JE976" s="24"/>
      <c r="JF976" s="24"/>
      <c r="JG976" s="24"/>
    </row>
    <row r="977" spans="39:267" x14ac:dyDescent="0.3">
      <c r="AM977" s="23"/>
      <c r="AQ977" s="19"/>
      <c r="AU977" s="24"/>
      <c r="AV977" s="24"/>
      <c r="AW977" s="24"/>
      <c r="AX977" s="24"/>
      <c r="AY977" s="15"/>
      <c r="BM977" s="15"/>
      <c r="BS977" s="24"/>
      <c r="BT977" s="15"/>
      <c r="BY977" s="24"/>
      <c r="CA977" s="15"/>
      <c r="CD977" s="24"/>
      <c r="CH977" s="15"/>
      <c r="CO977" s="15"/>
      <c r="CQ977" s="24"/>
      <c r="CV977" s="15"/>
      <c r="DC977" s="15"/>
      <c r="DJ977" s="15"/>
      <c r="DQ977" s="15"/>
      <c r="DX977" s="15"/>
      <c r="EE977" s="15"/>
      <c r="EL977" s="15"/>
      <c r="ES977" s="15"/>
      <c r="EZ977" s="15"/>
      <c r="FG977" s="15"/>
      <c r="FN977" s="15"/>
      <c r="FU977" s="15"/>
      <c r="FW977" s="24"/>
      <c r="FX977" s="24"/>
      <c r="FY977" s="24"/>
      <c r="FZ977" s="24"/>
      <c r="GA977" s="24"/>
      <c r="GB977" s="15"/>
      <c r="GC977" s="24"/>
      <c r="GD977" s="24"/>
      <c r="GE977" s="24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24"/>
      <c r="IO977" s="24"/>
      <c r="IP977" s="24"/>
      <c r="IQ977" s="24"/>
      <c r="IR977" s="24"/>
      <c r="IS977" s="24"/>
      <c r="IT977" s="24"/>
      <c r="IU977" s="24"/>
      <c r="IV977" s="24"/>
      <c r="IW977" s="24"/>
      <c r="IX977" s="24"/>
      <c r="IY977" s="24"/>
      <c r="IZ977" s="24"/>
      <c r="JA977" s="24"/>
      <c r="JB977" s="24"/>
      <c r="JC977" s="24"/>
      <c r="JD977" s="24"/>
      <c r="JE977" s="24"/>
      <c r="JF977" s="24"/>
      <c r="JG977" s="24"/>
    </row>
    <row r="978" spans="39:267" x14ac:dyDescent="0.3">
      <c r="AM978" s="23"/>
      <c r="AQ978" s="19"/>
      <c r="AU978" s="24"/>
      <c r="AV978" s="24"/>
      <c r="AW978" s="24"/>
      <c r="AX978" s="24"/>
      <c r="AY978" s="15"/>
      <c r="BM978" s="15"/>
      <c r="BS978" s="24"/>
      <c r="BT978" s="15"/>
      <c r="BY978" s="24"/>
      <c r="CA978" s="15"/>
      <c r="CD978" s="24"/>
      <c r="CH978" s="15"/>
      <c r="CO978" s="15"/>
      <c r="CQ978" s="24"/>
      <c r="CV978" s="15"/>
      <c r="DC978" s="15"/>
      <c r="DJ978" s="15"/>
      <c r="DQ978" s="15"/>
      <c r="DX978" s="15"/>
      <c r="EE978" s="15"/>
      <c r="EL978" s="15"/>
      <c r="ES978" s="15"/>
      <c r="EZ978" s="15"/>
      <c r="FG978" s="15"/>
      <c r="FN978" s="15"/>
      <c r="FU978" s="15"/>
      <c r="FW978" s="24"/>
      <c r="FX978" s="24"/>
      <c r="FY978" s="24"/>
      <c r="FZ978" s="24"/>
      <c r="GA978" s="24"/>
      <c r="GB978" s="15"/>
      <c r="GC978" s="24"/>
      <c r="GD978" s="24"/>
      <c r="GE978" s="24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24"/>
      <c r="IO978" s="24"/>
      <c r="IP978" s="24"/>
      <c r="IQ978" s="24"/>
      <c r="IR978" s="24"/>
      <c r="IS978" s="24"/>
      <c r="IT978" s="24"/>
      <c r="IU978" s="24"/>
      <c r="IV978" s="24"/>
      <c r="IW978" s="24"/>
      <c r="IX978" s="24"/>
      <c r="IY978" s="24"/>
      <c r="IZ978" s="24"/>
      <c r="JA978" s="24"/>
      <c r="JB978" s="24"/>
      <c r="JC978" s="24"/>
      <c r="JD978" s="24"/>
      <c r="JE978" s="24"/>
      <c r="JF978" s="24"/>
      <c r="JG978" s="24"/>
    </row>
    <row r="979" spans="39:267" x14ac:dyDescent="0.3">
      <c r="AM979" s="23"/>
      <c r="AQ979" s="19"/>
      <c r="AU979" s="24"/>
      <c r="AV979" s="24"/>
      <c r="AW979" s="24"/>
      <c r="AX979" s="24"/>
      <c r="AY979" s="15"/>
      <c r="BM979" s="15"/>
      <c r="BS979" s="24"/>
      <c r="BT979" s="15"/>
      <c r="BY979" s="24"/>
      <c r="CA979" s="15"/>
      <c r="CD979" s="24"/>
      <c r="CH979" s="15"/>
      <c r="CO979" s="15"/>
      <c r="CQ979" s="24"/>
      <c r="CV979" s="15"/>
      <c r="DC979" s="15"/>
      <c r="DJ979" s="15"/>
      <c r="DQ979" s="15"/>
      <c r="DX979" s="15"/>
      <c r="EE979" s="15"/>
      <c r="EL979" s="15"/>
      <c r="ES979" s="15"/>
      <c r="EZ979" s="15"/>
      <c r="FG979" s="15"/>
      <c r="FN979" s="15"/>
      <c r="FU979" s="15"/>
      <c r="FW979" s="24"/>
      <c r="FX979" s="24"/>
      <c r="FY979" s="24"/>
      <c r="FZ979" s="24"/>
      <c r="GA979" s="24"/>
      <c r="GB979" s="15"/>
      <c r="GC979" s="24"/>
      <c r="GD979" s="24"/>
      <c r="GE979" s="24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24"/>
      <c r="IO979" s="24"/>
      <c r="IP979" s="24"/>
      <c r="IQ979" s="24"/>
      <c r="IR979" s="24"/>
      <c r="IS979" s="24"/>
      <c r="IT979" s="24"/>
      <c r="IU979" s="24"/>
      <c r="IV979" s="24"/>
      <c r="IW979" s="24"/>
      <c r="IX979" s="24"/>
      <c r="IY979" s="24"/>
      <c r="IZ979" s="24"/>
      <c r="JA979" s="24"/>
      <c r="JB979" s="24"/>
      <c r="JC979" s="24"/>
      <c r="JD979" s="24"/>
      <c r="JE979" s="24"/>
      <c r="JF979" s="24"/>
      <c r="JG979" s="24"/>
    </row>
    <row r="980" spans="39:267" x14ac:dyDescent="0.3">
      <c r="AM980" s="23"/>
      <c r="AQ980" s="19"/>
      <c r="AU980" s="24"/>
      <c r="AV980" s="24"/>
      <c r="AW980" s="24"/>
      <c r="AX980" s="24"/>
      <c r="AY980" s="15"/>
      <c r="BM980" s="15"/>
      <c r="BS980" s="24"/>
      <c r="BT980" s="15"/>
      <c r="BY980" s="24"/>
      <c r="CA980" s="15"/>
      <c r="CD980" s="24"/>
      <c r="CH980" s="15"/>
      <c r="CO980" s="15"/>
      <c r="CQ980" s="24"/>
      <c r="CV980" s="15"/>
      <c r="DC980" s="15"/>
      <c r="DJ980" s="15"/>
      <c r="DQ980" s="15"/>
      <c r="DX980" s="15"/>
      <c r="EE980" s="15"/>
      <c r="EL980" s="15"/>
      <c r="ES980" s="15"/>
      <c r="EZ980" s="15"/>
      <c r="FG980" s="15"/>
      <c r="FN980" s="15"/>
      <c r="FU980" s="15"/>
      <c r="FW980" s="24"/>
      <c r="FX980" s="24"/>
      <c r="FY980" s="24"/>
      <c r="FZ980" s="24"/>
      <c r="GA980" s="24"/>
      <c r="GB980" s="15"/>
      <c r="GC980" s="24"/>
      <c r="GD980" s="24"/>
      <c r="GE980" s="24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24"/>
      <c r="IO980" s="24"/>
      <c r="IP980" s="24"/>
      <c r="IQ980" s="24"/>
      <c r="IR980" s="24"/>
      <c r="IS980" s="24"/>
      <c r="IT980" s="24"/>
      <c r="IU980" s="24"/>
      <c r="IV980" s="24"/>
      <c r="IW980" s="24"/>
      <c r="IX980" s="24"/>
      <c r="IY980" s="24"/>
      <c r="IZ980" s="24"/>
      <c r="JA980" s="24"/>
      <c r="JB980" s="24"/>
      <c r="JC980" s="24"/>
      <c r="JD980" s="24"/>
      <c r="JE980" s="24"/>
      <c r="JF980" s="24"/>
      <c r="JG980" s="24"/>
    </row>
    <row r="981" spans="39:267" x14ac:dyDescent="0.3">
      <c r="AM981" s="23"/>
      <c r="AQ981" s="19"/>
      <c r="AU981" s="24"/>
      <c r="AV981" s="24"/>
      <c r="AW981" s="24"/>
      <c r="AX981" s="24"/>
      <c r="AY981" s="15"/>
      <c r="BM981" s="15"/>
      <c r="BS981" s="24"/>
      <c r="BT981" s="15"/>
      <c r="BY981" s="24"/>
      <c r="CA981" s="15"/>
      <c r="CD981" s="24"/>
      <c r="CH981" s="15"/>
      <c r="CO981" s="15"/>
      <c r="CQ981" s="24"/>
      <c r="CV981" s="15"/>
      <c r="DC981" s="15"/>
      <c r="DJ981" s="15"/>
      <c r="DQ981" s="15"/>
      <c r="DX981" s="15"/>
      <c r="EE981" s="15"/>
      <c r="EL981" s="15"/>
      <c r="ES981" s="15"/>
      <c r="EZ981" s="15"/>
      <c r="FG981" s="15"/>
      <c r="FN981" s="15"/>
      <c r="FU981" s="15"/>
      <c r="FW981" s="24"/>
      <c r="FX981" s="24"/>
      <c r="FY981" s="24"/>
      <c r="FZ981" s="24"/>
      <c r="GA981" s="24"/>
      <c r="GB981" s="15"/>
      <c r="GC981" s="24"/>
      <c r="GD981" s="24"/>
      <c r="GE981" s="24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24"/>
      <c r="IO981" s="24"/>
      <c r="IP981" s="24"/>
      <c r="IQ981" s="24"/>
      <c r="IR981" s="24"/>
      <c r="IS981" s="24"/>
      <c r="IT981" s="24"/>
      <c r="IU981" s="24"/>
      <c r="IV981" s="24"/>
      <c r="IW981" s="24"/>
      <c r="IX981" s="24"/>
      <c r="IY981" s="24"/>
      <c r="IZ981" s="24"/>
      <c r="JA981" s="24"/>
      <c r="JB981" s="24"/>
      <c r="JC981" s="24"/>
      <c r="JD981" s="24"/>
      <c r="JE981" s="24"/>
      <c r="JF981" s="24"/>
      <c r="JG981" s="24"/>
    </row>
    <row r="982" spans="39:267" x14ac:dyDescent="0.3">
      <c r="AM982" s="23"/>
      <c r="AQ982" s="19"/>
      <c r="AU982" s="24"/>
      <c r="AV982" s="24"/>
      <c r="AW982" s="24"/>
      <c r="AX982" s="24"/>
      <c r="AY982" s="15"/>
      <c r="BM982" s="15"/>
      <c r="BS982" s="24"/>
      <c r="BT982" s="15"/>
      <c r="BY982" s="24"/>
      <c r="CA982" s="15"/>
      <c r="CD982" s="24"/>
      <c r="CH982" s="15"/>
      <c r="CO982" s="15"/>
      <c r="CQ982" s="24"/>
      <c r="CV982" s="15"/>
      <c r="DC982" s="15"/>
      <c r="DJ982" s="15"/>
      <c r="DQ982" s="15"/>
      <c r="DX982" s="15"/>
      <c r="EE982" s="15"/>
      <c r="EL982" s="15"/>
      <c r="ES982" s="15"/>
      <c r="EZ982" s="15"/>
      <c r="FG982" s="15"/>
      <c r="FN982" s="15"/>
      <c r="FU982" s="15"/>
      <c r="FW982" s="24"/>
      <c r="FX982" s="24"/>
      <c r="FY982" s="24"/>
      <c r="FZ982" s="24"/>
      <c r="GA982" s="24"/>
      <c r="GB982" s="15"/>
      <c r="GC982" s="24"/>
      <c r="GD982" s="24"/>
      <c r="GE982" s="24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24"/>
      <c r="IO982" s="24"/>
      <c r="IP982" s="24"/>
      <c r="IQ982" s="24"/>
      <c r="IR982" s="24"/>
      <c r="IS982" s="24"/>
      <c r="IT982" s="24"/>
      <c r="IU982" s="24"/>
      <c r="IV982" s="24"/>
      <c r="IW982" s="24"/>
      <c r="IX982" s="24"/>
      <c r="IY982" s="24"/>
      <c r="IZ982" s="24"/>
      <c r="JA982" s="24"/>
      <c r="JB982" s="24"/>
      <c r="JC982" s="24"/>
      <c r="JD982" s="24"/>
      <c r="JE982" s="24"/>
      <c r="JF982" s="24"/>
      <c r="JG982" s="24"/>
    </row>
    <row r="983" spans="39:267" x14ac:dyDescent="0.3">
      <c r="AM983" s="23"/>
      <c r="AQ983" s="19"/>
      <c r="AU983" s="24"/>
      <c r="AV983" s="24"/>
      <c r="AW983" s="24"/>
      <c r="AX983" s="24"/>
      <c r="AY983" s="15"/>
      <c r="BM983" s="15"/>
      <c r="BS983" s="24"/>
      <c r="BT983" s="15"/>
      <c r="BY983" s="24"/>
      <c r="CA983" s="15"/>
      <c r="CD983" s="24"/>
      <c r="CH983" s="15"/>
      <c r="CO983" s="15"/>
      <c r="CQ983" s="24"/>
      <c r="CV983" s="15"/>
      <c r="DC983" s="15"/>
      <c r="DJ983" s="15"/>
      <c r="DQ983" s="15"/>
      <c r="DX983" s="15"/>
      <c r="EE983" s="15"/>
      <c r="EL983" s="15"/>
      <c r="ES983" s="15"/>
      <c r="EZ983" s="15"/>
      <c r="FG983" s="15"/>
      <c r="FN983" s="15"/>
      <c r="FU983" s="15"/>
      <c r="FW983" s="24"/>
      <c r="FX983" s="24"/>
      <c r="FY983" s="24"/>
      <c r="FZ983" s="24"/>
      <c r="GA983" s="24"/>
      <c r="GB983" s="15"/>
      <c r="GC983" s="24"/>
      <c r="GD983" s="24"/>
      <c r="GE983" s="24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24"/>
      <c r="IO983" s="24"/>
      <c r="IP983" s="24"/>
      <c r="IQ983" s="24"/>
      <c r="IR983" s="24"/>
      <c r="IS983" s="24"/>
      <c r="IT983" s="24"/>
      <c r="IU983" s="24"/>
      <c r="IV983" s="24"/>
      <c r="IW983" s="24"/>
      <c r="IX983" s="24"/>
      <c r="IY983" s="24"/>
      <c r="IZ983" s="24"/>
      <c r="JA983" s="24"/>
      <c r="JB983" s="24"/>
      <c r="JC983" s="24"/>
      <c r="JD983" s="24"/>
      <c r="JE983" s="24"/>
      <c r="JF983" s="24"/>
      <c r="JG983" s="24"/>
    </row>
    <row r="984" spans="39:267" x14ac:dyDescent="0.3">
      <c r="AM984" s="23"/>
      <c r="AQ984" s="19"/>
      <c r="AU984" s="24"/>
      <c r="AV984" s="24"/>
      <c r="AW984" s="24"/>
      <c r="AX984" s="24"/>
      <c r="AY984" s="15"/>
      <c r="BM984" s="15"/>
      <c r="BS984" s="24"/>
      <c r="BT984" s="15"/>
      <c r="BY984" s="24"/>
      <c r="CA984" s="15"/>
      <c r="CD984" s="24"/>
      <c r="CH984" s="15"/>
      <c r="CO984" s="15"/>
      <c r="CQ984" s="24"/>
      <c r="CV984" s="15"/>
      <c r="DC984" s="15"/>
      <c r="DJ984" s="15"/>
      <c r="DQ984" s="15"/>
      <c r="DX984" s="15"/>
      <c r="EE984" s="15"/>
      <c r="EL984" s="15"/>
      <c r="ES984" s="15"/>
      <c r="EZ984" s="15"/>
      <c r="FG984" s="15"/>
      <c r="FN984" s="15"/>
      <c r="FU984" s="15"/>
      <c r="FW984" s="24"/>
      <c r="FX984" s="24"/>
      <c r="FY984" s="24"/>
      <c r="FZ984" s="24"/>
      <c r="GA984" s="24"/>
      <c r="GB984" s="15"/>
      <c r="GC984" s="24"/>
      <c r="GD984" s="24"/>
      <c r="GE984" s="24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24"/>
      <c r="IO984" s="24"/>
      <c r="IP984" s="24"/>
      <c r="IQ984" s="24"/>
      <c r="IR984" s="24"/>
      <c r="IS984" s="24"/>
      <c r="IT984" s="24"/>
      <c r="IU984" s="24"/>
      <c r="IV984" s="24"/>
      <c r="IW984" s="24"/>
      <c r="IX984" s="24"/>
      <c r="IY984" s="24"/>
      <c r="IZ984" s="24"/>
      <c r="JA984" s="24"/>
      <c r="JB984" s="24"/>
      <c r="JC984" s="24"/>
      <c r="JD984" s="24"/>
      <c r="JE984" s="24"/>
      <c r="JF984" s="24"/>
      <c r="JG984" s="24"/>
    </row>
    <row r="985" spans="39:267" x14ac:dyDescent="0.3">
      <c r="AM985" s="23"/>
      <c r="AQ985" s="19"/>
      <c r="AU985" s="24"/>
      <c r="AV985" s="24"/>
      <c r="AW985" s="24"/>
      <c r="AX985" s="24"/>
      <c r="AY985" s="15"/>
      <c r="BM985" s="15"/>
      <c r="BS985" s="24"/>
      <c r="BT985" s="15"/>
      <c r="BY985" s="24"/>
      <c r="CA985" s="15"/>
      <c r="CD985" s="24"/>
      <c r="CH985" s="15"/>
      <c r="CO985" s="15"/>
      <c r="CQ985" s="24"/>
      <c r="CV985" s="15"/>
      <c r="DC985" s="15"/>
      <c r="DJ985" s="15"/>
      <c r="DQ985" s="15"/>
      <c r="DX985" s="15"/>
      <c r="EE985" s="15"/>
      <c r="EL985" s="15"/>
      <c r="ES985" s="15"/>
      <c r="EZ985" s="15"/>
      <c r="FG985" s="15"/>
      <c r="FN985" s="15"/>
      <c r="FU985" s="15"/>
      <c r="FW985" s="24"/>
      <c r="FX985" s="24"/>
      <c r="FY985" s="24"/>
      <c r="FZ985" s="24"/>
      <c r="GA985" s="24"/>
      <c r="GB985" s="15"/>
      <c r="GC985" s="24"/>
      <c r="GD985" s="24"/>
      <c r="GE985" s="24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24"/>
      <c r="IO985" s="24"/>
      <c r="IP985" s="24"/>
      <c r="IQ985" s="24"/>
      <c r="IR985" s="24"/>
      <c r="IS985" s="24"/>
      <c r="IT985" s="24"/>
      <c r="IU985" s="24"/>
      <c r="IV985" s="24"/>
      <c r="IW985" s="24"/>
      <c r="IX985" s="24"/>
      <c r="IY985" s="24"/>
      <c r="IZ985" s="24"/>
      <c r="JA985" s="24"/>
      <c r="JB985" s="24"/>
      <c r="JC985" s="24"/>
      <c r="JD985" s="24"/>
      <c r="JE985" s="24"/>
      <c r="JF985" s="24"/>
      <c r="JG985" s="24"/>
    </row>
    <row r="986" spans="39:267" x14ac:dyDescent="0.3">
      <c r="AM986" s="23"/>
      <c r="AQ986" s="19"/>
      <c r="AU986" s="24"/>
      <c r="AV986" s="24"/>
      <c r="AW986" s="24"/>
      <c r="AX986" s="24"/>
      <c r="AY986" s="15"/>
      <c r="BM986" s="15"/>
      <c r="BS986" s="24"/>
      <c r="BT986" s="15"/>
      <c r="BY986" s="24"/>
      <c r="CA986" s="15"/>
      <c r="CD986" s="24"/>
      <c r="CH986" s="15"/>
      <c r="CO986" s="15"/>
      <c r="CQ986" s="24"/>
      <c r="CV986" s="15"/>
      <c r="DC986" s="15"/>
      <c r="DJ986" s="15"/>
      <c r="DQ986" s="15"/>
      <c r="DX986" s="15"/>
      <c r="EE986" s="15"/>
      <c r="EL986" s="15"/>
      <c r="ES986" s="15"/>
      <c r="EZ986" s="15"/>
      <c r="FG986" s="15"/>
      <c r="FN986" s="15"/>
      <c r="FU986" s="15"/>
      <c r="FW986" s="24"/>
      <c r="FX986" s="24"/>
      <c r="FY986" s="24"/>
      <c r="FZ986" s="24"/>
      <c r="GA986" s="24"/>
      <c r="GB986" s="15"/>
      <c r="GC986" s="24"/>
      <c r="GD986" s="24"/>
      <c r="GE986" s="24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24"/>
      <c r="IO986" s="24"/>
      <c r="IP986" s="24"/>
      <c r="IQ986" s="24"/>
      <c r="IR986" s="24"/>
      <c r="IS986" s="24"/>
      <c r="IT986" s="24"/>
      <c r="IU986" s="24"/>
      <c r="IV986" s="24"/>
      <c r="IW986" s="24"/>
      <c r="IX986" s="24"/>
      <c r="IY986" s="24"/>
      <c r="IZ986" s="24"/>
      <c r="JA986" s="24"/>
      <c r="JB986" s="24"/>
      <c r="JC986" s="24"/>
      <c r="JD986" s="24"/>
      <c r="JE986" s="24"/>
      <c r="JF986" s="24"/>
      <c r="JG986" s="24"/>
    </row>
    <row r="987" spans="39:267" x14ac:dyDescent="0.3">
      <c r="AM987" s="23"/>
      <c r="AQ987" s="19"/>
      <c r="AU987" s="24"/>
      <c r="AV987" s="24"/>
      <c r="AW987" s="24"/>
      <c r="AX987" s="24"/>
      <c r="AY987" s="15"/>
      <c r="BM987" s="15"/>
      <c r="BS987" s="24"/>
      <c r="BT987" s="15"/>
      <c r="BY987" s="24"/>
      <c r="CA987" s="15"/>
      <c r="CD987" s="24"/>
      <c r="CH987" s="15"/>
      <c r="CO987" s="15"/>
      <c r="CQ987" s="24"/>
      <c r="CV987" s="15"/>
      <c r="DC987" s="15"/>
      <c r="DJ987" s="15"/>
      <c r="DQ987" s="15"/>
      <c r="DX987" s="15"/>
      <c r="EE987" s="15"/>
      <c r="EL987" s="15"/>
      <c r="ES987" s="15"/>
      <c r="EZ987" s="15"/>
      <c r="FG987" s="15"/>
      <c r="FN987" s="15"/>
      <c r="FU987" s="15"/>
      <c r="FW987" s="24"/>
      <c r="FX987" s="24"/>
      <c r="FY987" s="24"/>
      <c r="FZ987" s="24"/>
      <c r="GA987" s="24"/>
      <c r="GB987" s="15"/>
      <c r="GC987" s="24"/>
      <c r="GD987" s="24"/>
      <c r="GE987" s="24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24"/>
      <c r="IO987" s="24"/>
      <c r="IP987" s="24"/>
      <c r="IQ987" s="24"/>
      <c r="IR987" s="24"/>
      <c r="IS987" s="24"/>
      <c r="IT987" s="24"/>
      <c r="IU987" s="24"/>
      <c r="IV987" s="24"/>
      <c r="IW987" s="24"/>
      <c r="IX987" s="24"/>
      <c r="IY987" s="24"/>
      <c r="IZ987" s="24"/>
      <c r="JA987" s="24"/>
      <c r="JB987" s="24"/>
      <c r="JC987" s="24"/>
      <c r="JD987" s="24"/>
      <c r="JE987" s="24"/>
      <c r="JF987" s="24"/>
      <c r="JG987" s="24"/>
    </row>
    <row r="988" spans="39:267" x14ac:dyDescent="0.3">
      <c r="AM988" s="23"/>
      <c r="AQ988" s="19"/>
      <c r="AU988" s="24"/>
      <c r="AV988" s="24"/>
      <c r="AW988" s="24"/>
      <c r="AX988" s="24"/>
      <c r="AY988" s="15"/>
      <c r="BM988" s="15"/>
      <c r="BS988" s="24"/>
      <c r="BT988" s="15"/>
      <c r="BY988" s="24"/>
      <c r="CA988" s="15"/>
      <c r="CD988" s="24"/>
      <c r="CH988" s="15"/>
      <c r="CO988" s="15"/>
      <c r="CQ988" s="24"/>
      <c r="CV988" s="15"/>
      <c r="DC988" s="15"/>
      <c r="DJ988" s="15"/>
      <c r="DQ988" s="15"/>
      <c r="DX988" s="15"/>
      <c r="EE988" s="15"/>
      <c r="EL988" s="15"/>
      <c r="ES988" s="15"/>
      <c r="EZ988" s="15"/>
      <c r="FG988" s="15"/>
      <c r="FN988" s="15"/>
      <c r="FU988" s="15"/>
      <c r="FW988" s="24"/>
      <c r="FX988" s="24"/>
      <c r="FY988" s="24"/>
      <c r="FZ988" s="24"/>
      <c r="GA988" s="24"/>
      <c r="GB988" s="15"/>
      <c r="GC988" s="24"/>
      <c r="GD988" s="24"/>
      <c r="GE988" s="24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24"/>
      <c r="IO988" s="24"/>
      <c r="IP988" s="24"/>
      <c r="IQ988" s="24"/>
      <c r="IR988" s="24"/>
      <c r="IS988" s="24"/>
      <c r="IT988" s="24"/>
      <c r="IU988" s="24"/>
      <c r="IV988" s="24"/>
      <c r="IW988" s="24"/>
      <c r="IX988" s="24"/>
      <c r="IY988" s="24"/>
      <c r="IZ988" s="24"/>
      <c r="JA988" s="24"/>
      <c r="JB988" s="24"/>
      <c r="JC988" s="24"/>
      <c r="JD988" s="24"/>
      <c r="JE988" s="24"/>
      <c r="JF988" s="24"/>
      <c r="JG988" s="24"/>
    </row>
    <row r="989" spans="39:267" x14ac:dyDescent="0.3">
      <c r="AM989" s="23"/>
      <c r="AQ989" s="19"/>
      <c r="AU989" s="24"/>
      <c r="AV989" s="24"/>
      <c r="AW989" s="24"/>
      <c r="AX989" s="24"/>
      <c r="AY989" s="15"/>
      <c r="BM989" s="15"/>
      <c r="BS989" s="24"/>
      <c r="BT989" s="15"/>
      <c r="BY989" s="24"/>
      <c r="CA989" s="15"/>
      <c r="CD989" s="24"/>
      <c r="CH989" s="15"/>
      <c r="CO989" s="15"/>
      <c r="CQ989" s="24"/>
      <c r="CV989" s="15"/>
      <c r="DC989" s="15"/>
      <c r="DJ989" s="15"/>
      <c r="DQ989" s="15"/>
      <c r="DX989" s="15"/>
      <c r="EE989" s="15"/>
      <c r="EL989" s="15"/>
      <c r="ES989" s="15"/>
      <c r="EZ989" s="15"/>
      <c r="FG989" s="15"/>
      <c r="FN989" s="15"/>
      <c r="FU989" s="15"/>
      <c r="FW989" s="24"/>
      <c r="FX989" s="24"/>
      <c r="FY989" s="24"/>
      <c r="FZ989" s="24"/>
      <c r="GA989" s="24"/>
      <c r="GB989" s="15"/>
      <c r="GC989" s="24"/>
      <c r="GD989" s="24"/>
      <c r="GE989" s="24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24"/>
      <c r="IO989" s="24"/>
      <c r="IP989" s="24"/>
      <c r="IQ989" s="24"/>
      <c r="IR989" s="24"/>
      <c r="IS989" s="24"/>
      <c r="IT989" s="24"/>
      <c r="IU989" s="24"/>
      <c r="IV989" s="24"/>
      <c r="IW989" s="24"/>
      <c r="IX989" s="24"/>
      <c r="IY989" s="24"/>
      <c r="IZ989" s="24"/>
      <c r="JA989" s="24"/>
      <c r="JB989" s="24"/>
      <c r="JC989" s="24"/>
      <c r="JD989" s="24"/>
      <c r="JE989" s="24"/>
      <c r="JF989" s="24"/>
      <c r="JG989" s="24"/>
    </row>
    <row r="990" spans="39:267" x14ac:dyDescent="0.3">
      <c r="AM990" s="23"/>
      <c r="AQ990" s="19"/>
      <c r="AU990" s="24"/>
      <c r="AV990" s="24"/>
      <c r="AW990" s="24"/>
      <c r="AX990" s="24"/>
      <c r="AY990" s="15"/>
      <c r="BM990" s="15"/>
      <c r="BS990" s="24"/>
      <c r="BT990" s="15"/>
      <c r="BY990" s="24"/>
      <c r="CA990" s="15"/>
      <c r="CD990" s="24"/>
      <c r="CH990" s="15"/>
      <c r="CO990" s="15"/>
      <c r="CQ990" s="24"/>
      <c r="CV990" s="15"/>
      <c r="DC990" s="15"/>
      <c r="DJ990" s="15"/>
      <c r="DQ990" s="15"/>
      <c r="DX990" s="15"/>
      <c r="EE990" s="15"/>
      <c r="EL990" s="15"/>
      <c r="ES990" s="15"/>
      <c r="EZ990" s="15"/>
      <c r="FG990" s="15"/>
      <c r="FN990" s="15"/>
      <c r="FU990" s="15"/>
      <c r="FW990" s="24"/>
      <c r="FX990" s="24"/>
      <c r="FY990" s="24"/>
      <c r="FZ990" s="24"/>
      <c r="GA990" s="24"/>
      <c r="GB990" s="15"/>
      <c r="GC990" s="24"/>
      <c r="GD990" s="24"/>
      <c r="GE990" s="24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24"/>
      <c r="IO990" s="24"/>
      <c r="IP990" s="24"/>
      <c r="IQ990" s="24"/>
      <c r="IR990" s="24"/>
      <c r="IS990" s="24"/>
      <c r="IT990" s="24"/>
      <c r="IU990" s="24"/>
      <c r="IV990" s="24"/>
      <c r="IW990" s="24"/>
      <c r="IX990" s="24"/>
      <c r="IY990" s="24"/>
      <c r="IZ990" s="24"/>
      <c r="JA990" s="24"/>
      <c r="JB990" s="24"/>
      <c r="JC990" s="24"/>
      <c r="JD990" s="24"/>
      <c r="JE990" s="24"/>
      <c r="JF990" s="24"/>
      <c r="JG990" s="24"/>
    </row>
    <row r="991" spans="39:267" x14ac:dyDescent="0.3">
      <c r="AM991" s="23"/>
      <c r="AQ991" s="19"/>
      <c r="AU991" s="24"/>
      <c r="AV991" s="24"/>
      <c r="AW991" s="24"/>
      <c r="AX991" s="24"/>
      <c r="AY991" s="15"/>
      <c r="BM991" s="15"/>
      <c r="BS991" s="24"/>
      <c r="BT991" s="15"/>
      <c r="BY991" s="24"/>
      <c r="CA991" s="15"/>
      <c r="CD991" s="24"/>
      <c r="CH991" s="15"/>
      <c r="CO991" s="15"/>
      <c r="CQ991" s="24"/>
      <c r="CV991" s="15"/>
      <c r="DC991" s="15"/>
      <c r="DJ991" s="15"/>
      <c r="DQ991" s="15"/>
      <c r="DX991" s="15"/>
      <c r="EE991" s="15"/>
      <c r="EL991" s="15"/>
      <c r="ES991" s="15"/>
      <c r="EZ991" s="15"/>
      <c r="FG991" s="15"/>
      <c r="FN991" s="15"/>
      <c r="FU991" s="15"/>
      <c r="FW991" s="24"/>
      <c r="FX991" s="24"/>
      <c r="FY991" s="24"/>
      <c r="FZ991" s="24"/>
      <c r="GA991" s="24"/>
      <c r="GB991" s="15"/>
      <c r="GC991" s="24"/>
      <c r="GD991" s="24"/>
      <c r="GE991" s="24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24"/>
      <c r="IO991" s="24"/>
      <c r="IP991" s="24"/>
      <c r="IQ991" s="24"/>
      <c r="IR991" s="24"/>
      <c r="IS991" s="24"/>
      <c r="IT991" s="24"/>
      <c r="IU991" s="24"/>
      <c r="IV991" s="24"/>
      <c r="IW991" s="24"/>
      <c r="IX991" s="24"/>
      <c r="IY991" s="24"/>
      <c r="IZ991" s="24"/>
      <c r="JA991" s="24"/>
      <c r="JB991" s="24"/>
      <c r="JC991" s="24"/>
      <c r="JD991" s="24"/>
      <c r="JE991" s="24"/>
      <c r="JF991" s="24"/>
      <c r="JG991" s="24"/>
    </row>
    <row r="992" spans="39:267" x14ac:dyDescent="0.3">
      <c r="AM992" s="23"/>
      <c r="AQ992" s="19"/>
      <c r="AU992" s="24"/>
      <c r="AV992" s="24"/>
      <c r="AW992" s="24"/>
      <c r="AX992" s="24"/>
      <c r="AY992" s="15"/>
      <c r="BM992" s="15"/>
      <c r="BS992" s="24"/>
      <c r="BT992" s="15"/>
      <c r="BY992" s="24"/>
      <c r="CA992" s="15"/>
      <c r="CD992" s="24"/>
      <c r="CH992" s="15"/>
      <c r="CO992" s="15"/>
      <c r="CQ992" s="24"/>
      <c r="CV992" s="15"/>
      <c r="DC992" s="15"/>
      <c r="DJ992" s="15"/>
      <c r="DQ992" s="15"/>
      <c r="DX992" s="15"/>
      <c r="EE992" s="15"/>
      <c r="EL992" s="15"/>
      <c r="ES992" s="15"/>
      <c r="EZ992" s="15"/>
      <c r="FG992" s="15"/>
      <c r="FN992" s="15"/>
      <c r="FU992" s="15"/>
      <c r="FW992" s="24"/>
      <c r="FX992" s="24"/>
      <c r="FY992" s="24"/>
      <c r="FZ992" s="24"/>
      <c r="GA992" s="24"/>
      <c r="GB992" s="15"/>
      <c r="GC992" s="24"/>
      <c r="GD992" s="24"/>
      <c r="GE992" s="24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24"/>
      <c r="IO992" s="24"/>
      <c r="IP992" s="24"/>
      <c r="IQ992" s="24"/>
      <c r="IR992" s="24"/>
      <c r="IS992" s="24"/>
      <c r="IT992" s="24"/>
      <c r="IU992" s="24"/>
      <c r="IV992" s="24"/>
      <c r="IW992" s="24"/>
      <c r="IX992" s="24"/>
      <c r="IY992" s="24"/>
      <c r="IZ992" s="24"/>
      <c r="JA992" s="24"/>
      <c r="JB992" s="24"/>
      <c r="JC992" s="24"/>
      <c r="JD992" s="24"/>
      <c r="JE992" s="24"/>
      <c r="JF992" s="24"/>
      <c r="JG992" s="24"/>
    </row>
    <row r="993" spans="39:267" x14ac:dyDescent="0.3">
      <c r="AM993" s="23"/>
      <c r="AQ993" s="19"/>
      <c r="AU993" s="24"/>
      <c r="AV993" s="24"/>
      <c r="AW993" s="24"/>
      <c r="AX993" s="24"/>
      <c r="AY993" s="15"/>
      <c r="BM993" s="15"/>
      <c r="BS993" s="24"/>
      <c r="BT993" s="15"/>
      <c r="BY993" s="24"/>
      <c r="CA993" s="15"/>
      <c r="CD993" s="24"/>
      <c r="CH993" s="15"/>
      <c r="CO993" s="15"/>
      <c r="CQ993" s="24"/>
      <c r="CV993" s="15"/>
      <c r="DC993" s="15"/>
      <c r="DJ993" s="15"/>
      <c r="DQ993" s="15"/>
      <c r="DX993" s="15"/>
      <c r="EE993" s="15"/>
      <c r="EL993" s="15"/>
      <c r="ES993" s="15"/>
      <c r="EZ993" s="15"/>
      <c r="FG993" s="15"/>
      <c r="FN993" s="15"/>
      <c r="FU993" s="15"/>
      <c r="FW993" s="24"/>
      <c r="FX993" s="24"/>
      <c r="FY993" s="24"/>
      <c r="FZ993" s="24"/>
      <c r="GA993" s="24"/>
      <c r="GB993" s="15"/>
      <c r="GC993" s="24"/>
      <c r="GD993" s="24"/>
      <c r="GE993" s="24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24"/>
      <c r="IO993" s="24"/>
      <c r="IP993" s="24"/>
      <c r="IQ993" s="24"/>
      <c r="IR993" s="24"/>
      <c r="IS993" s="24"/>
      <c r="IT993" s="24"/>
      <c r="IU993" s="24"/>
      <c r="IV993" s="24"/>
      <c r="IW993" s="24"/>
      <c r="IX993" s="24"/>
      <c r="IY993" s="24"/>
      <c r="IZ993" s="24"/>
      <c r="JA993" s="24"/>
      <c r="JB993" s="24"/>
      <c r="JC993" s="24"/>
      <c r="JD993" s="24"/>
      <c r="JE993" s="24"/>
      <c r="JF993" s="24"/>
      <c r="JG993" s="24"/>
    </row>
    <row r="994" spans="39:267" x14ac:dyDescent="0.3">
      <c r="AM994" s="23"/>
      <c r="AQ994" s="19"/>
      <c r="AU994" s="24"/>
      <c r="AV994" s="24"/>
      <c r="AW994" s="24"/>
      <c r="AX994" s="24"/>
      <c r="AY994" s="15"/>
      <c r="BM994" s="15"/>
      <c r="BS994" s="24"/>
      <c r="BT994" s="15"/>
      <c r="BY994" s="24"/>
      <c r="CA994" s="15"/>
      <c r="CD994" s="24"/>
      <c r="CH994" s="15"/>
      <c r="CO994" s="15"/>
      <c r="CQ994" s="24"/>
      <c r="CV994" s="15"/>
      <c r="DC994" s="15"/>
      <c r="DJ994" s="15"/>
      <c r="DQ994" s="15"/>
      <c r="DX994" s="15"/>
      <c r="EE994" s="15"/>
      <c r="EL994" s="15"/>
      <c r="ES994" s="15"/>
      <c r="EZ994" s="15"/>
      <c r="FG994" s="15"/>
      <c r="FN994" s="15"/>
      <c r="FU994" s="15"/>
      <c r="FW994" s="24"/>
      <c r="FX994" s="24"/>
      <c r="FY994" s="24"/>
      <c r="FZ994" s="24"/>
      <c r="GA994" s="24"/>
      <c r="GB994" s="15"/>
      <c r="GC994" s="24"/>
      <c r="GD994" s="24"/>
      <c r="GE994" s="24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24"/>
      <c r="IO994" s="24"/>
      <c r="IP994" s="24"/>
      <c r="IQ994" s="24"/>
      <c r="IR994" s="24"/>
      <c r="IS994" s="24"/>
      <c r="IT994" s="24"/>
      <c r="IU994" s="24"/>
      <c r="IV994" s="24"/>
      <c r="IW994" s="24"/>
      <c r="IX994" s="24"/>
      <c r="IY994" s="24"/>
      <c r="IZ994" s="24"/>
      <c r="JA994" s="24"/>
      <c r="JB994" s="24"/>
      <c r="JC994" s="24"/>
      <c r="JD994" s="24"/>
      <c r="JE994" s="24"/>
      <c r="JF994" s="24"/>
      <c r="JG994" s="24"/>
    </row>
    <row r="995" spans="39:267" x14ac:dyDescent="0.3">
      <c r="AM995" s="23"/>
      <c r="AQ995" s="19"/>
      <c r="AU995" s="24"/>
      <c r="AV995" s="24"/>
      <c r="AW995" s="24"/>
      <c r="AX995" s="24"/>
      <c r="AY995" s="15"/>
      <c r="BM995" s="15"/>
      <c r="BS995" s="24"/>
      <c r="BT995" s="15"/>
      <c r="BY995" s="24"/>
      <c r="CA995" s="15"/>
      <c r="CD995" s="24"/>
      <c r="CH995" s="15"/>
      <c r="CO995" s="15"/>
      <c r="CQ995" s="24"/>
      <c r="CV995" s="15"/>
      <c r="DC995" s="15"/>
      <c r="DJ995" s="15"/>
      <c r="DQ995" s="15"/>
      <c r="DX995" s="15"/>
      <c r="EE995" s="15"/>
      <c r="EL995" s="15"/>
      <c r="ES995" s="15"/>
      <c r="EZ995" s="15"/>
      <c r="FG995" s="15"/>
      <c r="FN995" s="15"/>
      <c r="FU995" s="15"/>
      <c r="FW995" s="24"/>
      <c r="FX995" s="24"/>
      <c r="FY995" s="24"/>
      <c r="FZ995" s="24"/>
      <c r="GA995" s="24"/>
      <c r="GB995" s="15"/>
      <c r="GC995" s="24"/>
      <c r="GD995" s="24"/>
      <c r="GE995" s="24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24"/>
      <c r="IO995" s="24"/>
      <c r="IP995" s="24"/>
      <c r="IQ995" s="24"/>
      <c r="IR995" s="24"/>
      <c r="IS995" s="24"/>
      <c r="IT995" s="24"/>
      <c r="IU995" s="24"/>
      <c r="IV995" s="24"/>
      <c r="IW995" s="24"/>
      <c r="IX995" s="24"/>
      <c r="IY995" s="24"/>
      <c r="IZ995" s="24"/>
      <c r="JA995" s="24"/>
      <c r="JB995" s="24"/>
      <c r="JC995" s="24"/>
      <c r="JD995" s="24"/>
      <c r="JE995" s="24"/>
      <c r="JF995" s="24"/>
      <c r="JG995" s="24"/>
    </row>
    <row r="996" spans="39:267" x14ac:dyDescent="0.3">
      <c r="AM996" s="23"/>
      <c r="AQ996" s="19"/>
      <c r="AU996" s="24"/>
      <c r="AV996" s="24"/>
      <c r="AW996" s="24"/>
      <c r="AX996" s="24"/>
      <c r="AY996" s="15"/>
      <c r="BM996" s="15"/>
      <c r="BS996" s="24"/>
      <c r="BT996" s="15"/>
      <c r="BY996" s="24"/>
      <c r="CA996" s="15"/>
      <c r="CD996" s="24"/>
      <c r="CH996" s="15"/>
      <c r="CO996" s="15"/>
      <c r="CQ996" s="24"/>
      <c r="CV996" s="15"/>
      <c r="DC996" s="15"/>
      <c r="DJ996" s="15"/>
      <c r="DQ996" s="15"/>
      <c r="DX996" s="15"/>
      <c r="EE996" s="15"/>
      <c r="EL996" s="15"/>
      <c r="ES996" s="15"/>
      <c r="EZ996" s="15"/>
      <c r="FG996" s="15"/>
      <c r="FN996" s="15"/>
      <c r="FU996" s="15"/>
      <c r="FW996" s="24"/>
      <c r="FX996" s="24"/>
      <c r="FY996" s="24"/>
      <c r="FZ996" s="24"/>
      <c r="GA996" s="24"/>
      <c r="GB996" s="15"/>
      <c r="GC996" s="24"/>
      <c r="GD996" s="24"/>
      <c r="GE996" s="24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24"/>
      <c r="IO996" s="24"/>
      <c r="IP996" s="24"/>
      <c r="IQ996" s="24"/>
      <c r="IR996" s="24"/>
      <c r="IS996" s="24"/>
      <c r="IT996" s="24"/>
      <c r="IU996" s="24"/>
      <c r="IV996" s="24"/>
      <c r="IW996" s="24"/>
      <c r="IX996" s="24"/>
      <c r="IY996" s="24"/>
      <c r="IZ996" s="24"/>
      <c r="JA996" s="24"/>
      <c r="JB996" s="24"/>
      <c r="JC996" s="24"/>
      <c r="JD996" s="24"/>
      <c r="JE996" s="24"/>
      <c r="JF996" s="24"/>
      <c r="JG996" s="24"/>
    </row>
    <row r="997" spans="39:267" x14ac:dyDescent="0.3">
      <c r="AM997" s="23"/>
      <c r="AQ997" s="19"/>
      <c r="AU997" s="24"/>
      <c r="AV997" s="24"/>
      <c r="AW997" s="24"/>
      <c r="AX997" s="24"/>
      <c r="AY997" s="15"/>
      <c r="BM997" s="15"/>
      <c r="BS997" s="24"/>
      <c r="BT997" s="15"/>
      <c r="BY997" s="24"/>
      <c r="CA997" s="15"/>
      <c r="CD997" s="24"/>
      <c r="CH997" s="15"/>
      <c r="CO997" s="15"/>
      <c r="CQ997" s="24"/>
      <c r="CV997" s="15"/>
      <c r="DC997" s="15"/>
      <c r="DJ997" s="15"/>
      <c r="DQ997" s="15"/>
      <c r="DX997" s="15"/>
      <c r="EE997" s="15"/>
      <c r="EL997" s="15"/>
      <c r="ES997" s="15"/>
      <c r="EZ997" s="15"/>
      <c r="FG997" s="15"/>
      <c r="FN997" s="15"/>
      <c r="FU997" s="15"/>
      <c r="FW997" s="24"/>
      <c r="FX997" s="24"/>
      <c r="FY997" s="24"/>
      <c r="FZ997" s="24"/>
      <c r="GA997" s="24"/>
      <c r="GB997" s="15"/>
      <c r="GC997" s="24"/>
      <c r="GD997" s="24"/>
      <c r="GE997" s="24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24"/>
      <c r="IO997" s="24"/>
      <c r="IP997" s="24"/>
      <c r="IQ997" s="24"/>
      <c r="IR997" s="24"/>
      <c r="IS997" s="24"/>
      <c r="IT997" s="24"/>
      <c r="IU997" s="24"/>
      <c r="IV997" s="24"/>
      <c r="IW997" s="24"/>
      <c r="IX997" s="24"/>
      <c r="IY997" s="24"/>
      <c r="IZ997" s="24"/>
      <c r="JA997" s="24"/>
      <c r="JB997" s="24"/>
      <c r="JC997" s="24"/>
      <c r="JD997" s="24"/>
      <c r="JE997" s="24"/>
      <c r="JF997" s="24"/>
      <c r="JG997" s="24"/>
    </row>
    <row r="998" spans="39:267" x14ac:dyDescent="0.3">
      <c r="AM998" s="23"/>
      <c r="AQ998" s="19"/>
      <c r="AU998" s="24"/>
      <c r="AV998" s="24"/>
      <c r="AW998" s="24"/>
      <c r="AX998" s="24"/>
      <c r="AY998" s="15"/>
      <c r="BM998" s="15"/>
      <c r="BS998" s="24"/>
      <c r="BT998" s="15"/>
      <c r="BY998" s="24"/>
      <c r="CA998" s="15"/>
      <c r="CD998" s="24"/>
      <c r="CH998" s="15"/>
      <c r="CO998" s="15"/>
      <c r="CQ998" s="24"/>
      <c r="CV998" s="15"/>
      <c r="DC998" s="15"/>
      <c r="DJ998" s="15"/>
      <c r="DQ998" s="15"/>
      <c r="DX998" s="15"/>
      <c r="EE998" s="15"/>
      <c r="EL998" s="15"/>
      <c r="ES998" s="15"/>
      <c r="EZ998" s="15"/>
      <c r="FG998" s="15"/>
      <c r="FN998" s="15"/>
      <c r="FU998" s="15"/>
      <c r="FW998" s="24"/>
      <c r="FX998" s="24"/>
      <c r="FY998" s="24"/>
      <c r="FZ998" s="24"/>
      <c r="GA998" s="24"/>
      <c r="GB998" s="15"/>
      <c r="GC998" s="24"/>
      <c r="GD998" s="24"/>
      <c r="GE998" s="24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24"/>
      <c r="IO998" s="24"/>
      <c r="IP998" s="24"/>
      <c r="IQ998" s="24"/>
      <c r="IR998" s="24"/>
      <c r="IS998" s="24"/>
      <c r="IT998" s="24"/>
      <c r="IU998" s="24"/>
      <c r="IV998" s="24"/>
      <c r="IW998" s="24"/>
      <c r="IX998" s="24"/>
      <c r="IY998" s="24"/>
      <c r="IZ998" s="24"/>
      <c r="JA998" s="24"/>
      <c r="JB998" s="24"/>
      <c r="JC998" s="24"/>
      <c r="JD998" s="24"/>
      <c r="JE998" s="24"/>
      <c r="JF998" s="24"/>
      <c r="JG998" s="24"/>
    </row>
    <row r="999" spans="39:267" x14ac:dyDescent="0.3">
      <c r="AM999" s="23"/>
      <c r="AQ999" s="19"/>
      <c r="AU999" s="24"/>
      <c r="AV999" s="24"/>
      <c r="AW999" s="24"/>
      <c r="AX999" s="24"/>
      <c r="AY999" s="15"/>
      <c r="BM999" s="15"/>
      <c r="BS999" s="24"/>
      <c r="BT999" s="15"/>
      <c r="BY999" s="24"/>
      <c r="CA999" s="15"/>
      <c r="CD999" s="24"/>
      <c r="CH999" s="15"/>
      <c r="CO999" s="15"/>
      <c r="CQ999" s="24"/>
      <c r="CV999" s="15"/>
      <c r="DC999" s="15"/>
      <c r="DJ999" s="15"/>
      <c r="DQ999" s="15"/>
      <c r="DX999" s="15"/>
      <c r="EE999" s="15"/>
      <c r="EL999" s="15"/>
      <c r="ES999" s="15"/>
      <c r="EZ999" s="15"/>
      <c r="FG999" s="15"/>
      <c r="FN999" s="15"/>
      <c r="FU999" s="15"/>
      <c r="FW999" s="24"/>
      <c r="FX999" s="24"/>
      <c r="FY999" s="24"/>
      <c r="FZ999" s="24"/>
      <c r="GA999" s="24"/>
      <c r="GB999" s="15"/>
      <c r="GC999" s="24"/>
      <c r="GD999" s="24"/>
      <c r="GE999" s="24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24"/>
      <c r="IO999" s="24"/>
      <c r="IP999" s="24"/>
      <c r="IQ999" s="24"/>
      <c r="IR999" s="24"/>
      <c r="IS999" s="24"/>
      <c r="IT999" s="24"/>
      <c r="IU999" s="24"/>
      <c r="IV999" s="24"/>
      <c r="IW999" s="24"/>
      <c r="IX999" s="24"/>
      <c r="IY999" s="24"/>
      <c r="IZ999" s="24"/>
      <c r="JA999" s="24"/>
      <c r="JB999" s="24"/>
      <c r="JC999" s="24"/>
      <c r="JD999" s="24"/>
      <c r="JE999" s="24"/>
      <c r="JF999" s="24"/>
      <c r="JG999" s="24"/>
    </row>
    <row r="1000" spans="39:267" x14ac:dyDescent="0.3">
      <c r="AM1000" s="23"/>
      <c r="AQ1000" s="19"/>
      <c r="AU1000" s="24"/>
      <c r="AV1000" s="24"/>
      <c r="AW1000" s="24"/>
      <c r="AX1000" s="24"/>
      <c r="AY1000" s="15"/>
      <c r="BM1000" s="15"/>
      <c r="BS1000" s="24"/>
      <c r="BT1000" s="15"/>
      <c r="BY1000" s="24"/>
      <c r="CA1000" s="15"/>
      <c r="CD1000" s="24"/>
      <c r="CH1000" s="15"/>
      <c r="CO1000" s="15"/>
      <c r="CQ1000" s="24"/>
      <c r="CV1000" s="15"/>
      <c r="DC1000" s="15"/>
      <c r="DJ1000" s="15"/>
      <c r="DQ1000" s="15"/>
      <c r="DX1000" s="15"/>
      <c r="EE1000" s="15"/>
      <c r="EL1000" s="15"/>
      <c r="ES1000" s="15"/>
      <c r="EZ1000" s="15"/>
      <c r="FG1000" s="15"/>
      <c r="FN1000" s="15"/>
      <c r="FU1000" s="15"/>
      <c r="FW1000" s="24"/>
      <c r="FX1000" s="24"/>
      <c r="FY1000" s="24"/>
      <c r="FZ1000" s="24"/>
      <c r="GA1000" s="24"/>
      <c r="GB1000" s="15"/>
      <c r="GC1000" s="24"/>
      <c r="GD1000" s="24"/>
      <c r="GE1000" s="24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24"/>
      <c r="IO1000" s="24"/>
      <c r="IP1000" s="24"/>
      <c r="IQ1000" s="24"/>
      <c r="IR1000" s="24"/>
      <c r="IS1000" s="24"/>
      <c r="IT1000" s="24"/>
      <c r="IU1000" s="24"/>
      <c r="IV1000" s="24"/>
      <c r="IW1000" s="24"/>
      <c r="IX1000" s="24"/>
      <c r="IY1000" s="24"/>
      <c r="IZ1000" s="24"/>
      <c r="JA1000" s="24"/>
      <c r="JB1000" s="24"/>
      <c r="JC1000" s="24"/>
      <c r="JD1000" s="24"/>
      <c r="JE1000" s="24"/>
      <c r="JF1000" s="24"/>
      <c r="JG1000" s="24"/>
    </row>
    <row r="1001" spans="39:267" x14ac:dyDescent="0.3">
      <c r="AM1001" s="23"/>
      <c r="AQ1001" s="19"/>
      <c r="AU1001" s="24"/>
      <c r="AV1001" s="24"/>
      <c r="AW1001" s="24"/>
      <c r="AX1001" s="24"/>
      <c r="AY1001" s="15"/>
      <c r="BM1001" s="15"/>
      <c r="BS1001" s="24"/>
      <c r="BT1001" s="15"/>
      <c r="BY1001" s="24"/>
      <c r="CA1001" s="15"/>
      <c r="CD1001" s="24"/>
      <c r="CH1001" s="15"/>
      <c r="CO1001" s="15"/>
      <c r="CQ1001" s="24"/>
      <c r="CV1001" s="15"/>
      <c r="DC1001" s="15"/>
      <c r="DJ1001" s="15"/>
      <c r="DQ1001" s="15"/>
      <c r="DX1001" s="15"/>
      <c r="EE1001" s="15"/>
      <c r="EL1001" s="15"/>
      <c r="ES1001" s="15"/>
      <c r="EZ1001" s="15"/>
      <c r="FG1001" s="15"/>
      <c r="FN1001" s="15"/>
      <c r="FU1001" s="15"/>
      <c r="FW1001" s="24"/>
      <c r="FX1001" s="24"/>
      <c r="FY1001" s="24"/>
      <c r="FZ1001" s="24"/>
      <c r="GA1001" s="24"/>
      <c r="GB1001" s="15"/>
      <c r="GC1001" s="24"/>
      <c r="GD1001" s="24"/>
      <c r="GE1001" s="24"/>
      <c r="GF1001" s="19"/>
      <c r="GG1001" s="19"/>
      <c r="GH1001" s="19"/>
      <c r="GI1001" s="19"/>
      <c r="GJ1001" s="19"/>
      <c r="GK1001" s="19"/>
      <c r="GL1001" s="19"/>
      <c r="GM1001" s="19"/>
      <c r="GN1001" s="19"/>
      <c r="GO1001" s="19"/>
      <c r="GP1001" s="19"/>
      <c r="GQ1001" s="19"/>
      <c r="GR1001" s="19"/>
      <c r="GS1001" s="19"/>
      <c r="GT1001" s="19"/>
      <c r="GU1001" s="19"/>
      <c r="GV1001" s="19"/>
      <c r="GW1001" s="19"/>
      <c r="GX1001" s="19"/>
      <c r="GY1001" s="19"/>
      <c r="GZ1001" s="19"/>
      <c r="HA1001" s="19"/>
      <c r="HB1001" s="19"/>
      <c r="HC1001" s="19"/>
      <c r="HD1001" s="19"/>
      <c r="HE1001" s="19"/>
      <c r="HF1001" s="19"/>
      <c r="HG1001" s="19"/>
      <c r="HH1001" s="19"/>
      <c r="HI1001" s="19"/>
      <c r="HJ1001" s="19"/>
      <c r="HK1001" s="19"/>
      <c r="HL1001" s="19"/>
      <c r="HM1001" s="19"/>
      <c r="HN1001" s="19"/>
      <c r="HO1001" s="19"/>
      <c r="HP1001" s="19"/>
      <c r="HQ1001" s="19"/>
      <c r="HR1001" s="19"/>
      <c r="HS1001" s="19"/>
      <c r="HT1001" s="19"/>
      <c r="HU1001" s="19"/>
      <c r="HV1001" s="19"/>
      <c r="HW1001" s="19"/>
      <c r="HX1001" s="19"/>
      <c r="HY1001" s="19"/>
      <c r="HZ1001" s="19"/>
      <c r="IA1001" s="19"/>
      <c r="IB1001" s="19"/>
      <c r="IC1001" s="19"/>
      <c r="ID1001" s="19"/>
      <c r="IE1001" s="19"/>
      <c r="IF1001" s="19"/>
      <c r="IG1001" s="19"/>
      <c r="IH1001" s="19"/>
      <c r="II1001" s="19"/>
      <c r="IJ1001" s="19"/>
      <c r="IK1001" s="19"/>
      <c r="IL1001" s="19"/>
      <c r="IM1001" s="19"/>
      <c r="IN1001" s="24"/>
      <c r="IO1001" s="24"/>
      <c r="IP1001" s="24"/>
      <c r="IQ1001" s="24"/>
      <c r="IR1001" s="24"/>
      <c r="IS1001" s="24"/>
      <c r="IT1001" s="24"/>
      <c r="IU1001" s="24"/>
      <c r="IV1001" s="24"/>
      <c r="IW1001" s="24"/>
      <c r="IX1001" s="24"/>
      <c r="IY1001" s="24"/>
      <c r="IZ1001" s="24"/>
      <c r="JA1001" s="24"/>
      <c r="JB1001" s="24"/>
      <c r="JC1001" s="24"/>
      <c r="JD1001" s="24"/>
      <c r="JE1001" s="24"/>
      <c r="JF1001" s="24"/>
      <c r="JG1001" s="24"/>
    </row>
  </sheetData>
  <conditionalFormatting sqref="AH1:AI1 AH361:AI1048576">
    <cfRule type="cellIs" dxfId="255" priority="120" operator="greaterThan">
      <formula>0</formula>
    </cfRule>
  </conditionalFormatting>
  <conditionalFormatting sqref="A1:C1">
    <cfRule type="cellIs" dxfId="254" priority="117" operator="greaterThan">
      <formula>0</formula>
    </cfRule>
  </conditionalFormatting>
  <conditionalFormatting sqref="A1:C1">
    <cfRule type="cellIs" dxfId="253" priority="115" operator="lessThan">
      <formula>0</formula>
    </cfRule>
    <cfRule type="cellIs" dxfId="252" priority="116" operator="greaterThan">
      <formula>0</formula>
    </cfRule>
  </conditionalFormatting>
  <conditionalFormatting sqref="AX1:AX1048576">
    <cfRule type="cellIs" dxfId="251" priority="74" operator="greaterThan">
      <formula>0</formula>
    </cfRule>
  </conditionalFormatting>
  <conditionalFormatting sqref="BE1:BE1048576">
    <cfRule type="cellIs" dxfId="250" priority="73" operator="greaterThan">
      <formula>0</formula>
    </cfRule>
  </conditionalFormatting>
  <conditionalFormatting sqref="BL1:BL1048576">
    <cfRule type="cellIs" dxfId="249" priority="72" operator="greaterThan">
      <formula>0</formula>
    </cfRule>
  </conditionalFormatting>
  <conditionalFormatting sqref="BS1:BS1048576">
    <cfRule type="cellIs" dxfId="248" priority="71" operator="greaterThan">
      <formula>0</formula>
    </cfRule>
  </conditionalFormatting>
  <conditionalFormatting sqref="BZ1:BZ1048576">
    <cfRule type="cellIs" dxfId="247" priority="70" operator="greaterThan">
      <formula>0</formula>
    </cfRule>
  </conditionalFormatting>
  <conditionalFormatting sqref="CG1:CG1048576">
    <cfRule type="cellIs" dxfId="246" priority="69" operator="greaterThan">
      <formula>0</formula>
    </cfRule>
  </conditionalFormatting>
  <conditionalFormatting sqref="CN1:CN1048576">
    <cfRule type="cellIs" dxfId="245" priority="68" operator="greaterThan">
      <formula>0</formula>
    </cfRule>
  </conditionalFormatting>
  <conditionalFormatting sqref="CU1:CU1048576">
    <cfRule type="cellIs" dxfId="244" priority="67" operator="greaterThan">
      <formula>0</formula>
    </cfRule>
  </conditionalFormatting>
  <conditionalFormatting sqref="DB1:DB1048576">
    <cfRule type="cellIs" dxfId="243" priority="66" operator="greaterThan">
      <formula>0</formula>
    </cfRule>
  </conditionalFormatting>
  <conditionalFormatting sqref="DI1:DI1048576">
    <cfRule type="cellIs" dxfId="242" priority="65" operator="greaterThan">
      <formula>0</formula>
    </cfRule>
  </conditionalFormatting>
  <conditionalFormatting sqref="DP1">
    <cfRule type="cellIs" dxfId="241" priority="64" operator="greaterThan">
      <formula>0</formula>
    </cfRule>
  </conditionalFormatting>
  <conditionalFormatting sqref="DW1">
    <cfRule type="cellIs" dxfId="240" priority="63" operator="greaterThan">
      <formula>0</formula>
    </cfRule>
  </conditionalFormatting>
  <conditionalFormatting sqref="ED1">
    <cfRule type="cellIs" dxfId="239" priority="62" operator="greaterThan">
      <formula>0</formula>
    </cfRule>
  </conditionalFormatting>
  <conditionalFormatting sqref="EK1">
    <cfRule type="cellIs" dxfId="238" priority="61" operator="greaterThan">
      <formula>0</formula>
    </cfRule>
  </conditionalFormatting>
  <conditionalFormatting sqref="ER1">
    <cfRule type="cellIs" dxfId="237" priority="60" operator="greaterThan">
      <formula>0</formula>
    </cfRule>
  </conditionalFormatting>
  <conditionalFormatting sqref="EY1">
    <cfRule type="cellIs" dxfId="236" priority="59" operator="greaterThan">
      <formula>0</formula>
    </cfRule>
  </conditionalFormatting>
  <conditionalFormatting sqref="FF1">
    <cfRule type="cellIs" dxfId="235" priority="58" operator="greaterThan">
      <formula>0</formula>
    </cfRule>
  </conditionalFormatting>
  <conditionalFormatting sqref="FM1">
    <cfRule type="cellIs" dxfId="234" priority="57" operator="greaterThan">
      <formula>0</formula>
    </cfRule>
  </conditionalFormatting>
  <conditionalFormatting sqref="FT1">
    <cfRule type="cellIs" dxfId="233" priority="56" operator="greaterThan">
      <formula>0</formula>
    </cfRule>
  </conditionalFormatting>
  <conditionalFormatting sqref="GA1">
    <cfRule type="cellIs" dxfId="232" priority="55" operator="greaterThan">
      <formula>0</formula>
    </cfRule>
  </conditionalFormatting>
  <conditionalFormatting sqref="CR1002:CS1048576">
    <cfRule type="top10" dxfId="231" priority="1510" rank="1"/>
    <cfRule type="cellIs" dxfId="230" priority="1511" operator="greaterThan">
      <formula>0</formula>
    </cfRule>
  </conditionalFormatting>
  <conditionalFormatting sqref="CX1002:CY1048576">
    <cfRule type="top10" dxfId="229" priority="1518" rank="1"/>
    <cfRule type="cellIs" dxfId="228" priority="1519" operator="greaterThan">
      <formula>0</formula>
    </cfRule>
  </conditionalFormatting>
  <conditionalFormatting sqref="DE1002:DF1048576">
    <cfRule type="top10" dxfId="227" priority="1528" rank="1"/>
    <cfRule type="cellIs" dxfId="226" priority="1529" operator="greaterThan">
      <formula>0</formula>
    </cfRule>
  </conditionalFormatting>
  <conditionalFormatting sqref="DL1002:DM1048576">
    <cfRule type="top10" dxfId="225" priority="1538" rank="1"/>
    <cfRule type="cellIs" dxfId="224" priority="1539" operator="greaterThan">
      <formula>0</formula>
    </cfRule>
  </conditionalFormatting>
  <conditionalFormatting sqref="DS1002:DT1048576">
    <cfRule type="top10" dxfId="223" priority="1548" rank="1"/>
    <cfRule type="cellIs" dxfId="222" priority="1549" operator="greaterThan">
      <formula>0</formula>
    </cfRule>
  </conditionalFormatting>
  <conditionalFormatting sqref="DZ1002:EA1048576">
    <cfRule type="top10" dxfId="221" priority="1558" rank="1"/>
    <cfRule type="cellIs" dxfId="220" priority="1559" operator="greaterThan">
      <formula>0</formula>
    </cfRule>
  </conditionalFormatting>
  <conditionalFormatting sqref="EG1002:EH1048576">
    <cfRule type="top10" dxfId="219" priority="1568" rank="1"/>
    <cfRule type="cellIs" dxfId="218" priority="1569" operator="greaterThan">
      <formula>0</formula>
    </cfRule>
  </conditionalFormatting>
  <conditionalFormatting sqref="EN1002:EO1048576">
    <cfRule type="top10" dxfId="217" priority="1578" rank="1"/>
    <cfRule type="cellIs" dxfId="216" priority="1579" operator="greaterThan">
      <formula>0</formula>
    </cfRule>
  </conditionalFormatting>
  <conditionalFormatting sqref="EU1002:EV1048576">
    <cfRule type="top10" dxfId="215" priority="1588" rank="1"/>
    <cfRule type="cellIs" dxfId="214" priority="1589" operator="greaterThan">
      <formula>0</formula>
    </cfRule>
  </conditionalFormatting>
  <conditionalFormatting sqref="FB1002:FC1048576">
    <cfRule type="top10" dxfId="213" priority="1598" rank="1"/>
    <cfRule type="cellIs" dxfId="212" priority="1599" operator="greaterThan">
      <formula>0</formula>
    </cfRule>
  </conditionalFormatting>
  <conditionalFormatting sqref="FI1002:FJ1048576">
    <cfRule type="top10" dxfId="211" priority="1608" rank="1"/>
    <cfRule type="cellIs" dxfId="210" priority="1609" operator="greaterThan">
      <formula>0</formula>
    </cfRule>
  </conditionalFormatting>
  <conditionalFormatting sqref="FP1002:FQ1048576">
    <cfRule type="top10" dxfId="209" priority="1618" rank="1"/>
    <cfRule type="cellIs" dxfId="208" priority="1619" operator="greaterThan">
      <formula>0</formula>
    </cfRule>
  </conditionalFormatting>
  <conditionalFormatting sqref="AF2:AF361">
    <cfRule type="expression" dxfId="207" priority="5">
      <formula>BU2=3</formula>
    </cfRule>
  </conditionalFormatting>
  <conditionalFormatting sqref="AS1:AS1048576">
    <cfRule type="top10" dxfId="206" priority="1676" rank="1"/>
    <cfRule type="expression" dxfId="205" priority="1677">
      <formula>AND($AH1&gt;0,$AX1&gt;0)</formula>
    </cfRule>
    <cfRule type="expression" dxfId="204" priority="1678">
      <formula>AND($AS1&gt;0,$AV1&gt;0)</formula>
    </cfRule>
  </conditionalFormatting>
  <conditionalFormatting sqref="BU2:BU1048576">
    <cfRule type="top10" dxfId="203" priority="1679" rank="1"/>
    <cfRule type="expression" dxfId="202" priority="1680">
      <formula>AND($AH2&gt;0,$BZ2&gt;0)</formula>
    </cfRule>
    <cfRule type="expression" dxfId="201" priority="1681">
      <formula>AND($BU2&gt;0,$BX2&gt;0)</formula>
    </cfRule>
  </conditionalFormatting>
  <conditionalFormatting sqref="BU1">
    <cfRule type="top10" dxfId="200" priority="1682" rank="1"/>
    <cfRule type="expression" dxfId="199" priority="1683">
      <formula>AND($AH1&gt;0,$BZ1&gt;0)</formula>
    </cfRule>
    <cfRule type="expression" dxfId="198" priority="1684">
      <formula>AND($BU1&gt;0,#REF!&gt;0)</formula>
    </cfRule>
  </conditionalFormatting>
  <conditionalFormatting sqref="CB2:CB1048576">
    <cfRule type="top10" dxfId="197" priority="1685" rank="1"/>
    <cfRule type="expression" dxfId="196" priority="1686">
      <formula>AND($AH2&gt;0,$CG2&gt;0)</formula>
    </cfRule>
    <cfRule type="expression" dxfId="195" priority="1687">
      <formula>AND($CB2&gt;0,$CE2&gt;0)</formula>
    </cfRule>
  </conditionalFormatting>
  <conditionalFormatting sqref="CB1">
    <cfRule type="top10" dxfId="194" priority="1688" rank="1"/>
    <cfRule type="expression" dxfId="193" priority="1689">
      <formula>AND($AH1&gt;0,$CG1&gt;0)</formula>
    </cfRule>
    <cfRule type="expression" dxfId="192" priority="1690">
      <formula>AND($CB1&gt;0,#REF!&gt;0)</formula>
    </cfRule>
  </conditionalFormatting>
  <conditionalFormatting sqref="CI2:CI1048576">
    <cfRule type="top10" dxfId="191" priority="1691" rank="1"/>
    <cfRule type="expression" dxfId="190" priority="1692">
      <formula>AND($AH2&gt;0,$CN2&gt;0)</formula>
    </cfRule>
    <cfRule type="expression" dxfId="189" priority="1693">
      <formula>AND($CI2&gt;0,$CL2&gt;0)</formula>
    </cfRule>
  </conditionalFormatting>
  <conditionalFormatting sqref="CI1">
    <cfRule type="top10" dxfId="188" priority="1694" rank="1"/>
    <cfRule type="expression" dxfId="187" priority="1695">
      <formula>AND($AH1&gt;0,$CN1&gt;0)</formula>
    </cfRule>
    <cfRule type="expression" dxfId="186" priority="1696">
      <formula>AND($CI1&gt;0,#REF!&gt;0)</formula>
    </cfRule>
  </conditionalFormatting>
  <conditionalFormatting sqref="BN2:BN1048576">
    <cfRule type="top10" dxfId="185" priority="1697" rank="1"/>
    <cfRule type="expression" dxfId="184" priority="1698">
      <formula>AND($AH2&gt;0,$BZC2&gt;0)</formula>
    </cfRule>
    <cfRule type="expression" dxfId="183" priority="1699">
      <formula>AND($BN2&gt;0,$BQ2&gt;0)</formula>
    </cfRule>
  </conditionalFormatting>
  <conditionalFormatting sqref="BN1">
    <cfRule type="top10" dxfId="182" priority="1700" rank="1"/>
    <cfRule type="expression" dxfId="181" priority="1701">
      <formula>AND($AH1&gt;0,$BZC1&gt;0)</formula>
    </cfRule>
    <cfRule type="expression" dxfId="180" priority="1702">
      <formula>AND($BN1&gt;0,#REF!&gt;0)</formula>
    </cfRule>
  </conditionalFormatting>
  <conditionalFormatting sqref="AZ1:AZ1048576">
    <cfRule type="top10" dxfId="179" priority="1703" rank="1"/>
    <cfRule type="expression" dxfId="178" priority="1704">
      <formula>AND($AH1&gt;0,$BE1&gt;0)</formula>
    </cfRule>
    <cfRule type="expression" dxfId="177" priority="1705">
      <formula>AND($AZ1&gt;0,BC1&gt;0)</formula>
    </cfRule>
  </conditionalFormatting>
  <conditionalFormatting sqref="BG1:BG1048576">
    <cfRule type="top10" dxfId="176" priority="1706" rank="1"/>
    <cfRule type="expression" dxfId="175" priority="1707">
      <formula>AND($AH1&gt;0,$BL1&gt;0)</formula>
    </cfRule>
    <cfRule type="expression" dxfId="174" priority="1708">
      <formula>AND($BG1&gt;0,BJ1&gt;0)</formula>
    </cfRule>
  </conditionalFormatting>
  <conditionalFormatting sqref="GF1:GF1048576">
    <cfRule type="cellIs" dxfId="173" priority="4" operator="lessThan">
      <formula>0</formula>
    </cfRule>
  </conditionalFormatting>
  <conditionalFormatting sqref="AJ1:AJ1048576">
    <cfRule type="cellIs" dxfId="172" priority="3" operator="greaterThan">
      <formula>0</formula>
    </cfRule>
  </conditionalFormatting>
  <conditionalFormatting sqref="AK1">
    <cfRule type="cellIs" dxfId="171" priority="1" operator="lessThan">
      <formula>0</formula>
    </cfRule>
    <cfRule type="cellIs" dxfId="170" priority="2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DFBC5-3A95-4D15-BBA2-D9630B2FCE5A}">
  <sheetPr>
    <tabColor rgb="FF00B050"/>
  </sheetPr>
  <dimension ref="A1:JG1001"/>
  <sheetViews>
    <sheetView topLeftCell="AG1" zoomScale="90" zoomScaleNormal="90" workbookViewId="0">
      <pane ySplit="1" topLeftCell="A11" activePane="bottomLeft" state="frozen"/>
      <selection activeCell="CI1" sqref="CI1"/>
      <selection pane="bottomLeft" activeCell="AK1" sqref="AK1"/>
    </sheetView>
  </sheetViews>
  <sheetFormatPr defaultColWidth="13.44140625" defaultRowHeight="17.399999999999999" x14ac:dyDescent="0.3"/>
  <cols>
    <col min="1" max="1" width="6.44140625" style="20" bestFit="1" customWidth="1"/>
    <col min="2" max="2" width="7.77734375" style="20" bestFit="1" customWidth="1"/>
    <col min="3" max="3" width="7.21875" style="20" bestFit="1" customWidth="1"/>
    <col min="4" max="5" width="2.6640625" style="20" bestFit="1" customWidth="1"/>
    <col min="6" max="6" width="6.33203125" style="20" bestFit="1" customWidth="1"/>
    <col min="7" max="7" width="6.33203125" style="24" bestFit="1" customWidth="1"/>
    <col min="8" max="8" width="6.33203125" style="20" bestFit="1" customWidth="1"/>
    <col min="9" max="9" width="4.33203125" style="24" bestFit="1" customWidth="1"/>
    <col min="10" max="10" width="4.44140625" style="20" bestFit="1" customWidth="1"/>
    <col min="11" max="30" width="5.5546875" style="20" bestFit="1" customWidth="1"/>
    <col min="31" max="31" width="7.5546875" style="20" bestFit="1" customWidth="1"/>
    <col min="32" max="32" width="6.33203125" style="20" bestFit="1" customWidth="1"/>
    <col min="33" max="33" width="6.33203125" style="31" bestFit="1" customWidth="1"/>
    <col min="34" max="34" width="6.33203125" style="19" bestFit="1" customWidth="1"/>
    <col min="35" max="35" width="14.5546875" style="20" customWidth="1"/>
    <col min="36" max="36" width="6.33203125" style="20" bestFit="1" customWidth="1"/>
    <col min="37" max="37" width="9.21875" style="19" bestFit="1" customWidth="1"/>
    <col min="38" max="38" width="7.88671875" style="19" bestFit="1" customWidth="1"/>
    <col min="39" max="39" width="17.5546875" style="31" bestFit="1" customWidth="1"/>
    <col min="40" max="40" width="5.5546875" style="24" bestFit="1" customWidth="1"/>
    <col min="41" max="41" width="9.21875" style="19" bestFit="1" customWidth="1"/>
    <col min="42" max="42" width="10.109375" style="19" bestFit="1" customWidth="1"/>
    <col min="43" max="43" width="9.21875" style="20" bestFit="1" customWidth="1"/>
    <col min="44" max="44" width="10.109375" style="19" bestFit="1" customWidth="1"/>
    <col min="45" max="45" width="5.5546875" style="24" bestFit="1" customWidth="1"/>
    <col min="46" max="46" width="4.5546875" style="24" customWidth="1"/>
    <col min="47" max="48" width="4.109375" style="19" bestFit="1" customWidth="1"/>
    <col min="49" max="49" width="5.5546875" style="19" bestFit="1" customWidth="1"/>
    <col min="50" max="50" width="4.5546875" style="19" bestFit="1" customWidth="1"/>
    <col min="51" max="51" width="17.5546875" style="19" bestFit="1" customWidth="1"/>
    <col min="52" max="52" width="4.33203125" style="39" bestFit="1" customWidth="1"/>
    <col min="53" max="53" width="4.5546875" style="24" customWidth="1"/>
    <col min="54" max="54" width="5.5546875" style="24" bestFit="1" customWidth="1"/>
    <col min="55" max="55" width="4.5546875" style="24" bestFit="1" customWidth="1"/>
    <col min="56" max="56" width="5.5546875" style="24" bestFit="1" customWidth="1"/>
    <col min="57" max="57" width="4.5546875" style="24" customWidth="1"/>
    <col min="58" max="58" width="17.5546875" style="15" bestFit="1" customWidth="1"/>
    <col min="59" max="59" width="4.33203125" style="24" bestFit="1" customWidth="1"/>
    <col min="60" max="60" width="4.5546875" style="24" customWidth="1"/>
    <col min="61" max="61" width="5.5546875" style="24" bestFit="1" customWidth="1"/>
    <col min="62" max="62" width="4.5546875" style="24" bestFit="1" customWidth="1"/>
    <col min="63" max="63" width="5.5546875" style="24" bestFit="1" customWidth="1"/>
    <col min="64" max="64" width="4.5546875" style="24" bestFit="1" customWidth="1"/>
    <col min="65" max="65" width="17.5546875" style="24" bestFit="1" customWidth="1"/>
    <col min="66" max="66" width="4.33203125" style="24" bestFit="1" customWidth="1"/>
    <col min="67" max="67" width="4.5546875" style="24" customWidth="1"/>
    <col min="68" max="68" width="5.5546875" style="24" bestFit="1" customWidth="1"/>
    <col min="69" max="69" width="4.5546875" style="24" bestFit="1" customWidth="1"/>
    <col min="70" max="70" width="5.5546875" style="24" bestFit="1" customWidth="1"/>
    <col min="71" max="71" width="4.5546875" style="15" bestFit="1" customWidth="1"/>
    <col min="72" max="72" width="14.5546875" style="24" bestFit="1" customWidth="1"/>
    <col min="73" max="73" width="4.33203125" style="24" bestFit="1" customWidth="1"/>
    <col min="74" max="74" width="4.5546875" style="24" customWidth="1"/>
    <col min="75" max="75" width="5.5546875" style="24" bestFit="1" customWidth="1"/>
    <col min="76" max="76" width="4.5546875" style="24" bestFit="1" customWidth="1"/>
    <col min="77" max="77" width="5.5546875" style="15" bestFit="1" customWidth="1"/>
    <col min="78" max="78" width="4.5546875" style="24" bestFit="1" customWidth="1"/>
    <col min="79" max="79" width="14.5546875" style="24" bestFit="1" customWidth="1"/>
    <col min="80" max="80" width="4.33203125" style="24" bestFit="1" customWidth="1"/>
    <col min="81" max="81" width="4.5546875" style="24" customWidth="1"/>
    <col min="82" max="82" width="5.5546875" style="15" bestFit="1" customWidth="1"/>
    <col min="83" max="83" width="4.5546875" style="24" bestFit="1" customWidth="1"/>
    <col min="84" max="84" width="5.5546875" style="24" bestFit="1" customWidth="1"/>
    <col min="85" max="85" width="4.5546875" style="24" bestFit="1" customWidth="1"/>
    <col min="86" max="86" width="14.5546875" style="24" bestFit="1" customWidth="1"/>
    <col min="87" max="87" width="4.33203125" style="24" bestFit="1" customWidth="1"/>
    <col min="88" max="88" width="4.5546875" style="24" customWidth="1"/>
    <col min="89" max="89" width="5.5546875" style="24" bestFit="1" customWidth="1"/>
    <col min="90" max="90" width="4.5546875" style="24" bestFit="1" customWidth="1"/>
    <col min="91" max="91" width="5.5546875" style="24" bestFit="1" customWidth="1"/>
    <col min="92" max="92" width="4.5546875" style="24" customWidth="1"/>
    <col min="93" max="93" width="14.5546875" style="24" bestFit="1" customWidth="1"/>
    <col min="94" max="94" width="4.33203125" style="24" bestFit="1" customWidth="1"/>
    <col min="95" max="95" width="4.5546875" style="15" bestFit="1" customWidth="1"/>
    <col min="96" max="96" width="5.5546875" style="24" bestFit="1" customWidth="1"/>
    <col min="97" max="97" width="4.5546875" style="24" bestFit="1" customWidth="1"/>
    <col min="98" max="98" width="5.5546875" style="24" bestFit="1" customWidth="1"/>
    <col min="99" max="99" width="4.5546875" style="24" customWidth="1"/>
    <col min="100" max="100" width="14.5546875" style="24" bestFit="1" customWidth="1"/>
    <col min="101" max="101" width="4.33203125" style="24" bestFit="1" customWidth="1"/>
    <col min="102" max="102" width="4.5546875" style="24" bestFit="1" customWidth="1"/>
    <col min="103" max="103" width="5.5546875" style="24" bestFit="1" customWidth="1"/>
    <col min="104" max="104" width="4.5546875" style="24" bestFit="1" customWidth="1"/>
    <col min="105" max="105" width="5.5546875" style="24" bestFit="1" customWidth="1"/>
    <col min="106" max="106" width="4.5546875" style="24" customWidth="1"/>
    <col min="107" max="107" width="14.5546875" style="24" bestFit="1" customWidth="1"/>
    <col min="108" max="108" width="4.33203125" style="24" bestFit="1" customWidth="1"/>
    <col min="109" max="109" width="4.5546875" style="24" bestFit="1" customWidth="1"/>
    <col min="110" max="110" width="5.5546875" style="24" bestFit="1" customWidth="1"/>
    <col min="111" max="111" width="4.5546875" style="24" bestFit="1" customWidth="1"/>
    <col min="112" max="112" width="5.5546875" style="24" bestFit="1" customWidth="1"/>
    <col min="113" max="113" width="4.5546875" style="24" customWidth="1"/>
    <col min="114" max="114" width="14.5546875" style="24" bestFit="1" customWidth="1"/>
    <col min="115" max="115" width="4.33203125" style="24" bestFit="1" customWidth="1"/>
    <col min="116" max="116" width="4.5546875" style="24" bestFit="1" customWidth="1"/>
    <col min="117" max="117" width="5.5546875" style="24" bestFit="1" customWidth="1"/>
    <col min="118" max="118" width="4.5546875" style="24" bestFit="1" customWidth="1"/>
    <col min="119" max="119" width="5.5546875" style="24" bestFit="1" customWidth="1"/>
    <col min="120" max="120" width="4.5546875" style="24" customWidth="1"/>
    <col min="121" max="121" width="14.5546875" style="24" bestFit="1" customWidth="1"/>
    <col min="122" max="122" width="4.33203125" style="24" bestFit="1" customWidth="1"/>
    <col min="123" max="123" width="4.5546875" style="24" bestFit="1" customWidth="1"/>
    <col min="124" max="124" width="5.5546875" style="24" bestFit="1" customWidth="1"/>
    <col min="125" max="125" width="4.5546875" style="24" bestFit="1" customWidth="1"/>
    <col min="126" max="126" width="5.5546875" style="24" bestFit="1" customWidth="1"/>
    <col min="127" max="127" width="4.5546875" style="24" customWidth="1"/>
    <col min="128" max="128" width="14.5546875" style="24" bestFit="1" customWidth="1"/>
    <col min="129" max="129" width="4.33203125" style="24" bestFit="1" customWidth="1"/>
    <col min="130" max="130" width="4.5546875" style="24" bestFit="1" customWidth="1"/>
    <col min="131" max="131" width="5.5546875" style="24" bestFit="1" customWidth="1"/>
    <col min="132" max="132" width="4.5546875" style="24" bestFit="1" customWidth="1"/>
    <col min="133" max="133" width="5.5546875" style="24" bestFit="1" customWidth="1"/>
    <col min="134" max="134" width="4.5546875" style="24" customWidth="1"/>
    <col min="135" max="135" width="14.5546875" style="24" bestFit="1" customWidth="1"/>
    <col min="136" max="136" width="4.33203125" style="24" bestFit="1" customWidth="1"/>
    <col min="137" max="137" width="4.5546875" style="24" bestFit="1" customWidth="1"/>
    <col min="138" max="138" width="5.5546875" style="24" bestFit="1" customWidth="1"/>
    <col min="139" max="139" width="4.5546875" style="24" bestFit="1" customWidth="1"/>
    <col min="140" max="140" width="5.5546875" style="24" bestFit="1" customWidth="1"/>
    <col min="141" max="141" width="4.5546875" style="24" customWidth="1"/>
    <col min="142" max="142" width="14.5546875" style="24" bestFit="1" customWidth="1"/>
    <col min="143" max="143" width="4.33203125" style="24" bestFit="1" customWidth="1"/>
    <col min="144" max="144" width="4.5546875" style="24" bestFit="1" customWidth="1"/>
    <col min="145" max="145" width="5.5546875" style="24" bestFit="1" customWidth="1"/>
    <col min="146" max="146" width="4.5546875" style="24" bestFit="1" customWidth="1"/>
    <col min="147" max="147" width="5.5546875" style="24" bestFit="1" customWidth="1"/>
    <col min="148" max="148" width="4.5546875" style="24" customWidth="1"/>
    <col min="149" max="149" width="14.5546875" style="24" bestFit="1" customWidth="1"/>
    <col min="150" max="150" width="4.33203125" style="24" bestFit="1" customWidth="1"/>
    <col min="151" max="151" width="4.5546875" style="24" bestFit="1" customWidth="1"/>
    <col min="152" max="152" width="5.5546875" style="24" bestFit="1" customWidth="1"/>
    <col min="153" max="153" width="4.5546875" style="24" bestFit="1" customWidth="1"/>
    <col min="154" max="154" width="5.5546875" style="24" bestFit="1" customWidth="1"/>
    <col min="155" max="155" width="4.5546875" style="24" customWidth="1"/>
    <col min="156" max="156" width="14.5546875" style="24" bestFit="1" customWidth="1"/>
    <col min="157" max="157" width="4.33203125" style="24" bestFit="1" customWidth="1"/>
    <col min="158" max="158" width="4.5546875" style="24" bestFit="1" customWidth="1"/>
    <col min="159" max="159" width="5.5546875" style="24" bestFit="1" customWidth="1"/>
    <col min="160" max="160" width="4.5546875" style="24" bestFit="1" customWidth="1"/>
    <col min="161" max="161" width="5.5546875" style="24" bestFit="1" customWidth="1"/>
    <col min="162" max="162" width="4.5546875" style="24" customWidth="1"/>
    <col min="163" max="163" width="14.5546875" style="24" bestFit="1" customWidth="1"/>
    <col min="164" max="164" width="4.33203125" style="24" bestFit="1" customWidth="1"/>
    <col min="165" max="165" width="4.5546875" style="24" bestFit="1" customWidth="1"/>
    <col min="166" max="166" width="5.5546875" style="24" bestFit="1" customWidth="1"/>
    <col min="167" max="167" width="4.5546875" style="24" bestFit="1" customWidth="1"/>
    <col min="168" max="168" width="5.5546875" style="24" bestFit="1" customWidth="1"/>
    <col min="169" max="169" width="4.5546875" style="24" customWidth="1"/>
    <col min="170" max="170" width="14.5546875" style="24" bestFit="1" customWidth="1"/>
    <col min="171" max="171" width="4.33203125" style="24" bestFit="1" customWidth="1"/>
    <col min="172" max="172" width="4.5546875" style="24" bestFit="1" customWidth="1"/>
    <col min="173" max="173" width="5.5546875" style="24" bestFit="1" customWidth="1"/>
    <col min="174" max="174" width="4.5546875" style="24" bestFit="1" customWidth="1"/>
    <col min="175" max="175" width="5.5546875" style="24" bestFit="1" customWidth="1"/>
    <col min="176" max="176" width="4.5546875" style="24" customWidth="1"/>
    <col min="177" max="177" width="14.5546875" style="24" bestFit="1" customWidth="1"/>
    <col min="178" max="178" width="4.33203125" style="24" bestFit="1" customWidth="1"/>
    <col min="179" max="179" width="4.5546875" style="19" bestFit="1" customWidth="1"/>
    <col min="180" max="180" width="5.5546875" style="19" bestFit="1" customWidth="1"/>
    <col min="181" max="181" width="4.5546875" style="20" bestFit="1" customWidth="1"/>
    <col min="182" max="182" width="5.5546875" style="20" bestFit="1" customWidth="1"/>
    <col min="183" max="183" width="4.5546875" style="20" bestFit="1" customWidth="1"/>
    <col min="184" max="184" width="14.5546875" style="20" bestFit="1" customWidth="1"/>
    <col min="185" max="185" width="7.5546875" style="20" bestFit="1" customWidth="1"/>
    <col min="186" max="187" width="5.5546875" style="20" bestFit="1" customWidth="1"/>
    <col min="188" max="188" width="9.21875" style="20" bestFit="1" customWidth="1"/>
    <col min="189" max="189" width="6.33203125" style="20" customWidth="1"/>
    <col min="190" max="190" width="7.77734375" style="20" bestFit="1" customWidth="1"/>
    <col min="191" max="191" width="6.33203125" style="20" customWidth="1"/>
    <col min="192" max="192" width="6.33203125" style="20" bestFit="1" customWidth="1"/>
    <col min="193" max="193" width="6.33203125" style="20" customWidth="1"/>
    <col min="194" max="194" width="6.33203125" style="20" bestFit="1" customWidth="1"/>
    <col min="195" max="195" width="6.33203125" style="20" customWidth="1"/>
    <col min="196" max="196" width="6.33203125" style="20" bestFit="1" customWidth="1"/>
    <col min="197" max="197" width="6.33203125" style="20" customWidth="1"/>
    <col min="198" max="198" width="6.33203125" style="20" bestFit="1" customWidth="1"/>
    <col min="199" max="199" width="6.33203125" style="20" customWidth="1"/>
    <col min="200" max="200" width="6.33203125" style="20" bestFit="1" customWidth="1"/>
    <col min="201" max="201" width="6.33203125" style="20" customWidth="1"/>
    <col min="202" max="202" width="6.33203125" style="20" bestFit="1" customWidth="1"/>
    <col min="203" max="203" width="6.33203125" style="20" customWidth="1"/>
    <col min="204" max="204" width="6.33203125" style="20" bestFit="1" customWidth="1"/>
    <col min="205" max="205" width="6.33203125" style="20" customWidth="1"/>
    <col min="206" max="206" width="6.33203125" style="20" bestFit="1" customWidth="1"/>
    <col min="207" max="207" width="6.33203125" style="20" customWidth="1"/>
    <col min="208" max="208" width="6.33203125" style="20" bestFit="1" customWidth="1"/>
    <col min="209" max="209" width="6.33203125" style="20" customWidth="1"/>
    <col min="210" max="210" width="6.33203125" style="20" bestFit="1" customWidth="1"/>
    <col min="211" max="211" width="6.33203125" style="20" customWidth="1"/>
    <col min="212" max="212" width="6.33203125" style="20" bestFit="1" customWidth="1"/>
    <col min="213" max="213" width="6.33203125" style="20" customWidth="1"/>
    <col min="214" max="214" width="6.33203125" style="20" bestFit="1" customWidth="1"/>
    <col min="215" max="215" width="6.33203125" style="20" customWidth="1"/>
    <col min="216" max="216" width="6.33203125" style="20" bestFit="1" customWidth="1"/>
    <col min="217" max="217" width="6.33203125" style="20" customWidth="1"/>
    <col min="218" max="218" width="6.33203125" style="20" bestFit="1" customWidth="1"/>
    <col min="219" max="219" width="6.33203125" style="20" customWidth="1"/>
    <col min="220" max="222" width="6.33203125" style="20" bestFit="1" customWidth="1"/>
    <col min="223" max="224" width="6.33203125" style="20" customWidth="1"/>
    <col min="225" max="225" width="6.33203125" style="20" bestFit="1" customWidth="1"/>
    <col min="226" max="227" width="6.33203125" style="20" customWidth="1"/>
    <col min="228" max="228" width="9.21875" style="20" bestFit="1" customWidth="1"/>
    <col min="229" max="240" width="6.33203125" style="20" customWidth="1"/>
    <col min="241" max="241" width="6.33203125" style="24" bestFit="1" customWidth="1"/>
    <col min="242" max="247" width="6.33203125" style="20" bestFit="1" customWidth="1"/>
    <col min="248" max="260" width="7.5546875" style="20" customWidth="1"/>
    <col min="261" max="267" width="7.5546875" style="20" bestFit="1" customWidth="1"/>
    <col min="268" max="268" width="7" style="20" bestFit="1" customWidth="1"/>
    <col min="269" max="16384" width="13.44140625" style="20"/>
  </cols>
  <sheetData>
    <row r="1" spans="1:267" s="18" customFormat="1" ht="123.6" customHeight="1" x14ac:dyDescent="0.3">
      <c r="A1" s="1">
        <f>MIN(AP2:AP10000)</f>
        <v>0</v>
      </c>
      <c r="B1" s="2">
        <f>LOOKUP(2,1/(ISNUMBER(AR2:AR10000)),AR2:AR10000)</f>
        <v>0</v>
      </c>
      <c r="C1" s="3" t="e">
        <f>B1/ABS(A1)</f>
        <v>#DIV/0!</v>
      </c>
      <c r="D1" s="5">
        <f>synopsis!D3</f>
        <v>1</v>
      </c>
      <c r="E1" s="5">
        <f>synopsis!E3</f>
        <v>1</v>
      </c>
      <c r="F1" s="26">
        <f>synopsis!F3</f>
        <v>0.01</v>
      </c>
      <c r="G1" s="26">
        <f>synopsis!G3</f>
        <v>0</v>
      </c>
      <c r="H1" s="26">
        <f>synopsis!H3</f>
        <v>0</v>
      </c>
      <c r="I1" s="38">
        <f>AW1</f>
        <v>0</v>
      </c>
      <c r="J1" s="37">
        <f>INDEX(AN:AN,MATCH(MIN(AP:AP),AP:AP,0))</f>
        <v>1</v>
      </c>
      <c r="K1" s="59">
        <f>MAX(AS:AS)</f>
        <v>1</v>
      </c>
      <c r="L1" s="59">
        <f>MAX(AZ:AZ)</f>
        <v>0</v>
      </c>
      <c r="M1" s="59">
        <f>MAX(BG:BG)</f>
        <v>0</v>
      </c>
      <c r="N1" s="59">
        <f>MAX(BN:BN)</f>
        <v>0</v>
      </c>
      <c r="O1" s="59">
        <f>MAX(BU:BU)</f>
        <v>0</v>
      </c>
      <c r="P1" s="59">
        <f>MAX(CB:CB)</f>
        <v>0</v>
      </c>
      <c r="Q1" s="59">
        <f>MAX(CI:CI)</f>
        <v>0</v>
      </c>
      <c r="R1" s="59">
        <f>MAX(CP:CP)</f>
        <v>0</v>
      </c>
      <c r="S1" s="59">
        <f>MAX(CW:CW)</f>
        <v>0</v>
      </c>
      <c r="T1" s="59">
        <f>MAX(DD:DD)</f>
        <v>0</v>
      </c>
      <c r="U1" s="59">
        <f>MAX(DK:DK)</f>
        <v>0</v>
      </c>
      <c r="V1" s="59">
        <f>MAX(DR:DR)</f>
        <v>0</v>
      </c>
      <c r="W1" s="59">
        <f>MAX(DY:DY)</f>
        <v>0</v>
      </c>
      <c r="X1" s="59">
        <f>MAX(EF:EF)</f>
        <v>0</v>
      </c>
      <c r="Y1" s="59">
        <f>MAX(EM:EM)</f>
        <v>0</v>
      </c>
      <c r="Z1" s="59">
        <f>MAX(ET:ET)</f>
        <v>0</v>
      </c>
      <c r="AA1" s="59">
        <f>MAX(FA:FA)</f>
        <v>0</v>
      </c>
      <c r="AB1" s="59">
        <f>MAX(FH:FH)</f>
        <v>0</v>
      </c>
      <c r="AC1" s="59">
        <f>MAX(FO:FO)</f>
        <v>0</v>
      </c>
      <c r="AD1" s="59">
        <f>MAX(FV:FV)</f>
        <v>0</v>
      </c>
      <c r="AE1" s="4" t="s">
        <v>0</v>
      </c>
      <c r="AF1" s="54"/>
      <c r="AG1" s="7"/>
      <c r="AH1" s="55"/>
      <c r="AI1" s="6"/>
      <c r="AJ1" s="46">
        <f>SUM(AJ2:AJ1000)/AN1</f>
        <v>0</v>
      </c>
      <c r="AK1" s="86"/>
      <c r="AL1" s="56" t="s">
        <v>62</v>
      </c>
      <c r="AM1" s="41">
        <v>0</v>
      </c>
      <c r="AN1" s="42">
        <f>MAX(AN2:AN10000)</f>
        <v>24</v>
      </c>
      <c r="AO1" s="9"/>
      <c r="AP1" s="9"/>
      <c r="AQ1" s="43" t="s">
        <v>1</v>
      </c>
      <c r="AR1" s="44"/>
      <c r="AS1" s="45" t="s">
        <v>40</v>
      </c>
      <c r="AT1" s="11">
        <f>SUM(AT2:AT10000)</f>
        <v>1</v>
      </c>
      <c r="AU1" s="32"/>
      <c r="AV1" s="33"/>
      <c r="AW1" s="34">
        <f>MAX(AW2:AW10000)</f>
        <v>0</v>
      </c>
      <c r="AX1" s="12" t="e">
        <f>SUM(AW2:AW10000)/SUM(AX2:AX10000)</f>
        <v>#DIV/0!</v>
      </c>
      <c r="AY1" s="13"/>
      <c r="AZ1" s="10" t="s">
        <v>41</v>
      </c>
      <c r="BA1" s="14">
        <f>SUM(BA2:BA10000)</f>
        <v>0</v>
      </c>
      <c r="BB1" s="40">
        <f>L1</f>
        <v>0</v>
      </c>
      <c r="BC1" s="10">
        <f>L3</f>
        <v>2</v>
      </c>
      <c r="BD1" s="34">
        <f>MAX(BD2:BD10000)</f>
        <v>1</v>
      </c>
      <c r="BE1" s="12" t="e">
        <f>SUM(BD2:BD10000)/SUM(BE2:BE10000)</f>
        <v>#DIV/0!</v>
      </c>
      <c r="BF1" s="15"/>
      <c r="BG1" s="10" t="s">
        <v>42</v>
      </c>
      <c r="BH1" s="14">
        <f>SUM(BH2:BH10000)</f>
        <v>0</v>
      </c>
      <c r="BI1" s="40">
        <f>M1</f>
        <v>0</v>
      </c>
      <c r="BJ1" s="10">
        <f>M3</f>
        <v>3</v>
      </c>
      <c r="BK1" s="34">
        <f>MAX(BK2:BK10000)</f>
        <v>1</v>
      </c>
      <c r="BL1" s="12" t="e">
        <f>SUM(BK2:BK10000)/SUM(BL2:BL10000)</f>
        <v>#DIV/0!</v>
      </c>
      <c r="BM1" s="15"/>
      <c r="BN1" s="10" t="s">
        <v>2</v>
      </c>
      <c r="BO1" s="14">
        <f>SUM(BO2:BO10000)</f>
        <v>0</v>
      </c>
      <c r="BP1" s="40">
        <f>N1</f>
        <v>0</v>
      </c>
      <c r="BQ1" s="10">
        <f>N3</f>
        <v>4</v>
      </c>
      <c r="BR1" s="34">
        <f>MAX(BR2:BR10000)</f>
        <v>1</v>
      </c>
      <c r="BS1" s="12" t="e">
        <f>SUM(BR2:BR10000)/SUM(BS2:BS10000)</f>
        <v>#DIV/0!</v>
      </c>
      <c r="BT1" s="15"/>
      <c r="BU1" s="10" t="s">
        <v>3</v>
      </c>
      <c r="BV1" s="14">
        <f>SUM(BV2:BV10000)</f>
        <v>0</v>
      </c>
      <c r="BW1" s="40">
        <f>O1</f>
        <v>0</v>
      </c>
      <c r="BX1" s="10">
        <f>O3</f>
        <v>5</v>
      </c>
      <c r="BY1" s="34">
        <f>MAX(BY2:BY1000)</f>
        <v>1</v>
      </c>
      <c r="BZ1" s="12" t="e">
        <f>SUM(BY2:BY10000)/SUM(BZ2:BZ10001)</f>
        <v>#DIV/0!</v>
      </c>
      <c r="CA1" s="15"/>
      <c r="CB1" s="10" t="s">
        <v>4</v>
      </c>
      <c r="CC1" s="14">
        <f>SUM(CC2:CC10000)</f>
        <v>0</v>
      </c>
      <c r="CD1" s="40">
        <f>P1</f>
        <v>0</v>
      </c>
      <c r="CE1" s="10">
        <f>P3</f>
        <v>6</v>
      </c>
      <c r="CF1" s="34">
        <f>MAX(CF2:CF10000)</f>
        <v>1</v>
      </c>
      <c r="CG1" s="12" t="e">
        <f>SUM(CF2:CF10000)/SUM(CG2:CG10000)</f>
        <v>#DIV/0!</v>
      </c>
      <c r="CH1" s="15"/>
      <c r="CI1" s="10" t="s">
        <v>5</v>
      </c>
      <c r="CJ1" s="14">
        <f>SUM(CJ2:CJ10000)</f>
        <v>0</v>
      </c>
      <c r="CK1" s="40">
        <f>Q1</f>
        <v>0</v>
      </c>
      <c r="CL1" s="10">
        <f>Q3</f>
        <v>7</v>
      </c>
      <c r="CM1" s="34">
        <f>MAX(CM2:CM1000)</f>
        <v>1</v>
      </c>
      <c r="CN1" s="12" t="e">
        <f>SUM(CM2:CM10000)/SUM(CN2:CN10000)</f>
        <v>#DIV/0!</v>
      </c>
      <c r="CO1" s="15"/>
      <c r="CP1" s="10" t="s">
        <v>6</v>
      </c>
      <c r="CQ1" s="14">
        <f>SUM(CQ2:CQ10000)</f>
        <v>0</v>
      </c>
      <c r="CR1" s="40">
        <f>R1</f>
        <v>0</v>
      </c>
      <c r="CS1" s="10">
        <f>R3</f>
        <v>8</v>
      </c>
      <c r="CT1" s="34">
        <f>MAX(CQ2:CQ1000)</f>
        <v>0</v>
      </c>
      <c r="CU1" s="12" t="e">
        <f>SUM(CT2:CT10000)/SUM(CU2:CU10000)</f>
        <v>#DIV/0!</v>
      </c>
      <c r="CV1" s="15"/>
      <c r="CW1" s="10" t="s">
        <v>7</v>
      </c>
      <c r="CX1" s="14">
        <f>SUM(CX2:CX10000)</f>
        <v>0</v>
      </c>
      <c r="CY1" s="40">
        <f>S1</f>
        <v>0</v>
      </c>
      <c r="CZ1" s="10">
        <f>S3</f>
        <v>9</v>
      </c>
      <c r="DA1" s="34">
        <f>MAX(CW2:CW10000)</f>
        <v>0</v>
      </c>
      <c r="DB1" s="12" t="e">
        <f>SUM(DA2:DA10000)/SUM(DB2:DB10000)</f>
        <v>#DIV/0!</v>
      </c>
      <c r="DC1" s="15"/>
      <c r="DD1" s="10" t="s">
        <v>8</v>
      </c>
      <c r="DE1" s="14">
        <f>SUM(DE2:DE10000)</f>
        <v>0</v>
      </c>
      <c r="DF1" s="40">
        <f>T1</f>
        <v>0</v>
      </c>
      <c r="DG1" s="10">
        <f>T3</f>
        <v>10</v>
      </c>
      <c r="DH1" s="34">
        <f>MAX(DD2:DD10000)</f>
        <v>0</v>
      </c>
      <c r="DI1" s="6" t="e">
        <f>SUM(DI2:DI10000)/SUM(DJ2:DJ10000)</f>
        <v>#DIV/0!</v>
      </c>
      <c r="DJ1" s="15"/>
      <c r="DK1" s="10" t="s">
        <v>9</v>
      </c>
      <c r="DL1" s="14">
        <f>SUM(DL2:DL10000)</f>
        <v>0</v>
      </c>
      <c r="DM1" s="40">
        <f>U1</f>
        <v>0</v>
      </c>
      <c r="DN1" s="10">
        <f>U3</f>
        <v>11</v>
      </c>
      <c r="DO1" s="34">
        <f>MAX(DK2:DK10000)</f>
        <v>0</v>
      </c>
      <c r="DP1" s="12" t="e">
        <f>SUM(DO2:DO10000)/SUM(DP2:DP10000)</f>
        <v>#DIV/0!</v>
      </c>
      <c r="DQ1" s="15"/>
      <c r="DR1" s="10" t="s">
        <v>10</v>
      </c>
      <c r="DS1" s="14">
        <f>SUM(DS2:DS10000)</f>
        <v>0</v>
      </c>
      <c r="DT1" s="40">
        <f>V1</f>
        <v>0</v>
      </c>
      <c r="DU1" s="10">
        <f>V3</f>
        <v>12</v>
      </c>
      <c r="DV1" s="34">
        <f>MAX(DR2:DR10000)</f>
        <v>0</v>
      </c>
      <c r="DW1" s="12" t="e">
        <f>SUM(DV2:DV10000)/SUM(DW2:DW10000)</f>
        <v>#DIV/0!</v>
      </c>
      <c r="DX1" s="15"/>
      <c r="DY1" s="10" t="s">
        <v>11</v>
      </c>
      <c r="DZ1" s="14">
        <f>SUM(DZ2:DZ10000)</f>
        <v>0</v>
      </c>
      <c r="EA1" s="40">
        <f>W1</f>
        <v>0</v>
      </c>
      <c r="EB1" s="10">
        <f>W3</f>
        <v>13</v>
      </c>
      <c r="EC1" s="34">
        <f>MAX(DY2:DY10000)</f>
        <v>0</v>
      </c>
      <c r="ED1" s="12" t="e">
        <f>SUM(EC2:EC10000)/SUM(ED2:ED10000)</f>
        <v>#DIV/0!</v>
      </c>
      <c r="EE1" s="15"/>
      <c r="EF1" s="10" t="s">
        <v>12</v>
      </c>
      <c r="EG1" s="14">
        <f>SUM(EG2:EG10000)</f>
        <v>0</v>
      </c>
      <c r="EH1" s="40">
        <f>X1</f>
        <v>0</v>
      </c>
      <c r="EI1" s="10">
        <f>X3</f>
        <v>14</v>
      </c>
      <c r="EJ1" s="34">
        <f>MAX(EF2:EF10000)</f>
        <v>0</v>
      </c>
      <c r="EK1" s="12" t="e">
        <f>SUM(EJ2:EJ10000)/SUM(EK2:EK10000)</f>
        <v>#DIV/0!</v>
      </c>
      <c r="EL1" s="15"/>
      <c r="EM1" s="10" t="s">
        <v>13</v>
      </c>
      <c r="EN1" s="14">
        <f>SUM(EN2:EN10000)</f>
        <v>0</v>
      </c>
      <c r="EO1" s="40">
        <f>Y1</f>
        <v>0</v>
      </c>
      <c r="EP1" s="10">
        <f>Y3</f>
        <v>15</v>
      </c>
      <c r="EQ1" s="34">
        <f>MAX(EM2:EM10000)</f>
        <v>0</v>
      </c>
      <c r="ER1" s="12" t="e">
        <f>SUM(EQ2:EQ10000)/SUM(ER2:ER10000)</f>
        <v>#DIV/0!</v>
      </c>
      <c r="ES1" s="15"/>
      <c r="ET1" s="10" t="s">
        <v>14</v>
      </c>
      <c r="EU1" s="14">
        <f>SUM(EU2:EU10000)</f>
        <v>0</v>
      </c>
      <c r="EV1" s="40">
        <f>Z1</f>
        <v>0</v>
      </c>
      <c r="EW1" s="10">
        <f>Z3</f>
        <v>16</v>
      </c>
      <c r="EX1" s="34">
        <f>MAX(ET2:ET10000)</f>
        <v>0</v>
      </c>
      <c r="EY1" s="12" t="e">
        <f>SUM(EX2:EX10000)/SUM(EY2:EY10000)</f>
        <v>#DIV/0!</v>
      </c>
      <c r="EZ1" s="15"/>
      <c r="FA1" s="10" t="s">
        <v>15</v>
      </c>
      <c r="FB1" s="14">
        <f>SUM(FB2:FB10000)</f>
        <v>0</v>
      </c>
      <c r="FC1" s="40">
        <f>AA1</f>
        <v>0</v>
      </c>
      <c r="FD1" s="10">
        <f>AA3</f>
        <v>17</v>
      </c>
      <c r="FE1" s="34">
        <f>MAX(FA2:FA10000)</f>
        <v>0</v>
      </c>
      <c r="FF1" s="12" t="e">
        <f>SUM(FE2:FE10000)/SUM(FF2:FF10000)</f>
        <v>#DIV/0!</v>
      </c>
      <c r="FG1" s="15"/>
      <c r="FH1" s="10" t="s">
        <v>16</v>
      </c>
      <c r="FI1" s="14">
        <f>SUM(FI2:FI10000)</f>
        <v>0</v>
      </c>
      <c r="FJ1" s="40">
        <f>AB1</f>
        <v>0</v>
      </c>
      <c r="FK1" s="10">
        <f>AB3</f>
        <v>18</v>
      </c>
      <c r="FL1" s="34">
        <f>MAX(FH2:FH10000)</f>
        <v>0</v>
      </c>
      <c r="FM1" s="12" t="e">
        <f>SUM(FL2:FL10000)/SUM(FM2:FM10000)</f>
        <v>#DIV/0!</v>
      </c>
      <c r="FN1" s="15"/>
      <c r="FO1" s="10" t="s">
        <v>17</v>
      </c>
      <c r="FP1" s="14">
        <f>SUM(FP2:FP10000)</f>
        <v>0</v>
      </c>
      <c r="FQ1" s="40">
        <f>AC1</f>
        <v>0</v>
      </c>
      <c r="FR1" s="10">
        <f>AC3</f>
        <v>19</v>
      </c>
      <c r="FS1" s="34">
        <f>MAX(FO2:FO10000)</f>
        <v>0</v>
      </c>
      <c r="FT1" s="12" t="e">
        <f>SUM(FS2:FS10000)/SUM(FT2:FT10000)</f>
        <v>#DIV/0!</v>
      </c>
      <c r="FU1" s="15"/>
      <c r="FV1" s="10" t="s">
        <v>18</v>
      </c>
      <c r="FW1" s="14">
        <f>SUM(FW2:FW10000)</f>
        <v>0</v>
      </c>
      <c r="FX1" s="40">
        <f>AD1</f>
        <v>0</v>
      </c>
      <c r="FY1" s="10">
        <f>AD3</f>
        <v>20</v>
      </c>
      <c r="FZ1" s="34">
        <f>MAX(FV2:FV10000)</f>
        <v>0</v>
      </c>
      <c r="GA1" s="12" t="e">
        <f>SUM(FZ2:FZ10000)/SUM(GA2:GA10000)</f>
        <v>#DIV/0!</v>
      </c>
      <c r="GB1" s="15"/>
      <c r="GC1" s="13" t="s">
        <v>19</v>
      </c>
      <c r="GD1" s="13"/>
      <c r="GE1" s="13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10" t="s">
        <v>20</v>
      </c>
      <c r="IO1" s="10" t="s">
        <v>21</v>
      </c>
      <c r="IP1" s="10" t="s">
        <v>22</v>
      </c>
      <c r="IQ1" s="10" t="s">
        <v>23</v>
      </c>
      <c r="IR1" s="10" t="s">
        <v>24</v>
      </c>
      <c r="IS1" s="10" t="s">
        <v>25</v>
      </c>
      <c r="IT1" s="10" t="s">
        <v>26</v>
      </c>
      <c r="IU1" s="10" t="s">
        <v>27</v>
      </c>
      <c r="IV1" s="10" t="s">
        <v>28</v>
      </c>
      <c r="IW1" s="10" t="s">
        <v>29</v>
      </c>
      <c r="IX1" s="10" t="s">
        <v>30</v>
      </c>
      <c r="IY1" s="10" t="s">
        <v>31</v>
      </c>
      <c r="IZ1" s="10" t="s">
        <v>32</v>
      </c>
      <c r="JA1" s="10" t="s">
        <v>33</v>
      </c>
      <c r="JB1" s="10" t="s">
        <v>34</v>
      </c>
      <c r="JC1" s="10" t="s">
        <v>35</v>
      </c>
      <c r="JD1" s="10" t="s">
        <v>36</v>
      </c>
      <c r="JE1" s="10" t="s">
        <v>37</v>
      </c>
      <c r="JF1" s="10" t="s">
        <v>38</v>
      </c>
      <c r="JG1" s="10" t="s">
        <v>39</v>
      </c>
    </row>
    <row r="2" spans="1:267" x14ac:dyDescent="0.3">
      <c r="A2" s="19"/>
      <c r="B2" s="19"/>
      <c r="C2" s="19"/>
      <c r="F2" s="19"/>
      <c r="K2" s="20">
        <v>1</v>
      </c>
      <c r="L2" s="20">
        <v>2</v>
      </c>
      <c r="M2" s="20">
        <v>3</v>
      </c>
      <c r="N2" s="20">
        <v>4</v>
      </c>
      <c r="O2" s="20">
        <v>5</v>
      </c>
      <c r="P2" s="20">
        <v>6</v>
      </c>
      <c r="Q2" s="20">
        <v>7</v>
      </c>
      <c r="R2" s="20">
        <v>8</v>
      </c>
      <c r="S2" s="20">
        <v>9</v>
      </c>
      <c r="T2" s="20">
        <v>10</v>
      </c>
      <c r="U2" s="20">
        <v>11</v>
      </c>
      <c r="V2" s="20">
        <v>12</v>
      </c>
      <c r="W2" s="20">
        <v>13</v>
      </c>
      <c r="X2" s="20">
        <v>14</v>
      </c>
      <c r="Y2" s="20">
        <v>15</v>
      </c>
      <c r="Z2" s="20">
        <v>16</v>
      </c>
      <c r="AA2" s="20">
        <v>17</v>
      </c>
      <c r="AB2" s="20">
        <v>18</v>
      </c>
      <c r="AC2" s="20">
        <v>19</v>
      </c>
      <c r="AD2" s="20">
        <v>20</v>
      </c>
      <c r="AE2" s="19"/>
      <c r="AF2" s="26"/>
      <c r="AG2" s="25"/>
      <c r="AH2" s="26"/>
      <c r="AI2" s="21"/>
      <c r="AJ2" s="26">
        <f t="shared" ref="AJ2:AJ25" si="0">IF(AH2&gt;0,1,0)</f>
        <v>0</v>
      </c>
      <c r="AK2" s="53">
        <v>0</v>
      </c>
      <c r="AL2" s="51">
        <f>AK2/AN2</f>
        <v>0</v>
      </c>
      <c r="AM2" s="23">
        <f t="shared" ref="AM2:AM25" si="1">AI2+AG2</f>
        <v>0</v>
      </c>
      <c r="AN2" s="24">
        <v>1</v>
      </c>
      <c r="AO2" s="19">
        <f t="shared" ref="AO2:AO25" si="2">IF(AY3&gt;AY2+TIME(1,55,0),GD2,0)</f>
        <v>0</v>
      </c>
      <c r="AP2" s="19">
        <f t="shared" ref="AP2:AP25" si="3">AR1-AO2</f>
        <v>0</v>
      </c>
      <c r="AQ2" s="19">
        <f t="shared" ref="AQ2:AQ25" si="4">IF(AY3&gt;AY2+TIME(1,55,0),SUM(HT2:IM2),0)</f>
        <v>0</v>
      </c>
      <c r="AR2" s="19">
        <f t="shared" ref="AR2:AR25" si="5">AR1-AO2+AQ2</f>
        <v>0</v>
      </c>
      <c r="AS2" s="24">
        <f>D1</f>
        <v>1</v>
      </c>
      <c r="AT2" s="24">
        <f t="shared" ref="AT2:AT25" si="6">IF(AS2&gt;0,1,0)</f>
        <v>1</v>
      </c>
      <c r="AU2" s="24">
        <f>IF(AV2&gt;AW2,AV2,AW2)</f>
        <v>1</v>
      </c>
      <c r="AV2" s="24">
        <f t="shared" ref="AV2:AV25" si="7">IF(AND(AH2&gt;0,AS2&gt;0),0,IF(AS2&gt;0,AV1+1,AV1))</f>
        <v>1</v>
      </c>
      <c r="AW2" s="24">
        <f>IF(AV2=0,AV1+1,0)</f>
        <v>0</v>
      </c>
      <c r="AX2" s="24">
        <f t="shared" ref="AX2:AX25" si="8">IF(AND(AH2&gt;0,AW2&gt;0,AS2&gt;0),1,0)</f>
        <v>0</v>
      </c>
      <c r="AY2" s="15">
        <f t="shared" ref="AY2:AY25" si="9">IF(AS2&lt;&gt;0,AM2,AY1)</f>
        <v>0</v>
      </c>
      <c r="BM2" s="15"/>
      <c r="BS2" s="24"/>
      <c r="BT2" s="15"/>
      <c r="BY2" s="24"/>
      <c r="CA2" s="15"/>
      <c r="CD2" s="24"/>
      <c r="CH2" s="15"/>
      <c r="CO2" s="15"/>
      <c r="CQ2" s="24"/>
      <c r="CV2" s="15"/>
      <c r="DC2" s="15"/>
      <c r="DJ2" s="15"/>
      <c r="DQ2" s="15"/>
      <c r="DX2" s="15"/>
      <c r="EE2" s="15"/>
      <c r="EL2" s="15"/>
      <c r="ES2" s="15"/>
      <c r="EZ2" s="15"/>
      <c r="FG2" s="15"/>
      <c r="FN2" s="15"/>
      <c r="FU2" s="15"/>
      <c r="FW2" s="24"/>
      <c r="FX2" s="24"/>
      <c r="FY2" s="24"/>
      <c r="FZ2" s="24"/>
      <c r="GA2" s="24"/>
      <c r="GB2" s="15"/>
      <c r="GC2" s="24">
        <f t="shared" ref="GC2:GC25" si="10">AS2+AZ2+BG2+BN2+BU2+CB2+CI2+CP2+CW2+DD2+DK2+DR2+DY2+EF2+EM2+ET2+FA2+FH2+FO2+FV2</f>
        <v>1</v>
      </c>
      <c r="GD2" s="24">
        <f t="shared" ref="GD2:GD25" si="11">IF(AY2=AY1,GC2+GD1,GC2)</f>
        <v>1</v>
      </c>
      <c r="GE2" s="24">
        <f t="shared" ref="GE2:GE25" si="12">GF2+GH2+GJ2+GL2+GN2+GP2+GR2+GT2+GV2+GX2+GZ2+HB2+HD2+HF2+HH2+HJ2+HL2+HN2+HP2+HR2</f>
        <v>1</v>
      </c>
      <c r="GF2" s="19">
        <f t="shared" ref="GF2:GF25" si="13">IF(AH2=0,AS2+GF1+GG2,IF(GF1+GG2+AS2-HT2&lt;0,0,GF1+AS2+GG2-HT2))</f>
        <v>1</v>
      </c>
      <c r="GG2" s="19">
        <v>0</v>
      </c>
      <c r="GH2" s="19">
        <f t="shared" ref="GH2:GH25" si="14">IF(AH2=0,AZ2+GH1+GI2,IF(GH1+GI2+AZ2-HU2&lt;0,0,GH1+AZ2+GI2-HU2))</f>
        <v>0</v>
      </c>
      <c r="GI2" s="19">
        <v>0</v>
      </c>
      <c r="GJ2" s="19">
        <f t="shared" ref="GJ2:GJ25" si="15">IF(AH2=0,BG2+GJ1+GK2,IF(GJ1+GK2+BG2-HV2&lt;0,0,GJ1+BG2+GK2-HV2))</f>
        <v>0</v>
      </c>
      <c r="GK2" s="19">
        <v>0</v>
      </c>
      <c r="GL2" s="19">
        <f t="shared" ref="GL2:GL25" si="16">IF(AH2=0,BN2+GL1+GM2,IF(GL1+GM2+BN2-HW2&lt;0,0,GL1+BN2+GM2-HW2))</f>
        <v>0</v>
      </c>
      <c r="GM2" s="19">
        <v>0</v>
      </c>
      <c r="GN2" s="19">
        <f t="shared" ref="GN2:GN25" si="17">IF(AH2=0,BU2+GN1+GO2,IF(GN1+GO2+BU2-HX2&lt;0,0,GN1+BU2+GO2-HX2))</f>
        <v>0</v>
      </c>
      <c r="GO2" s="19">
        <v>0</v>
      </c>
      <c r="GP2" s="19">
        <f t="shared" ref="GP2:GP25" si="18">IF(AH2=0,CB2+GP1+GQ2,IF(GP1+GQ2+CB2-HY2&lt;0,0,GP1+CB2+GQ2-HY2))</f>
        <v>0</v>
      </c>
      <c r="GQ2" s="19">
        <v>0</v>
      </c>
      <c r="GR2" s="19">
        <f t="shared" ref="GR2:GR25" si="19">IF(AH2=0,CI2+GR1+GS2,IF(GR1+GS2+CI2-HZ2&lt;0,0,GR1+CI2+GS2-HZ2))</f>
        <v>0</v>
      </c>
      <c r="GS2" s="19">
        <v>0</v>
      </c>
      <c r="GT2" s="19">
        <f t="shared" ref="GT2:GT25" si="20">IF(AH2=0,CP2+GT1+GU2,IF(GT1+GU2+CP2-IA2&lt;0,0,GT1+CP2+GU2-IA2))</f>
        <v>0</v>
      </c>
      <c r="GU2" s="19">
        <v>0</v>
      </c>
      <c r="GV2" s="19">
        <f t="shared" ref="GV2:GV25" si="21">IF(AH2=0,CW2+GV1+GW2,IF(GV1+GW2+CW2-IB2&lt;0,0,GV1+CW2+GW2-IB2))</f>
        <v>0</v>
      </c>
      <c r="GW2" s="19">
        <v>0</v>
      </c>
      <c r="GX2" s="19">
        <f t="shared" ref="GX2:GX25" si="22">IF(AH2=0,DD2+GX1+GY2,IF(GX1+GY2+DD2-IC2&lt;0,0,GX1+DD2+GY2-IC2))</f>
        <v>0</v>
      </c>
      <c r="GY2" s="19">
        <v>0</v>
      </c>
      <c r="GZ2" s="19">
        <f t="shared" ref="GZ2:GZ25" si="23">IF(AH2=0,DK2+GZ1+HA2,IF(GZ1+HA2+DK2-ID2&lt;0,0,GZ1+DK2+HA2-ID2))</f>
        <v>0</v>
      </c>
      <c r="HA2" s="19">
        <v>0</v>
      </c>
      <c r="HB2" s="19">
        <f t="shared" ref="HB2:HB25" si="24">IF(AH2=0,DR2+HB1+HC2,IF(HB1+HC2+DR2-IE2&lt;0,0,HB1+DR2+HC2-IE2))</f>
        <v>0</v>
      </c>
      <c r="HC2" s="19">
        <v>0</v>
      </c>
      <c r="HD2" s="19">
        <f t="shared" ref="HD2:HD25" si="25">IF(AH2=0,DY2+HD1+HE2,IF(HD1+HE2+DY2-IF2&lt;0,0,HD1+DY2+HE2-IF2))</f>
        <v>0</v>
      </c>
      <c r="HE2" s="19">
        <v>0</v>
      </c>
      <c r="HF2" s="19">
        <f t="shared" ref="HF2:HF25" si="26">IF(AH2=0,EF2+HF1+HG2,IF(HF1+HG2+EF2-IG2&lt;0,0,HF1+EF2+HG2-IG2))</f>
        <v>0</v>
      </c>
      <c r="HG2" s="19">
        <v>0</v>
      </c>
      <c r="HH2" s="19">
        <f t="shared" ref="HH2:HH25" si="27">IF(AH2=0,EM2+HH1+HI2,IF(HH1+HI2+EM2-IH2&lt;0,0,HH1+EM2+HI2-IH2))</f>
        <v>0</v>
      </c>
      <c r="HI2" s="19">
        <v>0</v>
      </c>
      <c r="HJ2" s="19">
        <f t="shared" ref="HJ2:HJ25" si="28">IF(AH2=0,ET2+HJ1+HK2,IF(HJ1+HK2+ET2-II2&lt;0,0,HJ1+ET2+HK2-II2))</f>
        <v>0</v>
      </c>
      <c r="HK2" s="19">
        <v>0</v>
      </c>
      <c r="HL2" s="19">
        <f t="shared" ref="HL2:HL25" si="29">IF(AH2=0,FA2+HL1+HM2,IF(HL1+HM2+FA2-IJ2&lt;0,0,HL1+FA2+HM2-IJ2))</f>
        <v>0</v>
      </c>
      <c r="HM2" s="19">
        <v>0</v>
      </c>
      <c r="HN2" s="19">
        <f t="shared" ref="HN2:HN25" si="30">IF(AH2=0,FH2+HN1+HO2,IF(HN1+HO2+FH2-IK2&lt;0,0,HN1+FH2+HO2-IK2))</f>
        <v>0</v>
      </c>
      <c r="HO2" s="19">
        <v>0</v>
      </c>
      <c r="HP2" s="19">
        <f t="shared" ref="HP2:HP25" si="31">IF(AH2=0,FO2+HP1+HQ2,IF(HP1+HQ2+FO2-IL2&lt;0,0,HP1+FO2+HQ2-IL2))</f>
        <v>0</v>
      </c>
      <c r="HQ2" s="19">
        <v>0</v>
      </c>
      <c r="HR2" s="19">
        <f t="shared" ref="HR2:HR25" si="32">IF(AH2=0,FV2+HR1+HS2,IF(HR1+HS2+FV2-IM2&lt;0,0,HR1+FV2+HS2-IM2))</f>
        <v>0</v>
      </c>
      <c r="HS2" s="19">
        <v>0</v>
      </c>
      <c r="HT2" s="19">
        <f t="shared" ref="HT2:HT25" si="33">IF(AY2=AY1,HT1,AS2*$AH2)</f>
        <v>0</v>
      </c>
      <c r="HU2" s="19">
        <f t="shared" ref="HU2:HU25" si="34">IF(AND(BF2=BF1,AY2=AY1),HU1,AZ2*$AH2)</f>
        <v>0</v>
      </c>
      <c r="HV2" s="19">
        <f t="shared" ref="HV2:HV25" si="35">IF(AND(AY2=AY1,BM2=BM1),HV1,BG2*$AH2)</f>
        <v>0</v>
      </c>
      <c r="HW2" s="19">
        <f t="shared" ref="HW2:HW25" si="36">IF(AND(AY2=AY1,BT2=BT1),HW1,BN2*$AH2)</f>
        <v>0</v>
      </c>
      <c r="HX2" s="19">
        <f t="shared" ref="HX2:HX25" si="37">IF(AND(AY2=AY1,CA2=CA1),HX1,BU2*$AH2)</f>
        <v>0</v>
      </c>
      <c r="HY2" s="19">
        <f t="shared" ref="HY2:HY25" si="38">IF(AND(AY2=AY1,CH2=CH1),HY1,CB2*$AH2)</f>
        <v>0</v>
      </c>
      <c r="HZ2" s="19">
        <f t="shared" ref="HZ2:HZ25" si="39">IF(AND(AY2=AY1,CO2=CO1),HZ1,CI2*$AH2)</f>
        <v>0</v>
      </c>
      <c r="IA2" s="19">
        <f t="shared" ref="IA2:IA25" si="40">IF(AND(AY2=AY1,CV2=CV1),IA1,CP2*$AH2)</f>
        <v>0</v>
      </c>
      <c r="IB2" s="19">
        <f t="shared" ref="IB2:IB25" si="41">IF(AND(AY2=AY1,DC2=DC1),IB1,CW2*$AH2)</f>
        <v>0</v>
      </c>
      <c r="IC2" s="19">
        <f t="shared" ref="IC2:IC25" si="42">IF(AND(AY2=AY1,DJ2=DJ1),IC1,DD2*$AH2)</f>
        <v>0</v>
      </c>
      <c r="ID2" s="19">
        <f t="shared" ref="ID2:ID25" si="43">IF(AND(AY2=AY1,DQ2=DQ1),ID1,DK2*$AH2)</f>
        <v>0</v>
      </c>
      <c r="IE2" s="19">
        <f t="shared" ref="IE2:IE25" si="44">IF(AND(AY2=AY1,DX2=DX1),IE1,DR2*$AH2)</f>
        <v>0</v>
      </c>
      <c r="IF2" s="19">
        <f t="shared" ref="IF2:IF25" si="45">IF(AND(AY2=AY1,EE2=EE1),IF1,DY2*$AH2)</f>
        <v>0</v>
      </c>
      <c r="IG2" s="19">
        <f t="shared" ref="IG2:IG25" si="46">IF(AND(AY2=AY1,EL2=EL1),IG1,EF2*$AH2)</f>
        <v>0</v>
      </c>
      <c r="IH2" s="19">
        <f t="shared" ref="IH2:IH25" si="47">IF(AND(AY2=AY1,ES2=ES1),IH1,EM2*$AH2)</f>
        <v>0</v>
      </c>
      <c r="II2" s="19">
        <f t="shared" ref="II2:II25" si="48">IF(AND(AY2=AY1,EZ2=EZ1),II1,ET2*$AH2)</f>
        <v>0</v>
      </c>
      <c r="IJ2" s="19">
        <f t="shared" ref="IJ2:IJ25" si="49">IF(AND(AY2=AY1,FG2=FG1),IJ1,FA2*$AH2)</f>
        <v>0</v>
      </c>
      <c r="IK2" s="19">
        <f t="shared" ref="IK2:IK25" si="50">IF(AND(AY2=AY1,FN2=FN1),IK1,FH2*$AH2)</f>
        <v>0</v>
      </c>
      <c r="IL2" s="19">
        <f t="shared" ref="IL2:IL25" si="51">IF(AND(AY2=AY1,FU2=FU1),IL1,FO2*$AH2)</f>
        <v>0</v>
      </c>
      <c r="IM2" s="19">
        <f t="shared" ref="IM2:IM25" si="52">IF(AND(AY2=AY1,GB2=GB1),IM1,FV2*$AH2)</f>
        <v>0</v>
      </c>
      <c r="IN2" s="24">
        <f t="shared" ref="IN2:IN25" si="53">IF($H$1=0,IF(AND(AV2&gt;$G$1,AX2=0),$F$1,IF(GF2&lt;&gt;0,ROUNDUP(($E$1/(AF3-1)+(GF2/(AF3-1))),0),$D$1)),$D$1)</f>
        <v>0.01</v>
      </c>
      <c r="IO2" s="24">
        <f t="shared" ref="IO2:IO25" si="54">IF($H$1=0,IF(AND(BC2&gt;$G$1,BE2=0),$F$1,IF(GH2&lt;&gt;0,ROUNDUP(($E$1/(AF3-1)+(GH2/(AF3-1))),0),$D$1)),$D$1)</f>
        <v>1</v>
      </c>
      <c r="IP2" s="24">
        <f t="shared" ref="IP2:IP25" si="55">IF($H$1=0,IF(AND(BJ2&gt;$G$1,BL2=0),$F$1,IF(GJ2&lt;&gt;0,ROUNDUP(($E$1/(AF3-1)+(GJ2/(AF3-1))),0),$D$1)),$D$1)</f>
        <v>1</v>
      </c>
      <c r="IQ2" s="24">
        <f t="shared" ref="IQ2:IQ25" si="56">IF($H$1=0,IF(AND(BQ2&gt;$G$1,BS2=0),$F$1,IF(GL2&lt;&gt;0,ROUNDUP(($E$1/(AF3-1)+(GL2/(AF3-1))),0),$D$1)),$D$1)</f>
        <v>1</v>
      </c>
      <c r="IR2" s="24">
        <f t="shared" ref="IR2:IR25" si="57">IF($H$1=0,IF(AND(BX2&gt;$G$1,BZ2=0),$F$1,IF(GN2&lt;&gt;0,ROUNDUP(($E$1/(AF3-1)+(GN2/(AF3-1))),0),$D$1)),$D$1)</f>
        <v>1</v>
      </c>
      <c r="IS2" s="24">
        <f t="shared" ref="IS2:IS25" si="58">IF($H$1=0,IF(AND(CE2&gt;$G$1,CG2=0),$F$1,IF(GP2&lt;&gt;0,ROUNDUP(($E$1/(AF3-1)+(GP2/(AF3-1))),0),$D$1)),$D$1)</f>
        <v>1</v>
      </c>
      <c r="IT2" s="24">
        <f t="shared" ref="IT2:IT25" si="59">IF($H$1=0,IF(AND(CL2&gt;$G$1,CN2=0),$F$1,IF(GR2&lt;&gt;0,ROUNDUP(($E$1/(AF3-1)+(GR2/(AF3-1))),0),$D$1)),$D$1)</f>
        <v>1</v>
      </c>
      <c r="IU2" s="24">
        <f t="shared" ref="IU2:IU25" si="60">IF($H$1=0,IF(AND(CS2&gt;$G$1,CU2=0),$F$1,IF(GT2&lt;&gt;0,ROUNDUP(($E$1/(AF3-1)+(GT2/(AF3-1))),0),$D$1)),$D$1)</f>
        <v>1</v>
      </c>
      <c r="IV2" s="24">
        <f t="shared" ref="IV2:IV25" si="61">IF($H$1=0,IF(AND(CZ2&gt;$G$1,DB2=0),$F$1,IF(GV2&lt;&gt;0,ROUNDUP(($E$1/(AF3-1)+(GV2/(AF3-1))),0),$D$1)),$D$1)</f>
        <v>1</v>
      </c>
      <c r="IW2" s="24">
        <f t="shared" ref="IW2:IW25" si="62">IF($H$1=0,IF(AND(DG2&gt;$G$1,DI2=0),$F$1,IF(GX2&lt;&gt;0,ROUNDUP(($E$1/(AF3-1)+(GX2/(AF3-1))),0),$D$1)),$D$1)</f>
        <v>1</v>
      </c>
      <c r="IX2" s="24">
        <f t="shared" ref="IX2:IX25" si="63">IF($H$1=0,IF(AND(DN2&gt;$G$1,DP2=0),$F$1,IF(GZ2&lt;&gt;0,ROUNDUP(($E$1/(AF3-1)+(GZ2/(AF3-1))),0),$D$1)),$D$1)</f>
        <v>1</v>
      </c>
      <c r="IY2" s="24">
        <f t="shared" ref="IY2:IY25" si="64">IF($H$1=0,IF(AND(DU2&gt;$G$1,DW2=0),$F$1,IF(HB2&lt;&gt;0,ROUNDUP(($E$1/(AF3-1)+(HB2/(AF3-1))),0),$D$1)),$D$1)</f>
        <v>1</v>
      </c>
      <c r="IZ2" s="24">
        <f t="shared" ref="IZ2:IZ25" si="65">IF($H$1=0,IF(AND(EB2&gt;$G$1,ED2=0),$F$1,IF(HD2&lt;&gt;0,ROUNDUP(($E$1/(AF3-1)+(HD2/(AF3-1))),0),$D$1)),$D$1)</f>
        <v>1</v>
      </c>
      <c r="JA2" s="24">
        <f t="shared" ref="JA2:JA25" si="66">IF($H$1=0,IF(AND(EI2&gt;$G$1,EK2=0),$F$1,IF(HF2&lt;&gt;0,ROUNDUP(($E$1/(AF3-1)+(HF2/(AF3-1))),0),$D$1)),$D$1)</f>
        <v>1</v>
      </c>
      <c r="JB2" s="24">
        <f t="shared" ref="JB2:JB25" si="67">IF($H$1=0,IF(AND(EP2&gt;$G$1,ER2=0),$F$1,IF(HH2&lt;&gt;0,ROUNDUP(($E$1/(AF3-1)+(HH2/(AF3-1))),0),$D$1)),$D$1)</f>
        <v>1</v>
      </c>
      <c r="JC2" s="24">
        <f t="shared" ref="JC2:JC25" si="68">IF($H$1=0,IF(AND(EW2&gt;$G$1,EY2=0),$F$1,IF(HJ2&lt;&gt;0,ROUNDUP(($E$1/(AF3-1)+(HJ2/(AF3-1))),0),$D$1)),$D$1)</f>
        <v>1</v>
      </c>
      <c r="JD2" s="24">
        <f t="shared" ref="JD2:JD25" si="69">IF($H$1=0,IF(AND(FD2&gt;$G$1,FF2=0),$F$1,IF(HL2&lt;&gt;0,ROUNDUP(($E$1/(AF3-1)+(HL2/(AF3-1))),0),$D$1)),$D$1)</f>
        <v>1</v>
      </c>
      <c r="JE2" s="24">
        <f t="shared" ref="JE2:JE25" si="70">IF($H$1=0,IF(AND(FK2&gt;$G$1,FM2=0),$F$1,IF(HN2&lt;&gt;0,ROUNDUP(($E$1/(AF3-1)+(HN2/(AF3-1))),0),$D$1)),$D$1)</f>
        <v>1</v>
      </c>
      <c r="JF2" s="24">
        <f t="shared" ref="JF2:JF25" si="71">IF($H$1=0,IF(AND(FR2&gt;$G$1,FT2=0),$F$1,IF(HP2&lt;&gt;0,ROUNDUP(($E$1/(AF3-1)+(HP2/(AF3-1))),0),$D$1)),$D$1)</f>
        <v>1</v>
      </c>
      <c r="JG2" s="24">
        <f t="shared" ref="JG2:JG25" si="72">IF($H$1=0,IF(AND(FY2&gt;$G$1,GA2=0),$F$1,IF(HR2&lt;&gt;0,ROUNDUP(($E$1/(AF3-1)+(HR2/(AF3-1))),0),$D$1)),$D$1)</f>
        <v>1</v>
      </c>
    </row>
    <row r="3" spans="1:267" x14ac:dyDescent="0.3">
      <c r="A3" s="19"/>
      <c r="B3" s="19"/>
      <c r="C3" s="19"/>
      <c r="F3" s="19"/>
      <c r="K3" s="35">
        <f>INDEX(AN:AN,MATCH(MAX(AS:AS),AS:AS,0))</f>
        <v>1</v>
      </c>
      <c r="L3" s="35">
        <f>INDEX(AN:AN,MATCH(MAX(AZ:AZ),AZ:AZ,0))</f>
        <v>2</v>
      </c>
      <c r="M3" s="35">
        <f>INDEX(AN:AN,MATCH(MAX(BG:BG),BG:BG,0))</f>
        <v>3</v>
      </c>
      <c r="N3" s="35">
        <f>INDEX(AN:AN,MATCH(MAX(BN:BN),BN:BN,0))</f>
        <v>4</v>
      </c>
      <c r="O3" s="35">
        <f>INDEX(AN:AN,MATCH(MAX(BU:BU),BU:BU,0))</f>
        <v>5</v>
      </c>
      <c r="P3" s="35">
        <f>INDEX(AN:AN,MATCH(MAX(CB:CB),CB:CB,0))</f>
        <v>6</v>
      </c>
      <c r="Q3" s="35">
        <f>INDEX(AN:AN,MATCH(MAX(CI:CI),CI:CI,0))</f>
        <v>7</v>
      </c>
      <c r="R3" s="35">
        <f>INDEX(AN:AN,MATCH(MAX(CP:CP),CP:CP,0))</f>
        <v>8</v>
      </c>
      <c r="S3" s="35">
        <f>INDEX(AN:AN,MATCH(MAX(CW:CW),CW:CW,0))</f>
        <v>9</v>
      </c>
      <c r="T3" s="35">
        <f>INDEX(AN:AN,MATCH(MAX(DD:DD),DD:DD,0))</f>
        <v>10</v>
      </c>
      <c r="U3" s="35">
        <f>INDEX(AN:AN,MATCH(MAX(DK:DK),DK:DK,0))</f>
        <v>11</v>
      </c>
      <c r="V3" s="35">
        <f>INDEX(AN:AN,MATCH(MAX(DR:DR),DR:DR,0))</f>
        <v>12</v>
      </c>
      <c r="W3" s="35">
        <f>INDEX(AN:AN,MATCH(MAX(DY:DY),DY:DY,0))</f>
        <v>13</v>
      </c>
      <c r="X3" s="35">
        <f>INDEX(AN:AN,MATCH(MAX(EF:EF),EF:EF,0))</f>
        <v>14</v>
      </c>
      <c r="Y3" s="35">
        <f>INDEX(AN:AN,MATCH(MAX(EM:EM),EM:EM,0))</f>
        <v>15</v>
      </c>
      <c r="Z3" s="35">
        <f>INDEX(AN:AN,MATCH(MAX(ET:ET),ET:ET,0))</f>
        <v>16</v>
      </c>
      <c r="AA3" s="35">
        <f>INDEX(AN:AN,MATCH(MAX(FA:FA),FA:FA,0))</f>
        <v>17</v>
      </c>
      <c r="AB3" s="35">
        <f>INDEX(AN:AN,MATCH(MAX(FH:FH),FH:FH,0))</f>
        <v>18</v>
      </c>
      <c r="AC3" s="35">
        <f>INDEX(AN:AN,MATCH(MAX(FO:FO),FO:FO,0))</f>
        <v>19</v>
      </c>
      <c r="AD3" s="35">
        <f>INDEX(AN:AN,MATCH(MAX(FV:FV),FV:FV,0))</f>
        <v>20</v>
      </c>
      <c r="AE3" s="19"/>
      <c r="AF3" s="26"/>
      <c r="AG3" s="25"/>
      <c r="AH3" s="26"/>
      <c r="AI3" s="21"/>
      <c r="AJ3" s="26">
        <f t="shared" si="0"/>
        <v>0</v>
      </c>
      <c r="AK3" s="26">
        <f t="shared" ref="AK3:AK25" si="73">IF(AJ3=1,AJ3+AK2,AK2)</f>
        <v>0</v>
      </c>
      <c r="AL3" s="51">
        <f t="shared" ref="AL3:AL25" si="74">AK3/AN3</f>
        <v>0</v>
      </c>
      <c r="AM3" s="23">
        <f t="shared" si="1"/>
        <v>0</v>
      </c>
      <c r="AN3" s="24">
        <v>2</v>
      </c>
      <c r="AO3" s="19">
        <f t="shared" si="2"/>
        <v>0</v>
      </c>
      <c r="AP3" s="19">
        <f t="shared" si="3"/>
        <v>0</v>
      </c>
      <c r="AQ3" s="19">
        <f t="shared" si="4"/>
        <v>0</v>
      </c>
      <c r="AR3" s="19">
        <f t="shared" si="5"/>
        <v>0</v>
      </c>
      <c r="AS3" s="24">
        <f t="shared" ref="AS3:AS25" si="75">IF(AM3&gt;=AY2+TIME(1,55,0),IN2,0)</f>
        <v>0</v>
      </c>
      <c r="AT3" s="24">
        <f t="shared" si="6"/>
        <v>0</v>
      </c>
      <c r="AU3" s="24">
        <f t="shared" ref="AU3:AU25" si="76">IF(AV3&gt;AW3,AV3,AW3)</f>
        <v>1</v>
      </c>
      <c r="AV3" s="24">
        <f t="shared" si="7"/>
        <v>1</v>
      </c>
      <c r="AW3" s="24">
        <f t="shared" ref="AW3:AW25" si="77">IF(AV3=0,AV2+1,0)</f>
        <v>0</v>
      </c>
      <c r="AX3" s="24">
        <f t="shared" si="8"/>
        <v>0</v>
      </c>
      <c r="AY3" s="15">
        <f t="shared" si="9"/>
        <v>0</v>
      </c>
      <c r="AZ3" s="39">
        <f t="shared" ref="AZ3:AZ25" si="78">IF(AND(AS3=0,AM3-AM2&lt;TIME(1,55,0),AM3&gt;BF2+TIME(1,55,0)),IO2,0)</f>
        <v>0</v>
      </c>
      <c r="BA3" s="24">
        <f t="shared" ref="BA3:BA25" si="79">IF(AZ3&gt;0,1,0)</f>
        <v>0</v>
      </c>
      <c r="BB3" s="24">
        <f>IF(BC3&gt;BD3,BC3,BD3)</f>
        <v>1</v>
      </c>
      <c r="BC3" s="24">
        <f t="shared" ref="BC3:BC25" si="80">IF(AND(AH3&gt;0,AZ3&gt;0),0,IF(AZ3&gt;0,BC2+1,BC2))</f>
        <v>0</v>
      </c>
      <c r="BD3" s="24">
        <f>IF(BC3=0,BC2+1,0)</f>
        <v>1</v>
      </c>
      <c r="BE3" s="24">
        <f t="shared" ref="BE3:BE25" si="81">IF(AND(AH3&gt;0,BD3&gt;0,AZ3&gt;0),1,0)</f>
        <v>0</v>
      </c>
      <c r="BF3" s="15">
        <f t="shared" ref="BF3:BF25" si="82">IF(AZ3&lt;&gt;0,AM3,BF2)</f>
        <v>0</v>
      </c>
      <c r="BM3" s="15"/>
      <c r="BS3" s="24"/>
      <c r="BT3" s="15"/>
      <c r="BY3" s="24"/>
      <c r="CA3" s="15"/>
      <c r="CD3" s="24"/>
      <c r="CH3" s="15"/>
      <c r="CO3" s="15"/>
      <c r="CQ3" s="24"/>
      <c r="CV3" s="15"/>
      <c r="DC3" s="15"/>
      <c r="DJ3" s="15"/>
      <c r="DQ3" s="15"/>
      <c r="DX3" s="15"/>
      <c r="EE3" s="15"/>
      <c r="EL3" s="15"/>
      <c r="ES3" s="15"/>
      <c r="EZ3" s="15"/>
      <c r="FG3" s="15"/>
      <c r="FN3" s="15"/>
      <c r="FU3" s="15"/>
      <c r="FW3" s="24"/>
      <c r="FX3" s="24"/>
      <c r="FY3" s="24"/>
      <c r="FZ3" s="24"/>
      <c r="GA3" s="24"/>
      <c r="GB3" s="15"/>
      <c r="GC3" s="24">
        <f t="shared" si="10"/>
        <v>0</v>
      </c>
      <c r="GD3" s="24">
        <f t="shared" si="11"/>
        <v>1</v>
      </c>
      <c r="GE3" s="24">
        <f t="shared" si="12"/>
        <v>1</v>
      </c>
      <c r="GF3" s="19">
        <f t="shared" si="13"/>
        <v>1</v>
      </c>
      <c r="GG3" s="19">
        <v>0</v>
      </c>
      <c r="GH3" s="19">
        <f t="shared" si="14"/>
        <v>0</v>
      </c>
      <c r="GI3" s="19">
        <v>0</v>
      </c>
      <c r="GJ3" s="19">
        <f t="shared" si="15"/>
        <v>0</v>
      </c>
      <c r="GK3" s="19">
        <v>0</v>
      </c>
      <c r="GL3" s="19">
        <f t="shared" si="16"/>
        <v>0</v>
      </c>
      <c r="GM3" s="19">
        <v>0</v>
      </c>
      <c r="GN3" s="19">
        <f t="shared" si="17"/>
        <v>0</v>
      </c>
      <c r="GO3" s="19">
        <v>0</v>
      </c>
      <c r="GP3" s="19">
        <f t="shared" si="18"/>
        <v>0</v>
      </c>
      <c r="GQ3" s="19">
        <v>0</v>
      </c>
      <c r="GR3" s="19">
        <f t="shared" si="19"/>
        <v>0</v>
      </c>
      <c r="GS3" s="19">
        <v>0</v>
      </c>
      <c r="GT3" s="19">
        <f t="shared" si="20"/>
        <v>0</v>
      </c>
      <c r="GU3" s="19">
        <v>0</v>
      </c>
      <c r="GV3" s="19">
        <f t="shared" si="21"/>
        <v>0</v>
      </c>
      <c r="GW3" s="19">
        <v>0</v>
      </c>
      <c r="GX3" s="19">
        <f t="shared" si="22"/>
        <v>0</v>
      </c>
      <c r="GY3" s="19">
        <v>0</v>
      </c>
      <c r="GZ3" s="19">
        <f t="shared" si="23"/>
        <v>0</v>
      </c>
      <c r="HA3" s="19">
        <v>0</v>
      </c>
      <c r="HB3" s="19">
        <f t="shared" si="24"/>
        <v>0</v>
      </c>
      <c r="HC3" s="19">
        <v>0</v>
      </c>
      <c r="HD3" s="19">
        <f t="shared" si="25"/>
        <v>0</v>
      </c>
      <c r="HE3" s="19">
        <v>0</v>
      </c>
      <c r="HF3" s="19">
        <f t="shared" si="26"/>
        <v>0</v>
      </c>
      <c r="HG3" s="19">
        <v>0</v>
      </c>
      <c r="HH3" s="19">
        <f t="shared" si="27"/>
        <v>0</v>
      </c>
      <c r="HI3" s="19">
        <v>0</v>
      </c>
      <c r="HJ3" s="19">
        <f t="shared" si="28"/>
        <v>0</v>
      </c>
      <c r="HK3" s="19">
        <v>0</v>
      </c>
      <c r="HL3" s="19">
        <f t="shared" si="29"/>
        <v>0</v>
      </c>
      <c r="HM3" s="19">
        <v>0</v>
      </c>
      <c r="HN3" s="19">
        <f t="shared" si="30"/>
        <v>0</v>
      </c>
      <c r="HO3" s="19">
        <v>0</v>
      </c>
      <c r="HP3" s="19">
        <f t="shared" si="31"/>
        <v>0</v>
      </c>
      <c r="HQ3" s="19">
        <v>0</v>
      </c>
      <c r="HR3" s="19">
        <f t="shared" si="32"/>
        <v>0</v>
      </c>
      <c r="HS3" s="19">
        <v>0</v>
      </c>
      <c r="HT3" s="19">
        <f t="shared" si="33"/>
        <v>0</v>
      </c>
      <c r="HU3" s="19">
        <f t="shared" si="34"/>
        <v>0</v>
      </c>
      <c r="HV3" s="19">
        <f t="shared" si="35"/>
        <v>0</v>
      </c>
      <c r="HW3" s="19">
        <f t="shared" si="36"/>
        <v>0</v>
      </c>
      <c r="HX3" s="19">
        <f t="shared" si="37"/>
        <v>0</v>
      </c>
      <c r="HY3" s="19">
        <f t="shared" si="38"/>
        <v>0</v>
      </c>
      <c r="HZ3" s="19">
        <f t="shared" si="39"/>
        <v>0</v>
      </c>
      <c r="IA3" s="19">
        <f t="shared" si="40"/>
        <v>0</v>
      </c>
      <c r="IB3" s="19">
        <f t="shared" si="41"/>
        <v>0</v>
      </c>
      <c r="IC3" s="19">
        <f t="shared" si="42"/>
        <v>0</v>
      </c>
      <c r="ID3" s="19">
        <f t="shared" si="43"/>
        <v>0</v>
      </c>
      <c r="IE3" s="19">
        <f t="shared" si="44"/>
        <v>0</v>
      </c>
      <c r="IF3" s="19">
        <f t="shared" si="45"/>
        <v>0</v>
      </c>
      <c r="IG3" s="19">
        <f t="shared" si="46"/>
        <v>0</v>
      </c>
      <c r="IH3" s="19">
        <f t="shared" si="47"/>
        <v>0</v>
      </c>
      <c r="II3" s="19">
        <f t="shared" si="48"/>
        <v>0</v>
      </c>
      <c r="IJ3" s="19">
        <f t="shared" si="49"/>
        <v>0</v>
      </c>
      <c r="IK3" s="19">
        <f t="shared" si="50"/>
        <v>0</v>
      </c>
      <c r="IL3" s="19">
        <f t="shared" si="51"/>
        <v>0</v>
      </c>
      <c r="IM3" s="19">
        <f t="shared" si="52"/>
        <v>0</v>
      </c>
      <c r="IN3" s="24">
        <f t="shared" si="53"/>
        <v>0.01</v>
      </c>
      <c r="IO3" s="24">
        <f t="shared" si="54"/>
        <v>1</v>
      </c>
      <c r="IP3" s="24">
        <f t="shared" si="55"/>
        <v>1</v>
      </c>
      <c r="IQ3" s="24">
        <f t="shared" si="56"/>
        <v>1</v>
      </c>
      <c r="IR3" s="24">
        <f t="shared" si="57"/>
        <v>1</v>
      </c>
      <c r="IS3" s="24">
        <f t="shared" si="58"/>
        <v>1</v>
      </c>
      <c r="IT3" s="24">
        <f t="shared" si="59"/>
        <v>1</v>
      </c>
      <c r="IU3" s="24">
        <f t="shared" si="60"/>
        <v>1</v>
      </c>
      <c r="IV3" s="24">
        <f t="shared" si="61"/>
        <v>1</v>
      </c>
      <c r="IW3" s="24">
        <f t="shared" si="62"/>
        <v>1</v>
      </c>
      <c r="IX3" s="24">
        <f t="shared" si="63"/>
        <v>1</v>
      </c>
      <c r="IY3" s="24">
        <f t="shared" si="64"/>
        <v>1</v>
      </c>
      <c r="IZ3" s="24">
        <f t="shared" si="65"/>
        <v>1</v>
      </c>
      <c r="JA3" s="24">
        <f t="shared" si="66"/>
        <v>1</v>
      </c>
      <c r="JB3" s="24">
        <f t="shared" si="67"/>
        <v>1</v>
      </c>
      <c r="JC3" s="24">
        <f t="shared" si="68"/>
        <v>1</v>
      </c>
      <c r="JD3" s="24">
        <f t="shared" si="69"/>
        <v>1</v>
      </c>
      <c r="JE3" s="24">
        <f t="shared" si="70"/>
        <v>1</v>
      </c>
      <c r="JF3" s="24">
        <f t="shared" si="71"/>
        <v>1</v>
      </c>
      <c r="JG3" s="24">
        <f t="shared" si="72"/>
        <v>1</v>
      </c>
    </row>
    <row r="4" spans="1:267" x14ac:dyDescent="0.3">
      <c r="A4" s="19"/>
      <c r="B4" s="19"/>
      <c r="C4" s="19"/>
      <c r="F4" s="19"/>
      <c r="AE4" s="19"/>
      <c r="AF4" s="26"/>
      <c r="AG4" s="25"/>
      <c r="AH4" s="26"/>
      <c r="AI4" s="21"/>
      <c r="AJ4" s="26">
        <f t="shared" si="0"/>
        <v>0</v>
      </c>
      <c r="AK4" s="26">
        <f t="shared" si="73"/>
        <v>0</v>
      </c>
      <c r="AL4" s="51">
        <f t="shared" si="74"/>
        <v>0</v>
      </c>
      <c r="AM4" s="23">
        <f t="shared" si="1"/>
        <v>0</v>
      </c>
      <c r="AN4" s="24">
        <v>3</v>
      </c>
      <c r="AO4" s="19">
        <f t="shared" si="2"/>
        <v>0</v>
      </c>
      <c r="AP4" s="19">
        <f t="shared" si="3"/>
        <v>0</v>
      </c>
      <c r="AQ4" s="19">
        <f t="shared" si="4"/>
        <v>0</v>
      </c>
      <c r="AR4" s="19">
        <f t="shared" si="5"/>
        <v>0</v>
      </c>
      <c r="AS4" s="24">
        <f t="shared" si="75"/>
        <v>0</v>
      </c>
      <c r="AT4" s="24">
        <f t="shared" si="6"/>
        <v>0</v>
      </c>
      <c r="AU4" s="24">
        <f t="shared" si="76"/>
        <v>1</v>
      </c>
      <c r="AV4" s="24">
        <f t="shared" si="7"/>
        <v>1</v>
      </c>
      <c r="AW4" s="24">
        <f t="shared" si="77"/>
        <v>0</v>
      </c>
      <c r="AX4" s="24">
        <f t="shared" si="8"/>
        <v>0</v>
      </c>
      <c r="AY4" s="15">
        <f t="shared" si="9"/>
        <v>0</v>
      </c>
      <c r="AZ4" s="39">
        <f t="shared" si="78"/>
        <v>0</v>
      </c>
      <c r="BA4" s="24">
        <f t="shared" si="79"/>
        <v>0</v>
      </c>
      <c r="BB4" s="24">
        <f t="shared" ref="BB4:BB25" si="83">IF(BC4&gt;BD4,BC4,BD4)</f>
        <v>1</v>
      </c>
      <c r="BC4" s="24">
        <f t="shared" si="80"/>
        <v>0</v>
      </c>
      <c r="BD4" s="24">
        <f t="shared" ref="BD4:BD25" si="84">IF(BC4=0,BC3+1,0)</f>
        <v>1</v>
      </c>
      <c r="BE4" s="24">
        <f t="shared" si="81"/>
        <v>0</v>
      </c>
      <c r="BF4" s="15">
        <f t="shared" si="82"/>
        <v>0</v>
      </c>
      <c r="BG4" s="24">
        <f t="shared" ref="BG4:BG25" si="85">IF(AND(AZ4=0,AS4=0,AM4-AM3&lt;TIME(1,55,0),AM4&gt;BM3+TIME(1,55,0)),IP3,0)</f>
        <v>0</v>
      </c>
      <c r="BH4" s="24">
        <f t="shared" ref="BH4:BH25" si="86">IF(BG4&gt;0,1,0)</f>
        <v>0</v>
      </c>
      <c r="BI4" s="24">
        <f>IF(BJ4&gt;BK4,BJ4,BK4)</f>
        <v>1</v>
      </c>
      <c r="BJ4" s="24">
        <f t="shared" ref="BJ4:BJ25" si="87">IF(AND(AH4&gt;0,BG4&gt;0),0,IF(BG4&gt;0,BJ3+1,BJ3))</f>
        <v>0</v>
      </c>
      <c r="BK4" s="24">
        <f t="shared" ref="BK4:BK25" si="88">IF(BJ4=0,BJ3+1,0)</f>
        <v>1</v>
      </c>
      <c r="BL4" s="24">
        <f t="shared" ref="BL4:BL25" si="89">IF(AND(AH4&gt;0,BK4&gt;0,BG4&gt;0),1,0)</f>
        <v>0</v>
      </c>
      <c r="BM4" s="15">
        <f t="shared" ref="BM4:BM25" si="90">IF(BG4&lt;&gt;0,AM4,BM3)</f>
        <v>0</v>
      </c>
      <c r="BS4" s="24"/>
      <c r="BT4" s="15"/>
      <c r="BY4" s="24"/>
      <c r="CA4" s="15"/>
      <c r="CD4" s="24"/>
      <c r="CH4" s="15"/>
      <c r="CO4" s="15"/>
      <c r="CQ4" s="24"/>
      <c r="CV4" s="15"/>
      <c r="DC4" s="15"/>
      <c r="DJ4" s="15"/>
      <c r="DQ4" s="15"/>
      <c r="DX4" s="15"/>
      <c r="EE4" s="15"/>
      <c r="EL4" s="15"/>
      <c r="ES4" s="15"/>
      <c r="EZ4" s="15"/>
      <c r="FG4" s="15"/>
      <c r="FN4" s="15"/>
      <c r="FU4" s="15"/>
      <c r="FW4" s="24"/>
      <c r="FX4" s="24"/>
      <c r="FY4" s="24"/>
      <c r="FZ4" s="24"/>
      <c r="GA4" s="24"/>
      <c r="GB4" s="15"/>
      <c r="GC4" s="24">
        <f t="shared" si="10"/>
        <v>0</v>
      </c>
      <c r="GD4" s="24">
        <f t="shared" si="11"/>
        <v>1</v>
      </c>
      <c r="GE4" s="24">
        <f t="shared" si="12"/>
        <v>1</v>
      </c>
      <c r="GF4" s="19">
        <f t="shared" si="13"/>
        <v>1</v>
      </c>
      <c r="GG4" s="19">
        <v>0</v>
      </c>
      <c r="GH4" s="19">
        <f t="shared" si="14"/>
        <v>0</v>
      </c>
      <c r="GI4" s="19">
        <v>0</v>
      </c>
      <c r="GJ4" s="19">
        <f t="shared" si="15"/>
        <v>0</v>
      </c>
      <c r="GK4" s="19">
        <v>0</v>
      </c>
      <c r="GL4" s="19">
        <f t="shared" si="16"/>
        <v>0</v>
      </c>
      <c r="GM4" s="19">
        <v>0</v>
      </c>
      <c r="GN4" s="19">
        <f t="shared" si="17"/>
        <v>0</v>
      </c>
      <c r="GO4" s="19">
        <v>0</v>
      </c>
      <c r="GP4" s="19">
        <f t="shared" si="18"/>
        <v>0</v>
      </c>
      <c r="GQ4" s="19">
        <v>0</v>
      </c>
      <c r="GR4" s="19">
        <f t="shared" si="19"/>
        <v>0</v>
      </c>
      <c r="GS4" s="19">
        <v>0</v>
      </c>
      <c r="GT4" s="19">
        <f t="shared" si="20"/>
        <v>0</v>
      </c>
      <c r="GU4" s="19">
        <v>0</v>
      </c>
      <c r="GV4" s="19">
        <f t="shared" si="21"/>
        <v>0</v>
      </c>
      <c r="GW4" s="19">
        <v>0</v>
      </c>
      <c r="GX4" s="19">
        <f t="shared" si="22"/>
        <v>0</v>
      </c>
      <c r="GY4" s="19">
        <v>0</v>
      </c>
      <c r="GZ4" s="19">
        <f t="shared" si="23"/>
        <v>0</v>
      </c>
      <c r="HA4" s="19">
        <v>0</v>
      </c>
      <c r="HB4" s="19">
        <f t="shared" si="24"/>
        <v>0</v>
      </c>
      <c r="HC4" s="19">
        <v>0</v>
      </c>
      <c r="HD4" s="19">
        <f t="shared" si="25"/>
        <v>0</v>
      </c>
      <c r="HE4" s="19">
        <v>0</v>
      </c>
      <c r="HF4" s="19">
        <f t="shared" si="26"/>
        <v>0</v>
      </c>
      <c r="HG4" s="19">
        <v>0</v>
      </c>
      <c r="HH4" s="19">
        <f t="shared" si="27"/>
        <v>0</v>
      </c>
      <c r="HI4" s="19">
        <v>0</v>
      </c>
      <c r="HJ4" s="19">
        <f t="shared" si="28"/>
        <v>0</v>
      </c>
      <c r="HK4" s="19">
        <v>0</v>
      </c>
      <c r="HL4" s="19">
        <f t="shared" si="29"/>
        <v>0</v>
      </c>
      <c r="HM4" s="19">
        <v>0</v>
      </c>
      <c r="HN4" s="19">
        <f t="shared" si="30"/>
        <v>0</v>
      </c>
      <c r="HO4" s="19">
        <v>0</v>
      </c>
      <c r="HP4" s="19">
        <f t="shared" si="31"/>
        <v>0</v>
      </c>
      <c r="HQ4" s="19">
        <v>0</v>
      </c>
      <c r="HR4" s="19">
        <f t="shared" si="32"/>
        <v>0</v>
      </c>
      <c r="HS4" s="19">
        <v>0</v>
      </c>
      <c r="HT4" s="19">
        <f t="shared" si="33"/>
        <v>0</v>
      </c>
      <c r="HU4" s="19">
        <f t="shared" si="34"/>
        <v>0</v>
      </c>
      <c r="HV4" s="19">
        <f t="shared" si="35"/>
        <v>0</v>
      </c>
      <c r="HW4" s="19">
        <f t="shared" si="36"/>
        <v>0</v>
      </c>
      <c r="HX4" s="19">
        <f t="shared" si="37"/>
        <v>0</v>
      </c>
      <c r="HY4" s="19">
        <f t="shared" si="38"/>
        <v>0</v>
      </c>
      <c r="HZ4" s="19">
        <f t="shared" si="39"/>
        <v>0</v>
      </c>
      <c r="IA4" s="19">
        <f t="shared" si="40"/>
        <v>0</v>
      </c>
      <c r="IB4" s="19">
        <f t="shared" si="41"/>
        <v>0</v>
      </c>
      <c r="IC4" s="19">
        <f t="shared" si="42"/>
        <v>0</v>
      </c>
      <c r="ID4" s="19">
        <f t="shared" si="43"/>
        <v>0</v>
      </c>
      <c r="IE4" s="19">
        <f t="shared" si="44"/>
        <v>0</v>
      </c>
      <c r="IF4" s="19">
        <f t="shared" si="45"/>
        <v>0</v>
      </c>
      <c r="IG4" s="19">
        <f t="shared" si="46"/>
        <v>0</v>
      </c>
      <c r="IH4" s="19">
        <f t="shared" si="47"/>
        <v>0</v>
      </c>
      <c r="II4" s="19">
        <f t="shared" si="48"/>
        <v>0</v>
      </c>
      <c r="IJ4" s="19">
        <f t="shared" si="49"/>
        <v>0</v>
      </c>
      <c r="IK4" s="19">
        <f t="shared" si="50"/>
        <v>0</v>
      </c>
      <c r="IL4" s="19">
        <f t="shared" si="51"/>
        <v>0</v>
      </c>
      <c r="IM4" s="19">
        <f t="shared" si="52"/>
        <v>0</v>
      </c>
      <c r="IN4" s="24">
        <f t="shared" si="53"/>
        <v>0.01</v>
      </c>
      <c r="IO4" s="24">
        <f t="shared" si="54"/>
        <v>1</v>
      </c>
      <c r="IP4" s="24">
        <f t="shared" si="55"/>
        <v>1</v>
      </c>
      <c r="IQ4" s="24">
        <f t="shared" si="56"/>
        <v>1</v>
      </c>
      <c r="IR4" s="24">
        <f t="shared" si="57"/>
        <v>1</v>
      </c>
      <c r="IS4" s="24">
        <f t="shared" si="58"/>
        <v>1</v>
      </c>
      <c r="IT4" s="24">
        <f t="shared" si="59"/>
        <v>1</v>
      </c>
      <c r="IU4" s="24">
        <f t="shared" si="60"/>
        <v>1</v>
      </c>
      <c r="IV4" s="24">
        <f t="shared" si="61"/>
        <v>1</v>
      </c>
      <c r="IW4" s="24">
        <f t="shared" si="62"/>
        <v>1</v>
      </c>
      <c r="IX4" s="24">
        <f t="shared" si="63"/>
        <v>1</v>
      </c>
      <c r="IY4" s="24">
        <f t="shared" si="64"/>
        <v>1</v>
      </c>
      <c r="IZ4" s="24">
        <f t="shared" si="65"/>
        <v>1</v>
      </c>
      <c r="JA4" s="24">
        <f t="shared" si="66"/>
        <v>1</v>
      </c>
      <c r="JB4" s="24">
        <f t="shared" si="67"/>
        <v>1</v>
      </c>
      <c r="JC4" s="24">
        <f t="shared" si="68"/>
        <v>1</v>
      </c>
      <c r="JD4" s="24">
        <f t="shared" si="69"/>
        <v>1</v>
      </c>
      <c r="JE4" s="24">
        <f t="shared" si="70"/>
        <v>1</v>
      </c>
      <c r="JF4" s="24">
        <f t="shared" si="71"/>
        <v>1</v>
      </c>
      <c r="JG4" s="24">
        <f t="shared" si="72"/>
        <v>1</v>
      </c>
    </row>
    <row r="5" spans="1:267" x14ac:dyDescent="0.3">
      <c r="A5" s="19"/>
      <c r="B5" s="19"/>
      <c r="C5" s="19"/>
      <c r="F5" s="19"/>
      <c r="AE5" s="19"/>
      <c r="AF5" s="26"/>
      <c r="AG5" s="25"/>
      <c r="AH5" s="26"/>
      <c r="AI5" s="21"/>
      <c r="AJ5" s="26">
        <f t="shared" si="0"/>
        <v>0</v>
      </c>
      <c r="AK5" s="26">
        <f t="shared" si="73"/>
        <v>0</v>
      </c>
      <c r="AL5" s="51">
        <f t="shared" si="74"/>
        <v>0</v>
      </c>
      <c r="AM5" s="23">
        <f t="shared" si="1"/>
        <v>0</v>
      </c>
      <c r="AN5" s="24">
        <v>4</v>
      </c>
      <c r="AO5" s="19">
        <f t="shared" si="2"/>
        <v>0</v>
      </c>
      <c r="AP5" s="19">
        <f t="shared" si="3"/>
        <v>0</v>
      </c>
      <c r="AQ5" s="19">
        <f t="shared" si="4"/>
        <v>0</v>
      </c>
      <c r="AR5" s="19">
        <f t="shared" si="5"/>
        <v>0</v>
      </c>
      <c r="AS5" s="24">
        <f t="shared" si="75"/>
        <v>0</v>
      </c>
      <c r="AT5" s="24">
        <f t="shared" si="6"/>
        <v>0</v>
      </c>
      <c r="AU5" s="24">
        <f t="shared" si="76"/>
        <v>1</v>
      </c>
      <c r="AV5" s="24">
        <f t="shared" si="7"/>
        <v>1</v>
      </c>
      <c r="AW5" s="24">
        <f t="shared" si="77"/>
        <v>0</v>
      </c>
      <c r="AX5" s="24">
        <f t="shared" si="8"/>
        <v>0</v>
      </c>
      <c r="AY5" s="15">
        <f t="shared" si="9"/>
        <v>0</v>
      </c>
      <c r="AZ5" s="39">
        <f t="shared" si="78"/>
        <v>0</v>
      </c>
      <c r="BA5" s="24">
        <f t="shared" si="79"/>
        <v>0</v>
      </c>
      <c r="BB5" s="24">
        <f t="shared" si="83"/>
        <v>1</v>
      </c>
      <c r="BC5" s="24">
        <f t="shared" si="80"/>
        <v>0</v>
      </c>
      <c r="BD5" s="24">
        <f t="shared" si="84"/>
        <v>1</v>
      </c>
      <c r="BE5" s="24">
        <f t="shared" si="81"/>
        <v>0</v>
      </c>
      <c r="BF5" s="15">
        <f t="shared" si="82"/>
        <v>0</v>
      </c>
      <c r="BG5" s="24">
        <f t="shared" si="85"/>
        <v>0</v>
      </c>
      <c r="BH5" s="24">
        <f t="shared" si="86"/>
        <v>0</v>
      </c>
      <c r="BI5" s="24">
        <f t="shared" ref="BI5:BI25" si="91">IF(BJ5&gt;BK5,BJ5,BK5)</f>
        <v>1</v>
      </c>
      <c r="BJ5" s="24">
        <f t="shared" si="87"/>
        <v>0</v>
      </c>
      <c r="BK5" s="24">
        <f t="shared" si="88"/>
        <v>1</v>
      </c>
      <c r="BL5" s="24">
        <f t="shared" si="89"/>
        <v>0</v>
      </c>
      <c r="BM5" s="15">
        <f t="shared" si="90"/>
        <v>0</v>
      </c>
      <c r="BN5" s="24">
        <f t="shared" ref="BN5:BN25" si="92">IF(AND(BG5=0,AZ5=0,AS5=0,AM5-AM4&lt;TIME(1,55,0),AM5&gt;BT4+TIME(1,55,0)),IQ4,0)</f>
        <v>0</v>
      </c>
      <c r="BO5" s="24">
        <f t="shared" ref="BO5:BO25" si="93">IF(BN5&gt;0,1,0)</f>
        <v>0</v>
      </c>
      <c r="BP5" s="24">
        <f t="shared" ref="BP5:BP25" si="94">IF(BQ5&gt;BR5,BQ5,BR5)</f>
        <v>1</v>
      </c>
      <c r="BQ5" s="24">
        <f t="shared" ref="BQ5:BQ25" si="95">IF(AND(AH5&gt;0,BN5&gt;0),0,IF(BN5&gt;0,BQ4+1,BQ4))</f>
        <v>0</v>
      </c>
      <c r="BR5" s="24">
        <f t="shared" ref="BR5:BR25" si="96">IF(BQ5=0,BQ4+1,0)</f>
        <v>1</v>
      </c>
      <c r="BS5" s="24">
        <f t="shared" ref="BS5:BS25" si="97">IF(AND(AH5&gt;0,BR5&gt;0,BN5&gt;0),1,0)</f>
        <v>0</v>
      </c>
      <c r="BT5" s="15">
        <f t="shared" ref="BT5:BT25" si="98">IF(BN5&lt;&gt;0,AM5,BT4)</f>
        <v>0</v>
      </c>
      <c r="BY5" s="24"/>
      <c r="CA5" s="15"/>
      <c r="CD5" s="24"/>
      <c r="CH5" s="15"/>
      <c r="CO5" s="15"/>
      <c r="CQ5" s="24"/>
      <c r="CV5" s="15"/>
      <c r="DC5" s="15"/>
      <c r="DJ5" s="15"/>
      <c r="DQ5" s="15"/>
      <c r="DX5" s="15"/>
      <c r="EE5" s="15"/>
      <c r="EL5" s="15"/>
      <c r="ES5" s="15"/>
      <c r="EZ5" s="15"/>
      <c r="FG5" s="15"/>
      <c r="FN5" s="15"/>
      <c r="FU5" s="15"/>
      <c r="FW5" s="24"/>
      <c r="FX5" s="24"/>
      <c r="FY5" s="24"/>
      <c r="FZ5" s="24"/>
      <c r="GA5" s="24"/>
      <c r="GB5" s="15"/>
      <c r="GC5" s="24">
        <f t="shared" si="10"/>
        <v>0</v>
      </c>
      <c r="GD5" s="24">
        <f t="shared" si="11"/>
        <v>1</v>
      </c>
      <c r="GE5" s="24">
        <f t="shared" si="12"/>
        <v>1</v>
      </c>
      <c r="GF5" s="19">
        <f t="shared" si="13"/>
        <v>1</v>
      </c>
      <c r="GG5" s="19">
        <v>0</v>
      </c>
      <c r="GH5" s="19">
        <f t="shared" si="14"/>
        <v>0</v>
      </c>
      <c r="GI5" s="19">
        <v>0</v>
      </c>
      <c r="GJ5" s="19">
        <f t="shared" si="15"/>
        <v>0</v>
      </c>
      <c r="GK5" s="19">
        <v>0</v>
      </c>
      <c r="GL5" s="19">
        <f t="shared" si="16"/>
        <v>0</v>
      </c>
      <c r="GM5" s="19">
        <v>0</v>
      </c>
      <c r="GN5" s="19">
        <f t="shared" si="17"/>
        <v>0</v>
      </c>
      <c r="GO5" s="19">
        <v>0</v>
      </c>
      <c r="GP5" s="19">
        <f t="shared" si="18"/>
        <v>0</v>
      </c>
      <c r="GQ5" s="19">
        <v>0</v>
      </c>
      <c r="GR5" s="19">
        <f t="shared" si="19"/>
        <v>0</v>
      </c>
      <c r="GS5" s="19">
        <v>0</v>
      </c>
      <c r="GT5" s="19">
        <f t="shared" si="20"/>
        <v>0</v>
      </c>
      <c r="GU5" s="19">
        <v>0</v>
      </c>
      <c r="GV5" s="19">
        <f t="shared" si="21"/>
        <v>0</v>
      </c>
      <c r="GW5" s="19">
        <v>0</v>
      </c>
      <c r="GX5" s="19">
        <f t="shared" si="22"/>
        <v>0</v>
      </c>
      <c r="GY5" s="19">
        <v>0</v>
      </c>
      <c r="GZ5" s="19">
        <f t="shared" si="23"/>
        <v>0</v>
      </c>
      <c r="HA5" s="19">
        <v>0</v>
      </c>
      <c r="HB5" s="19">
        <f t="shared" si="24"/>
        <v>0</v>
      </c>
      <c r="HC5" s="19">
        <v>0</v>
      </c>
      <c r="HD5" s="19">
        <f t="shared" si="25"/>
        <v>0</v>
      </c>
      <c r="HE5" s="19">
        <v>0</v>
      </c>
      <c r="HF5" s="19">
        <f t="shared" si="26"/>
        <v>0</v>
      </c>
      <c r="HG5" s="19">
        <v>0</v>
      </c>
      <c r="HH5" s="19">
        <f t="shared" si="27"/>
        <v>0</v>
      </c>
      <c r="HI5" s="19">
        <v>0</v>
      </c>
      <c r="HJ5" s="19">
        <f t="shared" si="28"/>
        <v>0</v>
      </c>
      <c r="HK5" s="19">
        <v>0</v>
      </c>
      <c r="HL5" s="19">
        <f t="shared" si="29"/>
        <v>0</v>
      </c>
      <c r="HM5" s="19">
        <v>0</v>
      </c>
      <c r="HN5" s="19">
        <f t="shared" si="30"/>
        <v>0</v>
      </c>
      <c r="HO5" s="19">
        <v>0</v>
      </c>
      <c r="HP5" s="19">
        <f t="shared" si="31"/>
        <v>0</v>
      </c>
      <c r="HQ5" s="19">
        <v>0</v>
      </c>
      <c r="HR5" s="19">
        <f t="shared" si="32"/>
        <v>0</v>
      </c>
      <c r="HS5" s="19">
        <v>0</v>
      </c>
      <c r="HT5" s="19">
        <f t="shared" si="33"/>
        <v>0</v>
      </c>
      <c r="HU5" s="19">
        <f t="shared" si="34"/>
        <v>0</v>
      </c>
      <c r="HV5" s="19">
        <f t="shared" si="35"/>
        <v>0</v>
      </c>
      <c r="HW5" s="19">
        <f t="shared" si="36"/>
        <v>0</v>
      </c>
      <c r="HX5" s="19">
        <f t="shared" si="37"/>
        <v>0</v>
      </c>
      <c r="HY5" s="19">
        <f t="shared" si="38"/>
        <v>0</v>
      </c>
      <c r="HZ5" s="19">
        <f t="shared" si="39"/>
        <v>0</v>
      </c>
      <c r="IA5" s="19">
        <f t="shared" si="40"/>
        <v>0</v>
      </c>
      <c r="IB5" s="19">
        <f t="shared" si="41"/>
        <v>0</v>
      </c>
      <c r="IC5" s="19">
        <f t="shared" si="42"/>
        <v>0</v>
      </c>
      <c r="ID5" s="19">
        <f t="shared" si="43"/>
        <v>0</v>
      </c>
      <c r="IE5" s="19">
        <f t="shared" si="44"/>
        <v>0</v>
      </c>
      <c r="IF5" s="19">
        <f t="shared" si="45"/>
        <v>0</v>
      </c>
      <c r="IG5" s="19">
        <f t="shared" si="46"/>
        <v>0</v>
      </c>
      <c r="IH5" s="19">
        <f t="shared" si="47"/>
        <v>0</v>
      </c>
      <c r="II5" s="19">
        <f t="shared" si="48"/>
        <v>0</v>
      </c>
      <c r="IJ5" s="19">
        <f t="shared" si="49"/>
        <v>0</v>
      </c>
      <c r="IK5" s="19">
        <f t="shared" si="50"/>
        <v>0</v>
      </c>
      <c r="IL5" s="19">
        <f t="shared" si="51"/>
        <v>0</v>
      </c>
      <c r="IM5" s="19">
        <f t="shared" si="52"/>
        <v>0</v>
      </c>
      <c r="IN5" s="24">
        <f t="shared" si="53"/>
        <v>0.01</v>
      </c>
      <c r="IO5" s="24">
        <f t="shared" si="54"/>
        <v>1</v>
      </c>
      <c r="IP5" s="24">
        <f t="shared" si="55"/>
        <v>1</v>
      </c>
      <c r="IQ5" s="24">
        <f t="shared" si="56"/>
        <v>1</v>
      </c>
      <c r="IR5" s="24">
        <f t="shared" si="57"/>
        <v>1</v>
      </c>
      <c r="IS5" s="24">
        <f t="shared" si="58"/>
        <v>1</v>
      </c>
      <c r="IT5" s="24">
        <f t="shared" si="59"/>
        <v>1</v>
      </c>
      <c r="IU5" s="24">
        <f t="shared" si="60"/>
        <v>1</v>
      </c>
      <c r="IV5" s="24">
        <f t="shared" si="61"/>
        <v>1</v>
      </c>
      <c r="IW5" s="24">
        <f t="shared" si="62"/>
        <v>1</v>
      </c>
      <c r="IX5" s="24">
        <f t="shared" si="63"/>
        <v>1</v>
      </c>
      <c r="IY5" s="24">
        <f t="shared" si="64"/>
        <v>1</v>
      </c>
      <c r="IZ5" s="24">
        <f t="shared" si="65"/>
        <v>1</v>
      </c>
      <c r="JA5" s="24">
        <f t="shared" si="66"/>
        <v>1</v>
      </c>
      <c r="JB5" s="24">
        <f t="shared" si="67"/>
        <v>1</v>
      </c>
      <c r="JC5" s="24">
        <f t="shared" si="68"/>
        <v>1</v>
      </c>
      <c r="JD5" s="24">
        <f t="shared" si="69"/>
        <v>1</v>
      </c>
      <c r="JE5" s="24">
        <f t="shared" si="70"/>
        <v>1</v>
      </c>
      <c r="JF5" s="24">
        <f t="shared" si="71"/>
        <v>1</v>
      </c>
      <c r="JG5" s="24">
        <f t="shared" si="72"/>
        <v>1</v>
      </c>
    </row>
    <row r="6" spans="1:267" x14ac:dyDescent="0.3">
      <c r="A6" s="19"/>
      <c r="B6" s="19"/>
      <c r="C6" s="19"/>
      <c r="F6" s="19"/>
      <c r="AE6" s="19"/>
      <c r="AF6" s="26"/>
      <c r="AG6" s="25"/>
      <c r="AH6" s="26"/>
      <c r="AI6" s="21"/>
      <c r="AJ6" s="26">
        <f t="shared" si="0"/>
        <v>0</v>
      </c>
      <c r="AK6" s="26">
        <f t="shared" si="73"/>
        <v>0</v>
      </c>
      <c r="AL6" s="51">
        <f t="shared" si="74"/>
        <v>0</v>
      </c>
      <c r="AM6" s="23">
        <f t="shared" si="1"/>
        <v>0</v>
      </c>
      <c r="AN6" s="24">
        <v>5</v>
      </c>
      <c r="AO6" s="19">
        <f t="shared" si="2"/>
        <v>0</v>
      </c>
      <c r="AP6" s="19">
        <f t="shared" si="3"/>
        <v>0</v>
      </c>
      <c r="AQ6" s="19">
        <f t="shared" si="4"/>
        <v>0</v>
      </c>
      <c r="AR6" s="19">
        <f t="shared" si="5"/>
        <v>0</v>
      </c>
      <c r="AS6" s="24">
        <f t="shared" si="75"/>
        <v>0</v>
      </c>
      <c r="AT6" s="24">
        <f t="shared" si="6"/>
        <v>0</v>
      </c>
      <c r="AU6" s="24">
        <f t="shared" si="76"/>
        <v>1</v>
      </c>
      <c r="AV6" s="24">
        <f t="shared" si="7"/>
        <v>1</v>
      </c>
      <c r="AW6" s="24">
        <f t="shared" si="77"/>
        <v>0</v>
      </c>
      <c r="AX6" s="24">
        <f t="shared" si="8"/>
        <v>0</v>
      </c>
      <c r="AY6" s="15">
        <f t="shared" si="9"/>
        <v>0</v>
      </c>
      <c r="AZ6" s="39">
        <f t="shared" si="78"/>
        <v>0</v>
      </c>
      <c r="BA6" s="24">
        <f t="shared" si="79"/>
        <v>0</v>
      </c>
      <c r="BB6" s="24">
        <f t="shared" si="83"/>
        <v>1</v>
      </c>
      <c r="BC6" s="24">
        <f t="shared" si="80"/>
        <v>0</v>
      </c>
      <c r="BD6" s="24">
        <f t="shared" si="84"/>
        <v>1</v>
      </c>
      <c r="BE6" s="24">
        <f t="shared" si="81"/>
        <v>0</v>
      </c>
      <c r="BF6" s="15">
        <f t="shared" si="82"/>
        <v>0</v>
      </c>
      <c r="BG6" s="24">
        <f t="shared" si="85"/>
        <v>0</v>
      </c>
      <c r="BH6" s="24">
        <f t="shared" si="86"/>
        <v>0</v>
      </c>
      <c r="BI6" s="24">
        <f t="shared" si="91"/>
        <v>1</v>
      </c>
      <c r="BJ6" s="24">
        <f t="shared" si="87"/>
        <v>0</v>
      </c>
      <c r="BK6" s="24">
        <f t="shared" si="88"/>
        <v>1</v>
      </c>
      <c r="BL6" s="24">
        <f t="shared" si="89"/>
        <v>0</v>
      </c>
      <c r="BM6" s="15">
        <f t="shared" si="90"/>
        <v>0</v>
      </c>
      <c r="BN6" s="24">
        <f t="shared" si="92"/>
        <v>0</v>
      </c>
      <c r="BO6" s="24">
        <f t="shared" si="93"/>
        <v>0</v>
      </c>
      <c r="BP6" s="24">
        <f t="shared" si="94"/>
        <v>1</v>
      </c>
      <c r="BQ6" s="24">
        <f t="shared" si="95"/>
        <v>0</v>
      </c>
      <c r="BR6" s="24">
        <f t="shared" si="96"/>
        <v>1</v>
      </c>
      <c r="BS6" s="24">
        <f t="shared" si="97"/>
        <v>0</v>
      </c>
      <c r="BT6" s="15">
        <f t="shared" si="98"/>
        <v>0</v>
      </c>
      <c r="BU6" s="24">
        <f t="shared" ref="BU6:BU25" si="99">IF(AND(BN6=0,BG6=0,AZ6=0,AS6=0,AM6-AM5&lt;TIME(1,55,0),AM6&gt;CA5+TIME(1,55,0)),IR5,0)</f>
        <v>0</v>
      </c>
      <c r="BV6" s="24">
        <f t="shared" ref="BV6:BV25" si="100">IF(BU6&gt;0,1,0)</f>
        <v>0</v>
      </c>
      <c r="BW6" s="24">
        <f t="shared" ref="BW6:BW25" si="101">IF(BX6&gt;BY6,BX6,BY6)</f>
        <v>1</v>
      </c>
      <c r="BX6" s="24">
        <f t="shared" ref="BX6:BX25" si="102">IF(AND(AH6&gt;0,BU6&gt;0),0,IF(BU6&gt;0,BX5+1,BX5))</f>
        <v>0</v>
      </c>
      <c r="BY6" s="24">
        <f t="shared" ref="BY6:BY25" si="103">IF(BX6=0,BX5+1,0)</f>
        <v>1</v>
      </c>
      <c r="BZ6" s="24">
        <f t="shared" ref="BZ6:BZ25" si="104">IF(AND(AH6&gt;0,BY6&gt;0,BU6&gt;0),1,0)</f>
        <v>0</v>
      </c>
      <c r="CA6" s="15">
        <f t="shared" ref="CA6:CA25" si="105">IF(BU6&lt;&gt;0,AM6,CA5)</f>
        <v>0</v>
      </c>
      <c r="CD6" s="24"/>
      <c r="CH6" s="15"/>
      <c r="CO6" s="15"/>
      <c r="CQ6" s="24"/>
      <c r="CV6" s="15"/>
      <c r="DC6" s="15"/>
      <c r="DJ6" s="15"/>
      <c r="DQ6" s="15"/>
      <c r="DX6" s="15"/>
      <c r="EE6" s="15"/>
      <c r="EL6" s="15"/>
      <c r="ES6" s="15"/>
      <c r="EZ6" s="15"/>
      <c r="FG6" s="15"/>
      <c r="FN6" s="15"/>
      <c r="FU6" s="15"/>
      <c r="FW6" s="24"/>
      <c r="FX6" s="24"/>
      <c r="FY6" s="24"/>
      <c r="FZ6" s="24"/>
      <c r="GA6" s="24"/>
      <c r="GB6" s="15"/>
      <c r="GC6" s="24">
        <f t="shared" si="10"/>
        <v>0</v>
      </c>
      <c r="GD6" s="24">
        <f t="shared" si="11"/>
        <v>1</v>
      </c>
      <c r="GE6" s="24">
        <f t="shared" si="12"/>
        <v>1</v>
      </c>
      <c r="GF6" s="19">
        <f t="shared" si="13"/>
        <v>1</v>
      </c>
      <c r="GG6" s="19">
        <v>0</v>
      </c>
      <c r="GH6" s="19">
        <f t="shared" si="14"/>
        <v>0</v>
      </c>
      <c r="GI6" s="19">
        <v>0</v>
      </c>
      <c r="GJ6" s="19">
        <f t="shared" si="15"/>
        <v>0</v>
      </c>
      <c r="GK6" s="19">
        <v>0</v>
      </c>
      <c r="GL6" s="19">
        <f t="shared" si="16"/>
        <v>0</v>
      </c>
      <c r="GM6" s="19">
        <v>0</v>
      </c>
      <c r="GN6" s="19">
        <f t="shared" si="17"/>
        <v>0</v>
      </c>
      <c r="GO6" s="19">
        <v>0</v>
      </c>
      <c r="GP6" s="19">
        <f t="shared" si="18"/>
        <v>0</v>
      </c>
      <c r="GQ6" s="19">
        <v>0</v>
      </c>
      <c r="GR6" s="19">
        <f t="shared" si="19"/>
        <v>0</v>
      </c>
      <c r="GS6" s="19">
        <v>0</v>
      </c>
      <c r="GT6" s="19">
        <f t="shared" si="20"/>
        <v>0</v>
      </c>
      <c r="GU6" s="19">
        <v>0</v>
      </c>
      <c r="GV6" s="19">
        <f t="shared" si="21"/>
        <v>0</v>
      </c>
      <c r="GW6" s="19">
        <v>0</v>
      </c>
      <c r="GX6" s="19">
        <f t="shared" si="22"/>
        <v>0</v>
      </c>
      <c r="GY6" s="19">
        <v>0</v>
      </c>
      <c r="GZ6" s="19">
        <f t="shared" si="23"/>
        <v>0</v>
      </c>
      <c r="HA6" s="19">
        <v>0</v>
      </c>
      <c r="HB6" s="19">
        <f t="shared" si="24"/>
        <v>0</v>
      </c>
      <c r="HC6" s="19">
        <v>0</v>
      </c>
      <c r="HD6" s="19">
        <f t="shared" si="25"/>
        <v>0</v>
      </c>
      <c r="HE6" s="19">
        <v>0</v>
      </c>
      <c r="HF6" s="19">
        <f t="shared" si="26"/>
        <v>0</v>
      </c>
      <c r="HG6" s="19">
        <v>0</v>
      </c>
      <c r="HH6" s="19">
        <f t="shared" si="27"/>
        <v>0</v>
      </c>
      <c r="HI6" s="19">
        <v>0</v>
      </c>
      <c r="HJ6" s="19">
        <f t="shared" si="28"/>
        <v>0</v>
      </c>
      <c r="HK6" s="19">
        <v>0</v>
      </c>
      <c r="HL6" s="19">
        <f t="shared" si="29"/>
        <v>0</v>
      </c>
      <c r="HM6" s="19">
        <v>0</v>
      </c>
      <c r="HN6" s="19">
        <f t="shared" si="30"/>
        <v>0</v>
      </c>
      <c r="HO6" s="19">
        <v>0</v>
      </c>
      <c r="HP6" s="19">
        <f t="shared" si="31"/>
        <v>0</v>
      </c>
      <c r="HQ6" s="19">
        <v>0</v>
      </c>
      <c r="HR6" s="19">
        <f t="shared" si="32"/>
        <v>0</v>
      </c>
      <c r="HS6" s="19">
        <v>0</v>
      </c>
      <c r="HT6" s="19">
        <f t="shared" si="33"/>
        <v>0</v>
      </c>
      <c r="HU6" s="19">
        <f t="shared" si="34"/>
        <v>0</v>
      </c>
      <c r="HV6" s="19">
        <f t="shared" si="35"/>
        <v>0</v>
      </c>
      <c r="HW6" s="19">
        <f t="shared" si="36"/>
        <v>0</v>
      </c>
      <c r="HX6" s="19">
        <f t="shared" si="37"/>
        <v>0</v>
      </c>
      <c r="HY6" s="19">
        <f t="shared" si="38"/>
        <v>0</v>
      </c>
      <c r="HZ6" s="19">
        <f t="shared" si="39"/>
        <v>0</v>
      </c>
      <c r="IA6" s="19">
        <f t="shared" si="40"/>
        <v>0</v>
      </c>
      <c r="IB6" s="19">
        <f t="shared" si="41"/>
        <v>0</v>
      </c>
      <c r="IC6" s="19">
        <f t="shared" si="42"/>
        <v>0</v>
      </c>
      <c r="ID6" s="19">
        <f t="shared" si="43"/>
        <v>0</v>
      </c>
      <c r="IE6" s="19">
        <f t="shared" si="44"/>
        <v>0</v>
      </c>
      <c r="IF6" s="19">
        <f t="shared" si="45"/>
        <v>0</v>
      </c>
      <c r="IG6" s="19">
        <f t="shared" si="46"/>
        <v>0</v>
      </c>
      <c r="IH6" s="19">
        <f t="shared" si="47"/>
        <v>0</v>
      </c>
      <c r="II6" s="19">
        <f t="shared" si="48"/>
        <v>0</v>
      </c>
      <c r="IJ6" s="19">
        <f t="shared" si="49"/>
        <v>0</v>
      </c>
      <c r="IK6" s="19">
        <f t="shared" si="50"/>
        <v>0</v>
      </c>
      <c r="IL6" s="19">
        <f t="shared" si="51"/>
        <v>0</v>
      </c>
      <c r="IM6" s="19">
        <f t="shared" si="52"/>
        <v>0</v>
      </c>
      <c r="IN6" s="24">
        <f t="shared" si="53"/>
        <v>0.01</v>
      </c>
      <c r="IO6" s="24">
        <f t="shared" si="54"/>
        <v>1</v>
      </c>
      <c r="IP6" s="24">
        <f t="shared" si="55"/>
        <v>1</v>
      </c>
      <c r="IQ6" s="24">
        <f t="shared" si="56"/>
        <v>1</v>
      </c>
      <c r="IR6" s="24">
        <f t="shared" si="57"/>
        <v>1</v>
      </c>
      <c r="IS6" s="24">
        <f t="shared" si="58"/>
        <v>1</v>
      </c>
      <c r="IT6" s="24">
        <f t="shared" si="59"/>
        <v>1</v>
      </c>
      <c r="IU6" s="24">
        <f t="shared" si="60"/>
        <v>1</v>
      </c>
      <c r="IV6" s="24">
        <f t="shared" si="61"/>
        <v>1</v>
      </c>
      <c r="IW6" s="24">
        <f t="shared" si="62"/>
        <v>1</v>
      </c>
      <c r="IX6" s="24">
        <f t="shared" si="63"/>
        <v>1</v>
      </c>
      <c r="IY6" s="24">
        <f t="shared" si="64"/>
        <v>1</v>
      </c>
      <c r="IZ6" s="24">
        <f t="shared" si="65"/>
        <v>1</v>
      </c>
      <c r="JA6" s="24">
        <f t="shared" si="66"/>
        <v>1</v>
      </c>
      <c r="JB6" s="24">
        <f t="shared" si="67"/>
        <v>1</v>
      </c>
      <c r="JC6" s="24">
        <f t="shared" si="68"/>
        <v>1</v>
      </c>
      <c r="JD6" s="24">
        <f t="shared" si="69"/>
        <v>1</v>
      </c>
      <c r="JE6" s="24">
        <f t="shared" si="70"/>
        <v>1</v>
      </c>
      <c r="JF6" s="24">
        <f t="shared" si="71"/>
        <v>1</v>
      </c>
      <c r="JG6" s="24">
        <f t="shared" si="72"/>
        <v>1</v>
      </c>
    </row>
    <row r="7" spans="1:267" x14ac:dyDescent="0.3">
      <c r="A7" s="19"/>
      <c r="B7" s="19"/>
      <c r="C7" s="19"/>
      <c r="F7" s="19"/>
      <c r="AE7" s="19"/>
      <c r="AF7" s="26"/>
      <c r="AG7" s="25"/>
      <c r="AH7" s="26"/>
      <c r="AI7" s="21"/>
      <c r="AJ7" s="26">
        <f t="shared" si="0"/>
        <v>0</v>
      </c>
      <c r="AK7" s="26">
        <f t="shared" si="73"/>
        <v>0</v>
      </c>
      <c r="AL7" s="51">
        <f t="shared" si="74"/>
        <v>0</v>
      </c>
      <c r="AM7" s="23">
        <f t="shared" si="1"/>
        <v>0</v>
      </c>
      <c r="AN7" s="24">
        <v>6</v>
      </c>
      <c r="AO7" s="19">
        <f t="shared" si="2"/>
        <v>0</v>
      </c>
      <c r="AP7" s="19">
        <f t="shared" si="3"/>
        <v>0</v>
      </c>
      <c r="AQ7" s="19">
        <f t="shared" si="4"/>
        <v>0</v>
      </c>
      <c r="AR7" s="19">
        <f t="shared" si="5"/>
        <v>0</v>
      </c>
      <c r="AS7" s="24">
        <f t="shared" si="75"/>
        <v>0</v>
      </c>
      <c r="AT7" s="24">
        <f t="shared" si="6"/>
        <v>0</v>
      </c>
      <c r="AU7" s="24">
        <f t="shared" si="76"/>
        <v>1</v>
      </c>
      <c r="AV7" s="24">
        <f t="shared" si="7"/>
        <v>1</v>
      </c>
      <c r="AW7" s="24">
        <f t="shared" si="77"/>
        <v>0</v>
      </c>
      <c r="AX7" s="24">
        <f t="shared" si="8"/>
        <v>0</v>
      </c>
      <c r="AY7" s="15">
        <f t="shared" si="9"/>
        <v>0</v>
      </c>
      <c r="AZ7" s="39">
        <f t="shared" si="78"/>
        <v>0</v>
      </c>
      <c r="BA7" s="24">
        <f t="shared" si="79"/>
        <v>0</v>
      </c>
      <c r="BB7" s="24">
        <f t="shared" si="83"/>
        <v>1</v>
      </c>
      <c r="BC7" s="24">
        <f t="shared" si="80"/>
        <v>0</v>
      </c>
      <c r="BD7" s="24">
        <f t="shared" si="84"/>
        <v>1</v>
      </c>
      <c r="BE7" s="24">
        <f t="shared" si="81"/>
        <v>0</v>
      </c>
      <c r="BF7" s="15">
        <f t="shared" si="82"/>
        <v>0</v>
      </c>
      <c r="BG7" s="24">
        <f t="shared" si="85"/>
        <v>0</v>
      </c>
      <c r="BH7" s="24">
        <f t="shared" si="86"/>
        <v>0</v>
      </c>
      <c r="BI7" s="24">
        <f t="shared" si="91"/>
        <v>1</v>
      </c>
      <c r="BJ7" s="24">
        <f t="shared" si="87"/>
        <v>0</v>
      </c>
      <c r="BK7" s="24">
        <f t="shared" si="88"/>
        <v>1</v>
      </c>
      <c r="BL7" s="24">
        <f t="shared" si="89"/>
        <v>0</v>
      </c>
      <c r="BM7" s="15">
        <f t="shared" si="90"/>
        <v>0</v>
      </c>
      <c r="BN7" s="24">
        <f t="shared" si="92"/>
        <v>0</v>
      </c>
      <c r="BO7" s="24">
        <f t="shared" si="93"/>
        <v>0</v>
      </c>
      <c r="BP7" s="24">
        <f t="shared" si="94"/>
        <v>1</v>
      </c>
      <c r="BQ7" s="24">
        <f t="shared" si="95"/>
        <v>0</v>
      </c>
      <c r="BR7" s="24">
        <f t="shared" si="96"/>
        <v>1</v>
      </c>
      <c r="BS7" s="24">
        <f t="shared" si="97"/>
        <v>0</v>
      </c>
      <c r="BT7" s="15">
        <f t="shared" si="98"/>
        <v>0</v>
      </c>
      <c r="BU7" s="24">
        <f t="shared" si="99"/>
        <v>0</v>
      </c>
      <c r="BV7" s="24">
        <f t="shared" si="100"/>
        <v>0</v>
      </c>
      <c r="BW7" s="24">
        <f t="shared" si="101"/>
        <v>1</v>
      </c>
      <c r="BX7" s="24">
        <f t="shared" si="102"/>
        <v>0</v>
      </c>
      <c r="BY7" s="24">
        <f t="shared" si="103"/>
        <v>1</v>
      </c>
      <c r="BZ7" s="24">
        <f t="shared" si="104"/>
        <v>0</v>
      </c>
      <c r="CA7" s="15">
        <f t="shared" si="105"/>
        <v>0</v>
      </c>
      <c r="CB7" s="24">
        <f t="shared" ref="CB7:CB25" si="106">IF(AND(BU7=0,BN7=0,BG7=0,AZ7=0,AS7=0,AM7-AM6&lt;TIME(1,55,0),AM7&gt;CH6+TIME(1,55,0)),IS6,0)</f>
        <v>0</v>
      </c>
      <c r="CC7" s="24">
        <f t="shared" ref="CC7:CC25" si="107">IF(CB7&gt;0,1,0)</f>
        <v>0</v>
      </c>
      <c r="CD7" s="24">
        <f t="shared" ref="CD7:CD25" si="108">IF(CE7&gt;CF7,CE7,CF7)</f>
        <v>1</v>
      </c>
      <c r="CE7" s="24">
        <f t="shared" ref="CE7:CE25" si="109">IF(AND(AH7&gt;0,CB7&gt;0),0,IF(CB7&gt;0,CE6+1,CE6))</f>
        <v>0</v>
      </c>
      <c r="CF7" s="24">
        <f t="shared" ref="CF7:CF25" si="110">IF(CE7=0,CE6+1,0)</f>
        <v>1</v>
      </c>
      <c r="CG7" s="24">
        <f t="shared" ref="CG7:CG25" si="111">IF(AND(AH7&gt;0,CF7&gt;0,CB7&gt;0),1,0)</f>
        <v>0</v>
      </c>
      <c r="CH7" s="15">
        <f t="shared" ref="CH7:CH25" si="112">IF(CB7&lt;&gt;0,AM7,CH6)</f>
        <v>0</v>
      </c>
      <c r="CO7" s="15"/>
      <c r="CQ7" s="24"/>
      <c r="CV7" s="15"/>
      <c r="DC7" s="15"/>
      <c r="DJ7" s="15"/>
      <c r="DQ7" s="15"/>
      <c r="DX7" s="15"/>
      <c r="EE7" s="15"/>
      <c r="EL7" s="15"/>
      <c r="ES7" s="15"/>
      <c r="EZ7" s="15"/>
      <c r="FG7" s="15"/>
      <c r="FN7" s="15"/>
      <c r="FU7" s="15"/>
      <c r="FW7" s="24"/>
      <c r="FX7" s="24"/>
      <c r="FY7" s="24"/>
      <c r="FZ7" s="24"/>
      <c r="GA7" s="24"/>
      <c r="GB7" s="15"/>
      <c r="GC7" s="24">
        <f t="shared" si="10"/>
        <v>0</v>
      </c>
      <c r="GD7" s="24">
        <f t="shared" si="11"/>
        <v>1</v>
      </c>
      <c r="GE7" s="24">
        <f t="shared" si="12"/>
        <v>1</v>
      </c>
      <c r="GF7" s="19">
        <f t="shared" si="13"/>
        <v>1</v>
      </c>
      <c r="GG7" s="19">
        <v>0</v>
      </c>
      <c r="GH7" s="19">
        <f t="shared" si="14"/>
        <v>0</v>
      </c>
      <c r="GI7" s="19">
        <v>0</v>
      </c>
      <c r="GJ7" s="19">
        <f t="shared" si="15"/>
        <v>0</v>
      </c>
      <c r="GK7" s="19">
        <v>0</v>
      </c>
      <c r="GL7" s="19">
        <f t="shared" si="16"/>
        <v>0</v>
      </c>
      <c r="GM7" s="19">
        <v>0</v>
      </c>
      <c r="GN7" s="19">
        <f t="shared" si="17"/>
        <v>0</v>
      </c>
      <c r="GO7" s="19">
        <v>0</v>
      </c>
      <c r="GP7" s="19">
        <f t="shared" si="18"/>
        <v>0</v>
      </c>
      <c r="GQ7" s="19">
        <v>0</v>
      </c>
      <c r="GR7" s="19">
        <f t="shared" si="19"/>
        <v>0</v>
      </c>
      <c r="GS7" s="19">
        <v>0</v>
      </c>
      <c r="GT7" s="19">
        <f t="shared" si="20"/>
        <v>0</v>
      </c>
      <c r="GU7" s="19">
        <v>0</v>
      </c>
      <c r="GV7" s="19">
        <f t="shared" si="21"/>
        <v>0</v>
      </c>
      <c r="GW7" s="19">
        <v>0</v>
      </c>
      <c r="GX7" s="19">
        <f t="shared" si="22"/>
        <v>0</v>
      </c>
      <c r="GY7" s="19">
        <v>0</v>
      </c>
      <c r="GZ7" s="19">
        <f t="shared" si="23"/>
        <v>0</v>
      </c>
      <c r="HA7" s="19">
        <v>0</v>
      </c>
      <c r="HB7" s="19">
        <f t="shared" si="24"/>
        <v>0</v>
      </c>
      <c r="HC7" s="19">
        <v>0</v>
      </c>
      <c r="HD7" s="19">
        <f t="shared" si="25"/>
        <v>0</v>
      </c>
      <c r="HE7" s="19">
        <v>0</v>
      </c>
      <c r="HF7" s="19">
        <f t="shared" si="26"/>
        <v>0</v>
      </c>
      <c r="HG7" s="19">
        <v>0</v>
      </c>
      <c r="HH7" s="19">
        <f t="shared" si="27"/>
        <v>0</v>
      </c>
      <c r="HI7" s="19">
        <v>0</v>
      </c>
      <c r="HJ7" s="19">
        <f t="shared" si="28"/>
        <v>0</v>
      </c>
      <c r="HK7" s="19">
        <v>0</v>
      </c>
      <c r="HL7" s="19">
        <f t="shared" si="29"/>
        <v>0</v>
      </c>
      <c r="HM7" s="19">
        <v>0</v>
      </c>
      <c r="HN7" s="19">
        <f t="shared" si="30"/>
        <v>0</v>
      </c>
      <c r="HO7" s="19">
        <v>0</v>
      </c>
      <c r="HP7" s="19">
        <f t="shared" si="31"/>
        <v>0</v>
      </c>
      <c r="HQ7" s="19">
        <v>0</v>
      </c>
      <c r="HR7" s="19">
        <f t="shared" si="32"/>
        <v>0</v>
      </c>
      <c r="HS7" s="19">
        <v>0</v>
      </c>
      <c r="HT7" s="19">
        <f t="shared" si="33"/>
        <v>0</v>
      </c>
      <c r="HU7" s="19">
        <f t="shared" si="34"/>
        <v>0</v>
      </c>
      <c r="HV7" s="19">
        <f t="shared" si="35"/>
        <v>0</v>
      </c>
      <c r="HW7" s="19">
        <f t="shared" si="36"/>
        <v>0</v>
      </c>
      <c r="HX7" s="19">
        <f t="shared" si="37"/>
        <v>0</v>
      </c>
      <c r="HY7" s="19">
        <f t="shared" si="38"/>
        <v>0</v>
      </c>
      <c r="HZ7" s="19">
        <f t="shared" si="39"/>
        <v>0</v>
      </c>
      <c r="IA7" s="19">
        <f t="shared" si="40"/>
        <v>0</v>
      </c>
      <c r="IB7" s="19">
        <f t="shared" si="41"/>
        <v>0</v>
      </c>
      <c r="IC7" s="19">
        <f t="shared" si="42"/>
        <v>0</v>
      </c>
      <c r="ID7" s="19">
        <f t="shared" si="43"/>
        <v>0</v>
      </c>
      <c r="IE7" s="19">
        <f t="shared" si="44"/>
        <v>0</v>
      </c>
      <c r="IF7" s="19">
        <f t="shared" si="45"/>
        <v>0</v>
      </c>
      <c r="IG7" s="19">
        <f t="shared" si="46"/>
        <v>0</v>
      </c>
      <c r="IH7" s="19">
        <f t="shared" si="47"/>
        <v>0</v>
      </c>
      <c r="II7" s="19">
        <f t="shared" si="48"/>
        <v>0</v>
      </c>
      <c r="IJ7" s="19">
        <f t="shared" si="49"/>
        <v>0</v>
      </c>
      <c r="IK7" s="19">
        <f t="shared" si="50"/>
        <v>0</v>
      </c>
      <c r="IL7" s="19">
        <f t="shared" si="51"/>
        <v>0</v>
      </c>
      <c r="IM7" s="19">
        <f t="shared" si="52"/>
        <v>0</v>
      </c>
      <c r="IN7" s="24">
        <f t="shared" si="53"/>
        <v>0.01</v>
      </c>
      <c r="IO7" s="24">
        <f t="shared" si="54"/>
        <v>1</v>
      </c>
      <c r="IP7" s="24">
        <f t="shared" si="55"/>
        <v>1</v>
      </c>
      <c r="IQ7" s="24">
        <f t="shared" si="56"/>
        <v>1</v>
      </c>
      <c r="IR7" s="24">
        <f t="shared" si="57"/>
        <v>1</v>
      </c>
      <c r="IS7" s="24">
        <f t="shared" si="58"/>
        <v>1</v>
      </c>
      <c r="IT7" s="24">
        <f t="shared" si="59"/>
        <v>1</v>
      </c>
      <c r="IU7" s="24">
        <f t="shared" si="60"/>
        <v>1</v>
      </c>
      <c r="IV7" s="24">
        <f t="shared" si="61"/>
        <v>1</v>
      </c>
      <c r="IW7" s="24">
        <f t="shared" si="62"/>
        <v>1</v>
      </c>
      <c r="IX7" s="24">
        <f t="shared" si="63"/>
        <v>1</v>
      </c>
      <c r="IY7" s="24">
        <f t="shared" si="64"/>
        <v>1</v>
      </c>
      <c r="IZ7" s="24">
        <f t="shared" si="65"/>
        <v>1</v>
      </c>
      <c r="JA7" s="24">
        <f t="shared" si="66"/>
        <v>1</v>
      </c>
      <c r="JB7" s="24">
        <f t="shared" si="67"/>
        <v>1</v>
      </c>
      <c r="JC7" s="24">
        <f t="shared" si="68"/>
        <v>1</v>
      </c>
      <c r="JD7" s="24">
        <f t="shared" si="69"/>
        <v>1</v>
      </c>
      <c r="JE7" s="24">
        <f t="shared" si="70"/>
        <v>1</v>
      </c>
      <c r="JF7" s="24">
        <f t="shared" si="71"/>
        <v>1</v>
      </c>
      <c r="JG7" s="24">
        <f t="shared" si="72"/>
        <v>1</v>
      </c>
    </row>
    <row r="8" spans="1:267" x14ac:dyDescent="0.3">
      <c r="A8" s="19"/>
      <c r="B8" s="19"/>
      <c r="C8" s="19"/>
      <c r="F8" s="19"/>
      <c r="AE8" s="19"/>
      <c r="AF8" s="26"/>
      <c r="AG8" s="25"/>
      <c r="AH8" s="26"/>
      <c r="AI8" s="21"/>
      <c r="AJ8" s="26">
        <f t="shared" si="0"/>
        <v>0</v>
      </c>
      <c r="AK8" s="26">
        <f t="shared" si="73"/>
        <v>0</v>
      </c>
      <c r="AL8" s="51">
        <f t="shared" si="74"/>
        <v>0</v>
      </c>
      <c r="AM8" s="23">
        <f t="shared" si="1"/>
        <v>0</v>
      </c>
      <c r="AN8" s="24">
        <v>7</v>
      </c>
      <c r="AO8" s="19">
        <f t="shared" si="2"/>
        <v>0</v>
      </c>
      <c r="AP8" s="19">
        <f t="shared" si="3"/>
        <v>0</v>
      </c>
      <c r="AQ8" s="19">
        <f t="shared" si="4"/>
        <v>0</v>
      </c>
      <c r="AR8" s="19">
        <f t="shared" si="5"/>
        <v>0</v>
      </c>
      <c r="AS8" s="24">
        <f t="shared" si="75"/>
        <v>0</v>
      </c>
      <c r="AT8" s="24">
        <f t="shared" si="6"/>
        <v>0</v>
      </c>
      <c r="AU8" s="24">
        <f t="shared" si="76"/>
        <v>1</v>
      </c>
      <c r="AV8" s="24">
        <f t="shared" si="7"/>
        <v>1</v>
      </c>
      <c r="AW8" s="24">
        <f t="shared" si="77"/>
        <v>0</v>
      </c>
      <c r="AX8" s="24">
        <f t="shared" si="8"/>
        <v>0</v>
      </c>
      <c r="AY8" s="15">
        <f t="shared" si="9"/>
        <v>0</v>
      </c>
      <c r="AZ8" s="39">
        <f t="shared" si="78"/>
        <v>0</v>
      </c>
      <c r="BA8" s="24">
        <f t="shared" si="79"/>
        <v>0</v>
      </c>
      <c r="BB8" s="24">
        <f t="shared" si="83"/>
        <v>1</v>
      </c>
      <c r="BC8" s="24">
        <f t="shared" si="80"/>
        <v>0</v>
      </c>
      <c r="BD8" s="24">
        <f t="shared" si="84"/>
        <v>1</v>
      </c>
      <c r="BE8" s="24">
        <f t="shared" si="81"/>
        <v>0</v>
      </c>
      <c r="BF8" s="15">
        <f t="shared" si="82"/>
        <v>0</v>
      </c>
      <c r="BG8" s="24">
        <f t="shared" si="85"/>
        <v>0</v>
      </c>
      <c r="BH8" s="24">
        <f t="shared" si="86"/>
        <v>0</v>
      </c>
      <c r="BI8" s="24">
        <f t="shared" si="91"/>
        <v>1</v>
      </c>
      <c r="BJ8" s="24">
        <f t="shared" si="87"/>
        <v>0</v>
      </c>
      <c r="BK8" s="24">
        <f t="shared" si="88"/>
        <v>1</v>
      </c>
      <c r="BL8" s="24">
        <f t="shared" si="89"/>
        <v>0</v>
      </c>
      <c r="BM8" s="15">
        <f t="shared" si="90"/>
        <v>0</v>
      </c>
      <c r="BN8" s="24">
        <f t="shared" si="92"/>
        <v>0</v>
      </c>
      <c r="BO8" s="24">
        <f t="shared" si="93"/>
        <v>0</v>
      </c>
      <c r="BP8" s="24">
        <f t="shared" si="94"/>
        <v>1</v>
      </c>
      <c r="BQ8" s="24">
        <f t="shared" si="95"/>
        <v>0</v>
      </c>
      <c r="BR8" s="24">
        <f t="shared" si="96"/>
        <v>1</v>
      </c>
      <c r="BS8" s="24">
        <f t="shared" si="97"/>
        <v>0</v>
      </c>
      <c r="BT8" s="15">
        <f t="shared" si="98"/>
        <v>0</v>
      </c>
      <c r="BU8" s="24">
        <f t="shared" si="99"/>
        <v>0</v>
      </c>
      <c r="BV8" s="24">
        <f t="shared" si="100"/>
        <v>0</v>
      </c>
      <c r="BW8" s="24">
        <f t="shared" si="101"/>
        <v>1</v>
      </c>
      <c r="BX8" s="24">
        <f t="shared" si="102"/>
        <v>0</v>
      </c>
      <c r="BY8" s="24">
        <f t="shared" si="103"/>
        <v>1</v>
      </c>
      <c r="BZ8" s="24">
        <f t="shared" si="104"/>
        <v>0</v>
      </c>
      <c r="CA8" s="15">
        <f t="shared" si="105"/>
        <v>0</v>
      </c>
      <c r="CB8" s="24">
        <f t="shared" si="106"/>
        <v>0</v>
      </c>
      <c r="CC8" s="24">
        <f t="shared" si="107"/>
        <v>0</v>
      </c>
      <c r="CD8" s="24">
        <f t="shared" si="108"/>
        <v>1</v>
      </c>
      <c r="CE8" s="24">
        <f t="shared" si="109"/>
        <v>0</v>
      </c>
      <c r="CF8" s="24">
        <f t="shared" si="110"/>
        <v>1</v>
      </c>
      <c r="CG8" s="24">
        <f t="shared" si="111"/>
        <v>0</v>
      </c>
      <c r="CH8" s="15">
        <f t="shared" si="112"/>
        <v>0</v>
      </c>
      <c r="CI8" s="24">
        <f t="shared" ref="CI8:CI25" si="113">IF(AND(CB8=0,BU8=0,BN8=0,BG8=0,AZ8=0,AS8=0,AM8-AM7&lt;TIME(1,55,0),AM8&gt;CO7+TIME(1,55,0)),IT7,0)</f>
        <v>0</v>
      </c>
      <c r="CJ8" s="24">
        <f t="shared" ref="CJ8:CJ25" si="114">IF(CI8&gt;0,1,0)</f>
        <v>0</v>
      </c>
      <c r="CK8" s="24">
        <f t="shared" ref="CK8:CK25" si="115">IF(CL8&gt;CM8,CL8,CM8)</f>
        <v>1</v>
      </c>
      <c r="CL8" s="24">
        <f t="shared" ref="CL8:CL25" si="116">IF(AND(AH8&gt;0,CI8&gt;0),0,IF(CI8&gt;0,CL7+1,CL7))</f>
        <v>0</v>
      </c>
      <c r="CM8" s="24">
        <f t="shared" ref="CM8:CM25" si="117">IF(CL8=0,CL7+1,0)</f>
        <v>1</v>
      </c>
      <c r="CN8" s="24">
        <f t="shared" ref="CN8:CN25" si="118">IF(AND(AH8&gt;0,CM8&gt;0,CI8&gt;0),1,0)</f>
        <v>0</v>
      </c>
      <c r="CO8" s="15">
        <f t="shared" ref="CO8:CO25" si="119">IF(CI8&lt;&gt;0,AM8,CO7)</f>
        <v>0</v>
      </c>
      <c r="CQ8" s="24"/>
      <c r="CV8" s="15"/>
      <c r="DC8" s="15"/>
      <c r="DJ8" s="15"/>
      <c r="DQ8" s="15"/>
      <c r="DX8" s="15"/>
      <c r="EE8" s="15"/>
      <c r="EL8" s="15"/>
      <c r="ES8" s="15"/>
      <c r="EZ8" s="15"/>
      <c r="FG8" s="15"/>
      <c r="FN8" s="15"/>
      <c r="FU8" s="15"/>
      <c r="FW8" s="24"/>
      <c r="FX8" s="24"/>
      <c r="FY8" s="24"/>
      <c r="FZ8" s="24"/>
      <c r="GA8" s="24"/>
      <c r="GB8" s="15"/>
      <c r="GC8" s="24">
        <f t="shared" si="10"/>
        <v>0</v>
      </c>
      <c r="GD8" s="24">
        <f t="shared" si="11"/>
        <v>1</v>
      </c>
      <c r="GE8" s="24">
        <f t="shared" si="12"/>
        <v>1</v>
      </c>
      <c r="GF8" s="19">
        <f t="shared" si="13"/>
        <v>1</v>
      </c>
      <c r="GG8" s="19">
        <v>0</v>
      </c>
      <c r="GH8" s="19">
        <f t="shared" si="14"/>
        <v>0</v>
      </c>
      <c r="GI8" s="19">
        <v>0</v>
      </c>
      <c r="GJ8" s="19">
        <f t="shared" si="15"/>
        <v>0</v>
      </c>
      <c r="GK8" s="19">
        <v>0</v>
      </c>
      <c r="GL8" s="19">
        <f t="shared" si="16"/>
        <v>0</v>
      </c>
      <c r="GM8" s="19">
        <v>0</v>
      </c>
      <c r="GN8" s="19">
        <f t="shared" si="17"/>
        <v>0</v>
      </c>
      <c r="GO8" s="19">
        <v>0</v>
      </c>
      <c r="GP8" s="19">
        <f t="shared" si="18"/>
        <v>0</v>
      </c>
      <c r="GQ8" s="19">
        <v>0</v>
      </c>
      <c r="GR8" s="19">
        <f t="shared" si="19"/>
        <v>0</v>
      </c>
      <c r="GS8" s="19">
        <v>0</v>
      </c>
      <c r="GT8" s="19">
        <f t="shared" si="20"/>
        <v>0</v>
      </c>
      <c r="GU8" s="19">
        <v>0</v>
      </c>
      <c r="GV8" s="19">
        <f t="shared" si="21"/>
        <v>0</v>
      </c>
      <c r="GW8" s="19">
        <v>0</v>
      </c>
      <c r="GX8" s="19">
        <f t="shared" si="22"/>
        <v>0</v>
      </c>
      <c r="GY8" s="19">
        <v>0</v>
      </c>
      <c r="GZ8" s="19">
        <f t="shared" si="23"/>
        <v>0</v>
      </c>
      <c r="HA8" s="19">
        <v>0</v>
      </c>
      <c r="HB8" s="19">
        <f t="shared" si="24"/>
        <v>0</v>
      </c>
      <c r="HC8" s="19">
        <v>0</v>
      </c>
      <c r="HD8" s="19">
        <f t="shared" si="25"/>
        <v>0</v>
      </c>
      <c r="HE8" s="19">
        <v>0</v>
      </c>
      <c r="HF8" s="19">
        <f t="shared" si="26"/>
        <v>0</v>
      </c>
      <c r="HG8" s="19">
        <v>0</v>
      </c>
      <c r="HH8" s="19">
        <f t="shared" si="27"/>
        <v>0</v>
      </c>
      <c r="HI8" s="19">
        <v>0</v>
      </c>
      <c r="HJ8" s="19">
        <f t="shared" si="28"/>
        <v>0</v>
      </c>
      <c r="HK8" s="19">
        <v>0</v>
      </c>
      <c r="HL8" s="19">
        <f t="shared" si="29"/>
        <v>0</v>
      </c>
      <c r="HM8" s="19">
        <v>0</v>
      </c>
      <c r="HN8" s="19">
        <f t="shared" si="30"/>
        <v>0</v>
      </c>
      <c r="HO8" s="19">
        <v>0</v>
      </c>
      <c r="HP8" s="19">
        <f t="shared" si="31"/>
        <v>0</v>
      </c>
      <c r="HQ8" s="19">
        <v>0</v>
      </c>
      <c r="HR8" s="19">
        <f t="shared" si="32"/>
        <v>0</v>
      </c>
      <c r="HS8" s="19">
        <v>0</v>
      </c>
      <c r="HT8" s="19">
        <f t="shared" si="33"/>
        <v>0</v>
      </c>
      <c r="HU8" s="19">
        <f t="shared" si="34"/>
        <v>0</v>
      </c>
      <c r="HV8" s="19">
        <f t="shared" si="35"/>
        <v>0</v>
      </c>
      <c r="HW8" s="19">
        <f t="shared" si="36"/>
        <v>0</v>
      </c>
      <c r="HX8" s="19">
        <f t="shared" si="37"/>
        <v>0</v>
      </c>
      <c r="HY8" s="19">
        <f t="shared" si="38"/>
        <v>0</v>
      </c>
      <c r="HZ8" s="19">
        <f t="shared" si="39"/>
        <v>0</v>
      </c>
      <c r="IA8" s="19">
        <f t="shared" si="40"/>
        <v>0</v>
      </c>
      <c r="IB8" s="19">
        <f t="shared" si="41"/>
        <v>0</v>
      </c>
      <c r="IC8" s="19">
        <f t="shared" si="42"/>
        <v>0</v>
      </c>
      <c r="ID8" s="19">
        <f t="shared" si="43"/>
        <v>0</v>
      </c>
      <c r="IE8" s="19">
        <f t="shared" si="44"/>
        <v>0</v>
      </c>
      <c r="IF8" s="19">
        <f t="shared" si="45"/>
        <v>0</v>
      </c>
      <c r="IG8" s="19">
        <f t="shared" si="46"/>
        <v>0</v>
      </c>
      <c r="IH8" s="19">
        <f t="shared" si="47"/>
        <v>0</v>
      </c>
      <c r="II8" s="19">
        <f t="shared" si="48"/>
        <v>0</v>
      </c>
      <c r="IJ8" s="19">
        <f t="shared" si="49"/>
        <v>0</v>
      </c>
      <c r="IK8" s="19">
        <f t="shared" si="50"/>
        <v>0</v>
      </c>
      <c r="IL8" s="19">
        <f t="shared" si="51"/>
        <v>0</v>
      </c>
      <c r="IM8" s="19">
        <f t="shared" si="52"/>
        <v>0</v>
      </c>
      <c r="IN8" s="24">
        <f t="shared" si="53"/>
        <v>0.01</v>
      </c>
      <c r="IO8" s="24">
        <f t="shared" si="54"/>
        <v>1</v>
      </c>
      <c r="IP8" s="24">
        <f t="shared" si="55"/>
        <v>1</v>
      </c>
      <c r="IQ8" s="24">
        <f t="shared" si="56"/>
        <v>1</v>
      </c>
      <c r="IR8" s="24">
        <f t="shared" si="57"/>
        <v>1</v>
      </c>
      <c r="IS8" s="24">
        <f t="shared" si="58"/>
        <v>1</v>
      </c>
      <c r="IT8" s="24">
        <f t="shared" si="59"/>
        <v>1</v>
      </c>
      <c r="IU8" s="24">
        <f t="shared" si="60"/>
        <v>1</v>
      </c>
      <c r="IV8" s="24">
        <f t="shared" si="61"/>
        <v>1</v>
      </c>
      <c r="IW8" s="24">
        <f t="shared" si="62"/>
        <v>1</v>
      </c>
      <c r="IX8" s="24">
        <f t="shared" si="63"/>
        <v>1</v>
      </c>
      <c r="IY8" s="24">
        <f t="shared" si="64"/>
        <v>1</v>
      </c>
      <c r="IZ8" s="24">
        <f t="shared" si="65"/>
        <v>1</v>
      </c>
      <c r="JA8" s="24">
        <f t="shared" si="66"/>
        <v>1</v>
      </c>
      <c r="JB8" s="24">
        <f t="shared" si="67"/>
        <v>1</v>
      </c>
      <c r="JC8" s="24">
        <f t="shared" si="68"/>
        <v>1</v>
      </c>
      <c r="JD8" s="24">
        <f t="shared" si="69"/>
        <v>1</v>
      </c>
      <c r="JE8" s="24">
        <f t="shared" si="70"/>
        <v>1</v>
      </c>
      <c r="JF8" s="24">
        <f t="shared" si="71"/>
        <v>1</v>
      </c>
      <c r="JG8" s="24">
        <f t="shared" si="72"/>
        <v>1</v>
      </c>
    </row>
    <row r="9" spans="1:267" x14ac:dyDescent="0.3">
      <c r="A9" s="19"/>
      <c r="B9" s="19"/>
      <c r="C9" s="19"/>
      <c r="F9" s="19"/>
      <c r="AE9" s="19"/>
      <c r="AF9" s="26"/>
      <c r="AG9" s="25"/>
      <c r="AH9" s="26"/>
      <c r="AI9" s="21"/>
      <c r="AJ9" s="26">
        <f t="shared" si="0"/>
        <v>0</v>
      </c>
      <c r="AK9" s="26">
        <f t="shared" si="73"/>
        <v>0</v>
      </c>
      <c r="AL9" s="51">
        <f t="shared" si="74"/>
        <v>0</v>
      </c>
      <c r="AM9" s="23">
        <f t="shared" si="1"/>
        <v>0</v>
      </c>
      <c r="AN9" s="24">
        <v>8</v>
      </c>
      <c r="AO9" s="19">
        <f t="shared" si="2"/>
        <v>0</v>
      </c>
      <c r="AP9" s="19">
        <f t="shared" si="3"/>
        <v>0</v>
      </c>
      <c r="AQ9" s="19">
        <f t="shared" si="4"/>
        <v>0</v>
      </c>
      <c r="AR9" s="19">
        <f t="shared" si="5"/>
        <v>0</v>
      </c>
      <c r="AS9" s="24">
        <f t="shared" si="75"/>
        <v>0</v>
      </c>
      <c r="AT9" s="24">
        <f t="shared" si="6"/>
        <v>0</v>
      </c>
      <c r="AU9" s="24">
        <f t="shared" si="76"/>
        <v>1</v>
      </c>
      <c r="AV9" s="24">
        <f t="shared" si="7"/>
        <v>1</v>
      </c>
      <c r="AW9" s="24">
        <f t="shared" si="77"/>
        <v>0</v>
      </c>
      <c r="AX9" s="24">
        <f t="shared" si="8"/>
        <v>0</v>
      </c>
      <c r="AY9" s="15">
        <f t="shared" si="9"/>
        <v>0</v>
      </c>
      <c r="AZ9" s="39">
        <f t="shared" si="78"/>
        <v>0</v>
      </c>
      <c r="BA9" s="24">
        <f t="shared" si="79"/>
        <v>0</v>
      </c>
      <c r="BB9" s="24">
        <f t="shared" si="83"/>
        <v>1</v>
      </c>
      <c r="BC9" s="24">
        <f t="shared" si="80"/>
        <v>0</v>
      </c>
      <c r="BD9" s="24">
        <f t="shared" si="84"/>
        <v>1</v>
      </c>
      <c r="BE9" s="24">
        <f t="shared" si="81"/>
        <v>0</v>
      </c>
      <c r="BF9" s="15">
        <f t="shared" si="82"/>
        <v>0</v>
      </c>
      <c r="BG9" s="24">
        <f t="shared" si="85"/>
        <v>0</v>
      </c>
      <c r="BH9" s="24">
        <f t="shared" si="86"/>
        <v>0</v>
      </c>
      <c r="BI9" s="24">
        <f t="shared" si="91"/>
        <v>1</v>
      </c>
      <c r="BJ9" s="24">
        <f t="shared" si="87"/>
        <v>0</v>
      </c>
      <c r="BK9" s="24">
        <f t="shared" si="88"/>
        <v>1</v>
      </c>
      <c r="BL9" s="24">
        <f t="shared" si="89"/>
        <v>0</v>
      </c>
      <c r="BM9" s="15">
        <f t="shared" si="90"/>
        <v>0</v>
      </c>
      <c r="BN9" s="24">
        <f t="shared" si="92"/>
        <v>0</v>
      </c>
      <c r="BO9" s="24">
        <f t="shared" si="93"/>
        <v>0</v>
      </c>
      <c r="BP9" s="24">
        <f t="shared" si="94"/>
        <v>1</v>
      </c>
      <c r="BQ9" s="24">
        <f t="shared" si="95"/>
        <v>0</v>
      </c>
      <c r="BR9" s="24">
        <f t="shared" si="96"/>
        <v>1</v>
      </c>
      <c r="BS9" s="24">
        <f t="shared" si="97"/>
        <v>0</v>
      </c>
      <c r="BT9" s="15">
        <f t="shared" si="98"/>
        <v>0</v>
      </c>
      <c r="BU9" s="24">
        <f t="shared" si="99"/>
        <v>0</v>
      </c>
      <c r="BV9" s="24">
        <f t="shared" si="100"/>
        <v>0</v>
      </c>
      <c r="BW9" s="24">
        <f t="shared" si="101"/>
        <v>1</v>
      </c>
      <c r="BX9" s="24">
        <f t="shared" si="102"/>
        <v>0</v>
      </c>
      <c r="BY9" s="24">
        <f t="shared" si="103"/>
        <v>1</v>
      </c>
      <c r="BZ9" s="24">
        <f t="shared" si="104"/>
        <v>0</v>
      </c>
      <c r="CA9" s="15">
        <f t="shared" si="105"/>
        <v>0</v>
      </c>
      <c r="CB9" s="24">
        <f t="shared" si="106"/>
        <v>0</v>
      </c>
      <c r="CC9" s="24">
        <f t="shared" si="107"/>
        <v>0</v>
      </c>
      <c r="CD9" s="24">
        <f t="shared" si="108"/>
        <v>1</v>
      </c>
      <c r="CE9" s="24">
        <f t="shared" si="109"/>
        <v>0</v>
      </c>
      <c r="CF9" s="24">
        <f t="shared" si="110"/>
        <v>1</v>
      </c>
      <c r="CG9" s="24">
        <f t="shared" si="111"/>
        <v>0</v>
      </c>
      <c r="CH9" s="15">
        <f t="shared" si="112"/>
        <v>0</v>
      </c>
      <c r="CI9" s="24">
        <f t="shared" si="113"/>
        <v>0</v>
      </c>
      <c r="CJ9" s="24">
        <f t="shared" si="114"/>
        <v>0</v>
      </c>
      <c r="CK9" s="24">
        <f t="shared" si="115"/>
        <v>1</v>
      </c>
      <c r="CL9" s="24">
        <f t="shared" si="116"/>
        <v>0</v>
      </c>
      <c r="CM9" s="24">
        <f t="shared" si="117"/>
        <v>1</v>
      </c>
      <c r="CN9" s="24">
        <f t="shared" si="118"/>
        <v>0</v>
      </c>
      <c r="CO9" s="15">
        <f t="shared" si="119"/>
        <v>0</v>
      </c>
      <c r="CP9" s="24">
        <f t="shared" ref="CP9:CP25" si="120">IF(AND(CI9=0,CB9=0,BU9=0,BN9=0,BG9=0,AZ9=0,AS9=0,AM9-AM8&lt;TIME(1,55,0),AM9&gt;CV8+TIME(1,55,0)),IU8,0)</f>
        <v>0</v>
      </c>
      <c r="CQ9" s="24">
        <f t="shared" ref="CQ9:CQ25" si="121">IF(CP9&gt;0,1,0)</f>
        <v>0</v>
      </c>
      <c r="CR9" s="24">
        <f t="shared" ref="CR9:CR25" si="122">IF(CS9&gt;CT9,CS9,CT9)</f>
        <v>1</v>
      </c>
      <c r="CS9" s="24">
        <f t="shared" ref="CS9:CS25" si="123">IF(AND(AH9&gt;0,CP9&gt;0),0,IF(CP9&gt;0,CS8+1,CS8))</f>
        <v>0</v>
      </c>
      <c r="CT9" s="24">
        <f t="shared" ref="CT9:CT25" si="124">IF(CS9=0,CS8+1,0)</f>
        <v>1</v>
      </c>
      <c r="CU9" s="24">
        <f t="shared" ref="CU9:CU25" si="125">IF(AND(AH9&gt;0,CT9&gt;0,CP9&gt;0),1,0)</f>
        <v>0</v>
      </c>
      <c r="CV9" s="15">
        <f t="shared" ref="CV9:CV25" si="126">IF(CP9&lt;&gt;0,AM9,CV8)</f>
        <v>0</v>
      </c>
      <c r="DC9" s="15"/>
      <c r="DJ9" s="15"/>
      <c r="DQ9" s="15"/>
      <c r="DX9" s="15"/>
      <c r="EE9" s="15"/>
      <c r="EL9" s="15"/>
      <c r="ES9" s="15"/>
      <c r="EZ9" s="15"/>
      <c r="FG9" s="15"/>
      <c r="FN9" s="15"/>
      <c r="FU9" s="15"/>
      <c r="FW9" s="24"/>
      <c r="FX9" s="24"/>
      <c r="FY9" s="24"/>
      <c r="FZ9" s="24"/>
      <c r="GA9" s="24"/>
      <c r="GB9" s="15"/>
      <c r="GC9" s="24">
        <f t="shared" si="10"/>
        <v>0</v>
      </c>
      <c r="GD9" s="24">
        <f t="shared" si="11"/>
        <v>1</v>
      </c>
      <c r="GE9" s="24">
        <f t="shared" si="12"/>
        <v>1</v>
      </c>
      <c r="GF9" s="19">
        <f t="shared" si="13"/>
        <v>1</v>
      </c>
      <c r="GG9" s="19">
        <v>0</v>
      </c>
      <c r="GH9" s="19">
        <f t="shared" si="14"/>
        <v>0</v>
      </c>
      <c r="GI9" s="19">
        <v>0</v>
      </c>
      <c r="GJ9" s="19">
        <f t="shared" si="15"/>
        <v>0</v>
      </c>
      <c r="GK9" s="19">
        <v>0</v>
      </c>
      <c r="GL9" s="19">
        <f t="shared" si="16"/>
        <v>0</v>
      </c>
      <c r="GM9" s="19">
        <v>0</v>
      </c>
      <c r="GN9" s="19">
        <f t="shared" si="17"/>
        <v>0</v>
      </c>
      <c r="GO9" s="19">
        <v>0</v>
      </c>
      <c r="GP9" s="19">
        <f t="shared" si="18"/>
        <v>0</v>
      </c>
      <c r="GQ9" s="19">
        <v>0</v>
      </c>
      <c r="GR9" s="19">
        <f t="shared" si="19"/>
        <v>0</v>
      </c>
      <c r="GS9" s="19">
        <v>0</v>
      </c>
      <c r="GT9" s="19">
        <f t="shared" si="20"/>
        <v>0</v>
      </c>
      <c r="GU9" s="19">
        <v>0</v>
      </c>
      <c r="GV9" s="19">
        <f t="shared" si="21"/>
        <v>0</v>
      </c>
      <c r="GW9" s="19">
        <v>0</v>
      </c>
      <c r="GX9" s="19">
        <f t="shared" si="22"/>
        <v>0</v>
      </c>
      <c r="GY9" s="19">
        <v>0</v>
      </c>
      <c r="GZ9" s="19">
        <f t="shared" si="23"/>
        <v>0</v>
      </c>
      <c r="HA9" s="19">
        <v>0</v>
      </c>
      <c r="HB9" s="19">
        <f t="shared" si="24"/>
        <v>0</v>
      </c>
      <c r="HC9" s="19">
        <v>0</v>
      </c>
      <c r="HD9" s="19">
        <f t="shared" si="25"/>
        <v>0</v>
      </c>
      <c r="HE9" s="19">
        <v>0</v>
      </c>
      <c r="HF9" s="19">
        <f t="shared" si="26"/>
        <v>0</v>
      </c>
      <c r="HG9" s="19">
        <v>0</v>
      </c>
      <c r="HH9" s="19">
        <f t="shared" si="27"/>
        <v>0</v>
      </c>
      <c r="HI9" s="19">
        <v>0</v>
      </c>
      <c r="HJ9" s="19">
        <f t="shared" si="28"/>
        <v>0</v>
      </c>
      <c r="HK9" s="19">
        <v>0</v>
      </c>
      <c r="HL9" s="19">
        <f t="shared" si="29"/>
        <v>0</v>
      </c>
      <c r="HM9" s="19">
        <v>0</v>
      </c>
      <c r="HN9" s="19">
        <f t="shared" si="30"/>
        <v>0</v>
      </c>
      <c r="HO9" s="19">
        <v>0</v>
      </c>
      <c r="HP9" s="19">
        <f t="shared" si="31"/>
        <v>0</v>
      </c>
      <c r="HQ9" s="19">
        <v>0</v>
      </c>
      <c r="HR9" s="19">
        <f t="shared" si="32"/>
        <v>0</v>
      </c>
      <c r="HS9" s="19">
        <v>0</v>
      </c>
      <c r="HT9" s="19">
        <f t="shared" si="33"/>
        <v>0</v>
      </c>
      <c r="HU9" s="19">
        <f t="shared" si="34"/>
        <v>0</v>
      </c>
      <c r="HV9" s="19">
        <f t="shared" si="35"/>
        <v>0</v>
      </c>
      <c r="HW9" s="19">
        <f t="shared" si="36"/>
        <v>0</v>
      </c>
      <c r="HX9" s="19">
        <f t="shared" si="37"/>
        <v>0</v>
      </c>
      <c r="HY9" s="19">
        <f t="shared" si="38"/>
        <v>0</v>
      </c>
      <c r="HZ9" s="19">
        <f t="shared" si="39"/>
        <v>0</v>
      </c>
      <c r="IA9" s="19">
        <f t="shared" si="40"/>
        <v>0</v>
      </c>
      <c r="IB9" s="19">
        <f t="shared" si="41"/>
        <v>0</v>
      </c>
      <c r="IC9" s="19">
        <f t="shared" si="42"/>
        <v>0</v>
      </c>
      <c r="ID9" s="19">
        <f t="shared" si="43"/>
        <v>0</v>
      </c>
      <c r="IE9" s="19">
        <f t="shared" si="44"/>
        <v>0</v>
      </c>
      <c r="IF9" s="19">
        <f t="shared" si="45"/>
        <v>0</v>
      </c>
      <c r="IG9" s="19">
        <f t="shared" si="46"/>
        <v>0</v>
      </c>
      <c r="IH9" s="19">
        <f t="shared" si="47"/>
        <v>0</v>
      </c>
      <c r="II9" s="19">
        <f t="shared" si="48"/>
        <v>0</v>
      </c>
      <c r="IJ9" s="19">
        <f t="shared" si="49"/>
        <v>0</v>
      </c>
      <c r="IK9" s="19">
        <f t="shared" si="50"/>
        <v>0</v>
      </c>
      <c r="IL9" s="19">
        <f t="shared" si="51"/>
        <v>0</v>
      </c>
      <c r="IM9" s="19">
        <f t="shared" si="52"/>
        <v>0</v>
      </c>
      <c r="IN9" s="24">
        <f t="shared" si="53"/>
        <v>0.01</v>
      </c>
      <c r="IO9" s="24">
        <f t="shared" si="54"/>
        <v>1</v>
      </c>
      <c r="IP9" s="24">
        <f t="shared" si="55"/>
        <v>1</v>
      </c>
      <c r="IQ9" s="24">
        <f t="shared" si="56"/>
        <v>1</v>
      </c>
      <c r="IR9" s="24">
        <f t="shared" si="57"/>
        <v>1</v>
      </c>
      <c r="IS9" s="24">
        <f t="shared" si="58"/>
        <v>1</v>
      </c>
      <c r="IT9" s="24">
        <f t="shared" si="59"/>
        <v>1</v>
      </c>
      <c r="IU9" s="24">
        <f t="shared" si="60"/>
        <v>1</v>
      </c>
      <c r="IV9" s="24">
        <f t="shared" si="61"/>
        <v>1</v>
      </c>
      <c r="IW9" s="24">
        <f t="shared" si="62"/>
        <v>1</v>
      </c>
      <c r="IX9" s="24">
        <f t="shared" si="63"/>
        <v>1</v>
      </c>
      <c r="IY9" s="24">
        <f t="shared" si="64"/>
        <v>1</v>
      </c>
      <c r="IZ9" s="24">
        <f t="shared" si="65"/>
        <v>1</v>
      </c>
      <c r="JA9" s="24">
        <f t="shared" si="66"/>
        <v>1</v>
      </c>
      <c r="JB9" s="24">
        <f t="shared" si="67"/>
        <v>1</v>
      </c>
      <c r="JC9" s="24">
        <f t="shared" si="68"/>
        <v>1</v>
      </c>
      <c r="JD9" s="24">
        <f t="shared" si="69"/>
        <v>1</v>
      </c>
      <c r="JE9" s="24">
        <f t="shared" si="70"/>
        <v>1</v>
      </c>
      <c r="JF9" s="24">
        <f t="shared" si="71"/>
        <v>1</v>
      </c>
      <c r="JG9" s="24">
        <f t="shared" si="72"/>
        <v>1</v>
      </c>
    </row>
    <row r="10" spans="1:267" x14ac:dyDescent="0.3">
      <c r="A10" s="19"/>
      <c r="B10" s="19"/>
      <c r="C10" s="19"/>
      <c r="F10" s="19"/>
      <c r="AE10" s="19"/>
      <c r="AF10" s="26"/>
      <c r="AG10" s="25"/>
      <c r="AH10" s="26"/>
      <c r="AI10" s="21"/>
      <c r="AJ10" s="26">
        <f t="shared" si="0"/>
        <v>0</v>
      </c>
      <c r="AK10" s="26">
        <f t="shared" si="73"/>
        <v>0</v>
      </c>
      <c r="AL10" s="51">
        <f t="shared" si="74"/>
        <v>0</v>
      </c>
      <c r="AM10" s="23">
        <f t="shared" si="1"/>
        <v>0</v>
      </c>
      <c r="AN10" s="24">
        <v>9</v>
      </c>
      <c r="AO10" s="19">
        <f t="shared" si="2"/>
        <v>0</v>
      </c>
      <c r="AP10" s="19">
        <f t="shared" si="3"/>
        <v>0</v>
      </c>
      <c r="AQ10" s="19">
        <f t="shared" si="4"/>
        <v>0</v>
      </c>
      <c r="AR10" s="19">
        <f t="shared" si="5"/>
        <v>0</v>
      </c>
      <c r="AS10" s="24">
        <f t="shared" si="75"/>
        <v>0</v>
      </c>
      <c r="AT10" s="24">
        <f t="shared" si="6"/>
        <v>0</v>
      </c>
      <c r="AU10" s="24">
        <f t="shared" si="76"/>
        <v>1</v>
      </c>
      <c r="AV10" s="24">
        <f t="shared" si="7"/>
        <v>1</v>
      </c>
      <c r="AW10" s="24">
        <f t="shared" si="77"/>
        <v>0</v>
      </c>
      <c r="AX10" s="24">
        <f t="shared" si="8"/>
        <v>0</v>
      </c>
      <c r="AY10" s="15">
        <f t="shared" si="9"/>
        <v>0</v>
      </c>
      <c r="AZ10" s="39">
        <f t="shared" si="78"/>
        <v>0</v>
      </c>
      <c r="BA10" s="24">
        <f t="shared" si="79"/>
        <v>0</v>
      </c>
      <c r="BB10" s="24">
        <f t="shared" si="83"/>
        <v>1</v>
      </c>
      <c r="BC10" s="24">
        <f t="shared" si="80"/>
        <v>0</v>
      </c>
      <c r="BD10" s="24">
        <f t="shared" si="84"/>
        <v>1</v>
      </c>
      <c r="BE10" s="24">
        <f t="shared" si="81"/>
        <v>0</v>
      </c>
      <c r="BF10" s="15">
        <f t="shared" si="82"/>
        <v>0</v>
      </c>
      <c r="BG10" s="24">
        <f t="shared" si="85"/>
        <v>0</v>
      </c>
      <c r="BH10" s="24">
        <f t="shared" si="86"/>
        <v>0</v>
      </c>
      <c r="BI10" s="24">
        <f t="shared" si="91"/>
        <v>1</v>
      </c>
      <c r="BJ10" s="24">
        <f t="shared" si="87"/>
        <v>0</v>
      </c>
      <c r="BK10" s="24">
        <f t="shared" si="88"/>
        <v>1</v>
      </c>
      <c r="BL10" s="24">
        <f t="shared" si="89"/>
        <v>0</v>
      </c>
      <c r="BM10" s="15">
        <f t="shared" si="90"/>
        <v>0</v>
      </c>
      <c r="BN10" s="24">
        <f t="shared" si="92"/>
        <v>0</v>
      </c>
      <c r="BO10" s="24">
        <f t="shared" si="93"/>
        <v>0</v>
      </c>
      <c r="BP10" s="24">
        <f t="shared" si="94"/>
        <v>1</v>
      </c>
      <c r="BQ10" s="24">
        <f t="shared" si="95"/>
        <v>0</v>
      </c>
      <c r="BR10" s="24">
        <f t="shared" si="96"/>
        <v>1</v>
      </c>
      <c r="BS10" s="24">
        <f t="shared" si="97"/>
        <v>0</v>
      </c>
      <c r="BT10" s="15">
        <f t="shared" si="98"/>
        <v>0</v>
      </c>
      <c r="BU10" s="24">
        <f t="shared" si="99"/>
        <v>0</v>
      </c>
      <c r="BV10" s="24">
        <f t="shared" si="100"/>
        <v>0</v>
      </c>
      <c r="BW10" s="24">
        <f t="shared" si="101"/>
        <v>1</v>
      </c>
      <c r="BX10" s="24">
        <f t="shared" si="102"/>
        <v>0</v>
      </c>
      <c r="BY10" s="24">
        <f t="shared" si="103"/>
        <v>1</v>
      </c>
      <c r="BZ10" s="24">
        <f t="shared" si="104"/>
        <v>0</v>
      </c>
      <c r="CA10" s="15">
        <f t="shared" si="105"/>
        <v>0</v>
      </c>
      <c r="CB10" s="24">
        <f t="shared" si="106"/>
        <v>0</v>
      </c>
      <c r="CC10" s="24">
        <f t="shared" si="107"/>
        <v>0</v>
      </c>
      <c r="CD10" s="24">
        <f t="shared" si="108"/>
        <v>1</v>
      </c>
      <c r="CE10" s="24">
        <f t="shared" si="109"/>
        <v>0</v>
      </c>
      <c r="CF10" s="24">
        <f t="shared" si="110"/>
        <v>1</v>
      </c>
      <c r="CG10" s="24">
        <f t="shared" si="111"/>
        <v>0</v>
      </c>
      <c r="CH10" s="15">
        <f t="shared" si="112"/>
        <v>0</v>
      </c>
      <c r="CI10" s="24">
        <f t="shared" si="113"/>
        <v>0</v>
      </c>
      <c r="CJ10" s="24">
        <f t="shared" si="114"/>
        <v>0</v>
      </c>
      <c r="CK10" s="24">
        <f t="shared" si="115"/>
        <v>1</v>
      </c>
      <c r="CL10" s="24">
        <f t="shared" si="116"/>
        <v>0</v>
      </c>
      <c r="CM10" s="24">
        <f t="shared" si="117"/>
        <v>1</v>
      </c>
      <c r="CN10" s="24">
        <f t="shared" si="118"/>
        <v>0</v>
      </c>
      <c r="CO10" s="15">
        <f t="shared" si="119"/>
        <v>0</v>
      </c>
      <c r="CP10" s="24">
        <f t="shared" si="120"/>
        <v>0</v>
      </c>
      <c r="CQ10" s="24">
        <f t="shared" si="121"/>
        <v>0</v>
      </c>
      <c r="CR10" s="24">
        <f t="shared" si="122"/>
        <v>1</v>
      </c>
      <c r="CS10" s="24">
        <f t="shared" si="123"/>
        <v>0</v>
      </c>
      <c r="CT10" s="24">
        <f t="shared" si="124"/>
        <v>1</v>
      </c>
      <c r="CU10" s="24">
        <f t="shared" si="125"/>
        <v>0</v>
      </c>
      <c r="CV10" s="15">
        <f t="shared" si="126"/>
        <v>0</v>
      </c>
      <c r="CW10" s="24">
        <f t="shared" ref="CW10:CW25" si="127">IF(AND(CP10=0,CI10=0,CB10=0,BU10=0,BN10=0,BG10=0,AZ10=0,AS10=0,AM10-AM9&lt;TIME(1,55,0),AM10&gt;DC9+TIME(1,55,0)),IV9,0)</f>
        <v>0</v>
      </c>
      <c r="CX10" s="24">
        <f t="shared" ref="CX10:CX25" si="128">IF(CW10&gt;0,1,0)</f>
        <v>0</v>
      </c>
      <c r="CY10" s="24">
        <f t="shared" ref="CY10:CY25" si="129">IF(CZ10&gt;DA10,CZ10,DA10)</f>
        <v>1</v>
      </c>
      <c r="CZ10" s="24">
        <f t="shared" ref="CZ10:CZ25" si="130">IF(AND(AH10&gt;0,CW10&gt;0),0,IF(CW10&gt;0,CZ9+1,CZ9))</f>
        <v>0</v>
      </c>
      <c r="DA10" s="24">
        <f t="shared" ref="DA10:DA25" si="131">IF(CZ10=0,CZ9+1,0)</f>
        <v>1</v>
      </c>
      <c r="DB10" s="24">
        <f t="shared" ref="DB10:DB25" si="132">IF(AND(AH10&gt;0,DA10&gt;0,CW10&gt;0),1,0)</f>
        <v>0</v>
      </c>
      <c r="DC10" s="15">
        <f t="shared" ref="DC10:DC25" si="133">IF(CW10&lt;&gt;0,AM10,DC9)</f>
        <v>0</v>
      </c>
      <c r="DJ10" s="15"/>
      <c r="DQ10" s="15"/>
      <c r="DX10" s="15"/>
      <c r="EE10" s="15"/>
      <c r="EL10" s="15"/>
      <c r="ES10" s="15"/>
      <c r="EZ10" s="15"/>
      <c r="FG10" s="15"/>
      <c r="FN10" s="15"/>
      <c r="FU10" s="15"/>
      <c r="FW10" s="24"/>
      <c r="FX10" s="24"/>
      <c r="FY10" s="24"/>
      <c r="FZ10" s="24"/>
      <c r="GA10" s="24"/>
      <c r="GB10" s="15"/>
      <c r="GC10" s="24">
        <f t="shared" si="10"/>
        <v>0</v>
      </c>
      <c r="GD10" s="24">
        <f t="shared" si="11"/>
        <v>1</v>
      </c>
      <c r="GE10" s="24">
        <f t="shared" si="12"/>
        <v>1</v>
      </c>
      <c r="GF10" s="19">
        <f t="shared" si="13"/>
        <v>1</v>
      </c>
      <c r="GG10" s="19">
        <v>0</v>
      </c>
      <c r="GH10" s="19">
        <f t="shared" si="14"/>
        <v>0</v>
      </c>
      <c r="GI10" s="19">
        <v>0</v>
      </c>
      <c r="GJ10" s="19">
        <f t="shared" si="15"/>
        <v>0</v>
      </c>
      <c r="GK10" s="19">
        <v>0</v>
      </c>
      <c r="GL10" s="19">
        <f t="shared" si="16"/>
        <v>0</v>
      </c>
      <c r="GM10" s="19">
        <v>0</v>
      </c>
      <c r="GN10" s="19">
        <f t="shared" si="17"/>
        <v>0</v>
      </c>
      <c r="GO10" s="19">
        <v>0</v>
      </c>
      <c r="GP10" s="19">
        <f t="shared" si="18"/>
        <v>0</v>
      </c>
      <c r="GQ10" s="19">
        <v>0</v>
      </c>
      <c r="GR10" s="19">
        <f t="shared" si="19"/>
        <v>0</v>
      </c>
      <c r="GS10" s="19">
        <v>0</v>
      </c>
      <c r="GT10" s="19">
        <f t="shared" si="20"/>
        <v>0</v>
      </c>
      <c r="GU10" s="19">
        <v>0</v>
      </c>
      <c r="GV10" s="19">
        <f t="shared" si="21"/>
        <v>0</v>
      </c>
      <c r="GW10" s="19">
        <v>0</v>
      </c>
      <c r="GX10" s="19">
        <f t="shared" si="22"/>
        <v>0</v>
      </c>
      <c r="GY10" s="19">
        <v>0</v>
      </c>
      <c r="GZ10" s="19">
        <f t="shared" si="23"/>
        <v>0</v>
      </c>
      <c r="HA10" s="19">
        <v>0</v>
      </c>
      <c r="HB10" s="19">
        <f t="shared" si="24"/>
        <v>0</v>
      </c>
      <c r="HC10" s="19">
        <v>0</v>
      </c>
      <c r="HD10" s="19">
        <f t="shared" si="25"/>
        <v>0</v>
      </c>
      <c r="HE10" s="19">
        <v>0</v>
      </c>
      <c r="HF10" s="19">
        <f t="shared" si="26"/>
        <v>0</v>
      </c>
      <c r="HG10" s="19">
        <v>0</v>
      </c>
      <c r="HH10" s="19">
        <f t="shared" si="27"/>
        <v>0</v>
      </c>
      <c r="HI10" s="19">
        <v>0</v>
      </c>
      <c r="HJ10" s="19">
        <f t="shared" si="28"/>
        <v>0</v>
      </c>
      <c r="HK10" s="19">
        <v>0</v>
      </c>
      <c r="HL10" s="19">
        <f t="shared" si="29"/>
        <v>0</v>
      </c>
      <c r="HM10" s="19">
        <v>0</v>
      </c>
      <c r="HN10" s="19">
        <f t="shared" si="30"/>
        <v>0</v>
      </c>
      <c r="HO10" s="19">
        <v>0</v>
      </c>
      <c r="HP10" s="19">
        <f t="shared" si="31"/>
        <v>0</v>
      </c>
      <c r="HQ10" s="19">
        <v>0</v>
      </c>
      <c r="HR10" s="19">
        <f t="shared" si="32"/>
        <v>0</v>
      </c>
      <c r="HS10" s="19">
        <v>0</v>
      </c>
      <c r="HT10" s="19">
        <f t="shared" si="33"/>
        <v>0</v>
      </c>
      <c r="HU10" s="19">
        <f t="shared" si="34"/>
        <v>0</v>
      </c>
      <c r="HV10" s="19">
        <f t="shared" si="35"/>
        <v>0</v>
      </c>
      <c r="HW10" s="19">
        <f t="shared" si="36"/>
        <v>0</v>
      </c>
      <c r="HX10" s="19">
        <f t="shared" si="37"/>
        <v>0</v>
      </c>
      <c r="HY10" s="19">
        <f t="shared" si="38"/>
        <v>0</v>
      </c>
      <c r="HZ10" s="19">
        <f t="shared" si="39"/>
        <v>0</v>
      </c>
      <c r="IA10" s="19">
        <f t="shared" si="40"/>
        <v>0</v>
      </c>
      <c r="IB10" s="19">
        <f t="shared" si="41"/>
        <v>0</v>
      </c>
      <c r="IC10" s="19">
        <f t="shared" si="42"/>
        <v>0</v>
      </c>
      <c r="ID10" s="19">
        <f t="shared" si="43"/>
        <v>0</v>
      </c>
      <c r="IE10" s="19">
        <f t="shared" si="44"/>
        <v>0</v>
      </c>
      <c r="IF10" s="19">
        <f t="shared" si="45"/>
        <v>0</v>
      </c>
      <c r="IG10" s="19">
        <f t="shared" si="46"/>
        <v>0</v>
      </c>
      <c r="IH10" s="19">
        <f t="shared" si="47"/>
        <v>0</v>
      </c>
      <c r="II10" s="19">
        <f t="shared" si="48"/>
        <v>0</v>
      </c>
      <c r="IJ10" s="19">
        <f t="shared" si="49"/>
        <v>0</v>
      </c>
      <c r="IK10" s="19">
        <f t="shared" si="50"/>
        <v>0</v>
      </c>
      <c r="IL10" s="19">
        <f t="shared" si="51"/>
        <v>0</v>
      </c>
      <c r="IM10" s="19">
        <f t="shared" si="52"/>
        <v>0</v>
      </c>
      <c r="IN10" s="24">
        <f t="shared" si="53"/>
        <v>0.01</v>
      </c>
      <c r="IO10" s="24">
        <f t="shared" si="54"/>
        <v>1</v>
      </c>
      <c r="IP10" s="24">
        <f t="shared" si="55"/>
        <v>1</v>
      </c>
      <c r="IQ10" s="24">
        <f t="shared" si="56"/>
        <v>1</v>
      </c>
      <c r="IR10" s="24">
        <f t="shared" si="57"/>
        <v>1</v>
      </c>
      <c r="IS10" s="24">
        <f t="shared" si="58"/>
        <v>1</v>
      </c>
      <c r="IT10" s="24">
        <f t="shared" si="59"/>
        <v>1</v>
      </c>
      <c r="IU10" s="24">
        <f t="shared" si="60"/>
        <v>1</v>
      </c>
      <c r="IV10" s="24">
        <f t="shared" si="61"/>
        <v>1</v>
      </c>
      <c r="IW10" s="24">
        <f t="shared" si="62"/>
        <v>1</v>
      </c>
      <c r="IX10" s="24">
        <f t="shared" si="63"/>
        <v>1</v>
      </c>
      <c r="IY10" s="24">
        <f t="shared" si="64"/>
        <v>1</v>
      </c>
      <c r="IZ10" s="24">
        <f t="shared" si="65"/>
        <v>1</v>
      </c>
      <c r="JA10" s="24">
        <f t="shared" si="66"/>
        <v>1</v>
      </c>
      <c r="JB10" s="24">
        <f t="shared" si="67"/>
        <v>1</v>
      </c>
      <c r="JC10" s="24">
        <f t="shared" si="68"/>
        <v>1</v>
      </c>
      <c r="JD10" s="24">
        <f t="shared" si="69"/>
        <v>1</v>
      </c>
      <c r="JE10" s="24">
        <f t="shared" si="70"/>
        <v>1</v>
      </c>
      <c r="JF10" s="24">
        <f t="shared" si="71"/>
        <v>1</v>
      </c>
      <c r="JG10" s="24">
        <f t="shared" si="72"/>
        <v>1</v>
      </c>
    </row>
    <row r="11" spans="1:267" x14ac:dyDescent="0.3">
      <c r="A11" s="19"/>
      <c r="B11" s="19"/>
      <c r="C11" s="19"/>
      <c r="F11" s="19"/>
      <c r="AE11" s="19"/>
      <c r="AF11" s="26"/>
      <c r="AG11" s="25"/>
      <c r="AH11" s="26"/>
      <c r="AI11" s="21"/>
      <c r="AJ11" s="26">
        <f t="shared" si="0"/>
        <v>0</v>
      </c>
      <c r="AK11" s="26">
        <f t="shared" si="73"/>
        <v>0</v>
      </c>
      <c r="AL11" s="51">
        <f t="shared" si="74"/>
        <v>0</v>
      </c>
      <c r="AM11" s="23">
        <f t="shared" si="1"/>
        <v>0</v>
      </c>
      <c r="AN11" s="24">
        <v>10</v>
      </c>
      <c r="AO11" s="19">
        <f t="shared" si="2"/>
        <v>0</v>
      </c>
      <c r="AP11" s="19">
        <f t="shared" si="3"/>
        <v>0</v>
      </c>
      <c r="AQ11" s="19">
        <f t="shared" si="4"/>
        <v>0</v>
      </c>
      <c r="AR11" s="19">
        <f t="shared" si="5"/>
        <v>0</v>
      </c>
      <c r="AS11" s="24">
        <f t="shared" si="75"/>
        <v>0</v>
      </c>
      <c r="AT11" s="24">
        <f t="shared" si="6"/>
        <v>0</v>
      </c>
      <c r="AU11" s="24">
        <f t="shared" si="76"/>
        <v>1</v>
      </c>
      <c r="AV11" s="24">
        <f t="shared" si="7"/>
        <v>1</v>
      </c>
      <c r="AW11" s="24">
        <f t="shared" si="77"/>
        <v>0</v>
      </c>
      <c r="AX11" s="24">
        <f t="shared" si="8"/>
        <v>0</v>
      </c>
      <c r="AY11" s="15">
        <f t="shared" si="9"/>
        <v>0</v>
      </c>
      <c r="AZ11" s="39">
        <f t="shared" si="78"/>
        <v>0</v>
      </c>
      <c r="BA11" s="24">
        <f t="shared" si="79"/>
        <v>0</v>
      </c>
      <c r="BB11" s="24">
        <f t="shared" si="83"/>
        <v>1</v>
      </c>
      <c r="BC11" s="24">
        <f t="shared" si="80"/>
        <v>0</v>
      </c>
      <c r="BD11" s="24">
        <f t="shared" si="84"/>
        <v>1</v>
      </c>
      <c r="BE11" s="24">
        <f t="shared" si="81"/>
        <v>0</v>
      </c>
      <c r="BF11" s="15">
        <f t="shared" si="82"/>
        <v>0</v>
      </c>
      <c r="BG11" s="24">
        <f t="shared" si="85"/>
        <v>0</v>
      </c>
      <c r="BH11" s="24">
        <f t="shared" si="86"/>
        <v>0</v>
      </c>
      <c r="BI11" s="24">
        <f t="shared" si="91"/>
        <v>1</v>
      </c>
      <c r="BJ11" s="24">
        <f t="shared" si="87"/>
        <v>0</v>
      </c>
      <c r="BK11" s="24">
        <f t="shared" si="88"/>
        <v>1</v>
      </c>
      <c r="BL11" s="24">
        <f t="shared" si="89"/>
        <v>0</v>
      </c>
      <c r="BM11" s="15">
        <f t="shared" si="90"/>
        <v>0</v>
      </c>
      <c r="BN11" s="24">
        <f t="shared" si="92"/>
        <v>0</v>
      </c>
      <c r="BO11" s="24">
        <f t="shared" si="93"/>
        <v>0</v>
      </c>
      <c r="BP11" s="24">
        <f t="shared" si="94"/>
        <v>1</v>
      </c>
      <c r="BQ11" s="24">
        <f t="shared" si="95"/>
        <v>0</v>
      </c>
      <c r="BR11" s="24">
        <f t="shared" si="96"/>
        <v>1</v>
      </c>
      <c r="BS11" s="24">
        <f t="shared" si="97"/>
        <v>0</v>
      </c>
      <c r="BT11" s="15">
        <f t="shared" si="98"/>
        <v>0</v>
      </c>
      <c r="BU11" s="24">
        <f t="shared" si="99"/>
        <v>0</v>
      </c>
      <c r="BV11" s="24">
        <f t="shared" si="100"/>
        <v>0</v>
      </c>
      <c r="BW11" s="24">
        <f t="shared" si="101"/>
        <v>1</v>
      </c>
      <c r="BX11" s="24">
        <f t="shared" si="102"/>
        <v>0</v>
      </c>
      <c r="BY11" s="24">
        <f t="shared" si="103"/>
        <v>1</v>
      </c>
      <c r="BZ11" s="24">
        <f t="shared" si="104"/>
        <v>0</v>
      </c>
      <c r="CA11" s="15">
        <f t="shared" si="105"/>
        <v>0</v>
      </c>
      <c r="CB11" s="24">
        <f t="shared" si="106"/>
        <v>0</v>
      </c>
      <c r="CC11" s="24">
        <f t="shared" si="107"/>
        <v>0</v>
      </c>
      <c r="CD11" s="24">
        <f t="shared" si="108"/>
        <v>1</v>
      </c>
      <c r="CE11" s="24">
        <f t="shared" si="109"/>
        <v>0</v>
      </c>
      <c r="CF11" s="24">
        <f t="shared" si="110"/>
        <v>1</v>
      </c>
      <c r="CG11" s="24">
        <f t="shared" si="111"/>
        <v>0</v>
      </c>
      <c r="CH11" s="15">
        <f t="shared" si="112"/>
        <v>0</v>
      </c>
      <c r="CI11" s="24">
        <f t="shared" si="113"/>
        <v>0</v>
      </c>
      <c r="CJ11" s="24">
        <f t="shared" si="114"/>
        <v>0</v>
      </c>
      <c r="CK11" s="24">
        <f t="shared" si="115"/>
        <v>1</v>
      </c>
      <c r="CL11" s="24">
        <f t="shared" si="116"/>
        <v>0</v>
      </c>
      <c r="CM11" s="24">
        <f t="shared" si="117"/>
        <v>1</v>
      </c>
      <c r="CN11" s="24">
        <f t="shared" si="118"/>
        <v>0</v>
      </c>
      <c r="CO11" s="15">
        <f t="shared" si="119"/>
        <v>0</v>
      </c>
      <c r="CP11" s="24">
        <f t="shared" si="120"/>
        <v>0</v>
      </c>
      <c r="CQ11" s="24">
        <f t="shared" si="121"/>
        <v>0</v>
      </c>
      <c r="CR11" s="24">
        <f t="shared" si="122"/>
        <v>1</v>
      </c>
      <c r="CS11" s="24">
        <f t="shared" si="123"/>
        <v>0</v>
      </c>
      <c r="CT11" s="24">
        <f t="shared" si="124"/>
        <v>1</v>
      </c>
      <c r="CU11" s="24">
        <f t="shared" si="125"/>
        <v>0</v>
      </c>
      <c r="CV11" s="15">
        <f t="shared" si="126"/>
        <v>0</v>
      </c>
      <c r="CW11" s="24">
        <f t="shared" si="127"/>
        <v>0</v>
      </c>
      <c r="CX11" s="24">
        <f t="shared" si="128"/>
        <v>0</v>
      </c>
      <c r="CY11" s="24">
        <f t="shared" si="129"/>
        <v>1</v>
      </c>
      <c r="CZ11" s="24">
        <f t="shared" si="130"/>
        <v>0</v>
      </c>
      <c r="DA11" s="24">
        <f t="shared" si="131"/>
        <v>1</v>
      </c>
      <c r="DB11" s="24">
        <f t="shared" si="132"/>
        <v>0</v>
      </c>
      <c r="DC11" s="15">
        <f t="shared" si="133"/>
        <v>0</v>
      </c>
      <c r="DD11" s="24">
        <f t="shared" ref="DD11:DD25" si="134">IF(AND(CW11=0,CP11=0,CI11=0,CB11=0,BU11=0,BN11=0,BG11=0,AZ11=0,AS11=0,AM11-AM10&lt;TIME(1,55,0),AM11&gt;DJ10+TIME(1,55,0)),IW10,0)</f>
        <v>0</v>
      </c>
      <c r="DE11" s="24">
        <f t="shared" ref="DE11:DE25" si="135">IF(DD11&gt;0,1,0)</f>
        <v>0</v>
      </c>
      <c r="DF11" s="24">
        <f t="shared" ref="DF11:DF25" si="136">IF(DG11&gt;DH11,DG11,DH11)</f>
        <v>1</v>
      </c>
      <c r="DG11" s="24">
        <f t="shared" ref="DG11:DG25" si="137">IF(AND(AH11&gt;0,DD11&gt;0),0,IF(DD11&gt;0,DG10+1,DG10))</f>
        <v>0</v>
      </c>
      <c r="DH11" s="24">
        <f t="shared" ref="DH11:DH25" si="138">IF(DG11=0,DG10+1,0)</f>
        <v>1</v>
      </c>
      <c r="DI11" s="24">
        <f t="shared" ref="DI11:DI25" si="139">IF(AND(AH11&gt;0,DH11&gt;0,DD11&gt;0),1,0)</f>
        <v>0</v>
      </c>
      <c r="DJ11" s="15">
        <f t="shared" ref="DJ11:DJ25" si="140">IF(DD11&lt;&gt;0,AM11,DJ10)</f>
        <v>0</v>
      </c>
      <c r="DQ11" s="15"/>
      <c r="DX11" s="15"/>
      <c r="EE11" s="15"/>
      <c r="EL11" s="15"/>
      <c r="ES11" s="15"/>
      <c r="EZ11" s="15"/>
      <c r="FG11" s="15"/>
      <c r="FN11" s="15"/>
      <c r="FU11" s="15"/>
      <c r="FW11" s="24"/>
      <c r="FX11" s="24"/>
      <c r="FY11" s="24"/>
      <c r="FZ11" s="24"/>
      <c r="GA11" s="24"/>
      <c r="GB11" s="15"/>
      <c r="GC11" s="24">
        <f t="shared" si="10"/>
        <v>0</v>
      </c>
      <c r="GD11" s="24">
        <f t="shared" si="11"/>
        <v>1</v>
      </c>
      <c r="GE11" s="24">
        <f t="shared" si="12"/>
        <v>1</v>
      </c>
      <c r="GF11" s="19">
        <f t="shared" si="13"/>
        <v>1</v>
      </c>
      <c r="GG11" s="19">
        <v>0</v>
      </c>
      <c r="GH11" s="19">
        <f t="shared" si="14"/>
        <v>0</v>
      </c>
      <c r="GI11" s="19">
        <v>0</v>
      </c>
      <c r="GJ11" s="19">
        <f t="shared" si="15"/>
        <v>0</v>
      </c>
      <c r="GK11" s="19">
        <v>0</v>
      </c>
      <c r="GL11" s="19">
        <f t="shared" si="16"/>
        <v>0</v>
      </c>
      <c r="GM11" s="19">
        <v>0</v>
      </c>
      <c r="GN11" s="19">
        <f t="shared" si="17"/>
        <v>0</v>
      </c>
      <c r="GO11" s="19">
        <v>0</v>
      </c>
      <c r="GP11" s="19">
        <f t="shared" si="18"/>
        <v>0</v>
      </c>
      <c r="GQ11" s="19">
        <v>0</v>
      </c>
      <c r="GR11" s="19">
        <f t="shared" si="19"/>
        <v>0</v>
      </c>
      <c r="GS11" s="19">
        <v>0</v>
      </c>
      <c r="GT11" s="19">
        <f t="shared" si="20"/>
        <v>0</v>
      </c>
      <c r="GU11" s="19">
        <v>0</v>
      </c>
      <c r="GV11" s="19">
        <f t="shared" si="21"/>
        <v>0</v>
      </c>
      <c r="GW11" s="19">
        <v>0</v>
      </c>
      <c r="GX11" s="19">
        <f t="shared" si="22"/>
        <v>0</v>
      </c>
      <c r="GY11" s="19">
        <v>0</v>
      </c>
      <c r="GZ11" s="19">
        <f t="shared" si="23"/>
        <v>0</v>
      </c>
      <c r="HA11" s="19">
        <v>0</v>
      </c>
      <c r="HB11" s="19">
        <f t="shared" si="24"/>
        <v>0</v>
      </c>
      <c r="HC11" s="19">
        <v>0</v>
      </c>
      <c r="HD11" s="19">
        <f t="shared" si="25"/>
        <v>0</v>
      </c>
      <c r="HE11" s="19">
        <v>0</v>
      </c>
      <c r="HF11" s="19">
        <f t="shared" si="26"/>
        <v>0</v>
      </c>
      <c r="HG11" s="19">
        <v>0</v>
      </c>
      <c r="HH11" s="19">
        <f t="shared" si="27"/>
        <v>0</v>
      </c>
      <c r="HI11" s="19">
        <v>0</v>
      </c>
      <c r="HJ11" s="19">
        <f t="shared" si="28"/>
        <v>0</v>
      </c>
      <c r="HK11" s="19">
        <v>0</v>
      </c>
      <c r="HL11" s="19">
        <f t="shared" si="29"/>
        <v>0</v>
      </c>
      <c r="HM11" s="19">
        <v>0</v>
      </c>
      <c r="HN11" s="19">
        <f t="shared" si="30"/>
        <v>0</v>
      </c>
      <c r="HO11" s="19">
        <v>0</v>
      </c>
      <c r="HP11" s="19">
        <f t="shared" si="31"/>
        <v>0</v>
      </c>
      <c r="HQ11" s="19">
        <v>0</v>
      </c>
      <c r="HR11" s="19">
        <f t="shared" si="32"/>
        <v>0</v>
      </c>
      <c r="HS11" s="19">
        <v>0</v>
      </c>
      <c r="HT11" s="19">
        <f t="shared" si="33"/>
        <v>0</v>
      </c>
      <c r="HU11" s="19">
        <f t="shared" si="34"/>
        <v>0</v>
      </c>
      <c r="HV11" s="19">
        <f t="shared" si="35"/>
        <v>0</v>
      </c>
      <c r="HW11" s="19">
        <f t="shared" si="36"/>
        <v>0</v>
      </c>
      <c r="HX11" s="19">
        <f t="shared" si="37"/>
        <v>0</v>
      </c>
      <c r="HY11" s="19">
        <f t="shared" si="38"/>
        <v>0</v>
      </c>
      <c r="HZ11" s="19">
        <f t="shared" si="39"/>
        <v>0</v>
      </c>
      <c r="IA11" s="19">
        <f t="shared" si="40"/>
        <v>0</v>
      </c>
      <c r="IB11" s="19">
        <f t="shared" si="41"/>
        <v>0</v>
      </c>
      <c r="IC11" s="19">
        <f t="shared" si="42"/>
        <v>0</v>
      </c>
      <c r="ID11" s="19">
        <f t="shared" si="43"/>
        <v>0</v>
      </c>
      <c r="IE11" s="19">
        <f t="shared" si="44"/>
        <v>0</v>
      </c>
      <c r="IF11" s="19">
        <f t="shared" si="45"/>
        <v>0</v>
      </c>
      <c r="IG11" s="19">
        <f t="shared" si="46"/>
        <v>0</v>
      </c>
      <c r="IH11" s="19">
        <f t="shared" si="47"/>
        <v>0</v>
      </c>
      <c r="II11" s="19">
        <f t="shared" si="48"/>
        <v>0</v>
      </c>
      <c r="IJ11" s="19">
        <f t="shared" si="49"/>
        <v>0</v>
      </c>
      <c r="IK11" s="19">
        <f t="shared" si="50"/>
        <v>0</v>
      </c>
      <c r="IL11" s="19">
        <f t="shared" si="51"/>
        <v>0</v>
      </c>
      <c r="IM11" s="19">
        <f t="shared" si="52"/>
        <v>0</v>
      </c>
      <c r="IN11" s="24">
        <f t="shared" si="53"/>
        <v>0.01</v>
      </c>
      <c r="IO11" s="24">
        <f t="shared" si="54"/>
        <v>1</v>
      </c>
      <c r="IP11" s="24">
        <f t="shared" si="55"/>
        <v>1</v>
      </c>
      <c r="IQ11" s="24">
        <f t="shared" si="56"/>
        <v>1</v>
      </c>
      <c r="IR11" s="24">
        <f t="shared" si="57"/>
        <v>1</v>
      </c>
      <c r="IS11" s="24">
        <f t="shared" si="58"/>
        <v>1</v>
      </c>
      <c r="IT11" s="24">
        <f t="shared" si="59"/>
        <v>1</v>
      </c>
      <c r="IU11" s="24">
        <f t="shared" si="60"/>
        <v>1</v>
      </c>
      <c r="IV11" s="24">
        <f t="shared" si="61"/>
        <v>1</v>
      </c>
      <c r="IW11" s="24">
        <f t="shared" si="62"/>
        <v>1</v>
      </c>
      <c r="IX11" s="24">
        <f t="shared" si="63"/>
        <v>1</v>
      </c>
      <c r="IY11" s="24">
        <f t="shared" si="64"/>
        <v>1</v>
      </c>
      <c r="IZ11" s="24">
        <f t="shared" si="65"/>
        <v>1</v>
      </c>
      <c r="JA11" s="24">
        <f t="shared" si="66"/>
        <v>1</v>
      </c>
      <c r="JB11" s="24">
        <f t="shared" si="67"/>
        <v>1</v>
      </c>
      <c r="JC11" s="24">
        <f t="shared" si="68"/>
        <v>1</v>
      </c>
      <c r="JD11" s="24">
        <f t="shared" si="69"/>
        <v>1</v>
      </c>
      <c r="JE11" s="24">
        <f t="shared" si="70"/>
        <v>1</v>
      </c>
      <c r="JF11" s="24">
        <f t="shared" si="71"/>
        <v>1</v>
      </c>
      <c r="JG11" s="24">
        <f t="shared" si="72"/>
        <v>1</v>
      </c>
    </row>
    <row r="12" spans="1:267" x14ac:dyDescent="0.3">
      <c r="A12" s="19"/>
      <c r="B12" s="19"/>
      <c r="C12" s="19"/>
      <c r="F12" s="19"/>
      <c r="AE12" s="19"/>
      <c r="AF12" s="26"/>
      <c r="AG12" s="25"/>
      <c r="AH12" s="26"/>
      <c r="AI12" s="21"/>
      <c r="AJ12" s="26">
        <f t="shared" si="0"/>
        <v>0</v>
      </c>
      <c r="AK12" s="26">
        <f t="shared" si="73"/>
        <v>0</v>
      </c>
      <c r="AL12" s="51">
        <f t="shared" si="74"/>
        <v>0</v>
      </c>
      <c r="AM12" s="23">
        <f t="shared" si="1"/>
        <v>0</v>
      </c>
      <c r="AN12" s="24">
        <v>11</v>
      </c>
      <c r="AO12" s="19">
        <f t="shared" si="2"/>
        <v>0</v>
      </c>
      <c r="AP12" s="19">
        <f t="shared" si="3"/>
        <v>0</v>
      </c>
      <c r="AQ12" s="19">
        <f t="shared" si="4"/>
        <v>0</v>
      </c>
      <c r="AR12" s="19">
        <f t="shared" si="5"/>
        <v>0</v>
      </c>
      <c r="AS12" s="24">
        <f t="shared" si="75"/>
        <v>0</v>
      </c>
      <c r="AT12" s="24">
        <f t="shared" si="6"/>
        <v>0</v>
      </c>
      <c r="AU12" s="24">
        <f t="shared" si="76"/>
        <v>1</v>
      </c>
      <c r="AV12" s="24">
        <f t="shared" si="7"/>
        <v>1</v>
      </c>
      <c r="AW12" s="24">
        <f t="shared" si="77"/>
        <v>0</v>
      </c>
      <c r="AX12" s="24">
        <f t="shared" si="8"/>
        <v>0</v>
      </c>
      <c r="AY12" s="15">
        <f t="shared" si="9"/>
        <v>0</v>
      </c>
      <c r="AZ12" s="39">
        <f t="shared" si="78"/>
        <v>0</v>
      </c>
      <c r="BA12" s="24">
        <f t="shared" si="79"/>
        <v>0</v>
      </c>
      <c r="BB12" s="24">
        <f t="shared" si="83"/>
        <v>1</v>
      </c>
      <c r="BC12" s="24">
        <f t="shared" si="80"/>
        <v>0</v>
      </c>
      <c r="BD12" s="24">
        <f t="shared" si="84"/>
        <v>1</v>
      </c>
      <c r="BE12" s="24">
        <f t="shared" si="81"/>
        <v>0</v>
      </c>
      <c r="BF12" s="15">
        <f t="shared" si="82"/>
        <v>0</v>
      </c>
      <c r="BG12" s="24">
        <f t="shared" si="85"/>
        <v>0</v>
      </c>
      <c r="BH12" s="24">
        <f t="shared" si="86"/>
        <v>0</v>
      </c>
      <c r="BI12" s="24">
        <f t="shared" si="91"/>
        <v>1</v>
      </c>
      <c r="BJ12" s="24">
        <f t="shared" si="87"/>
        <v>0</v>
      </c>
      <c r="BK12" s="24">
        <f t="shared" si="88"/>
        <v>1</v>
      </c>
      <c r="BL12" s="24">
        <f t="shared" si="89"/>
        <v>0</v>
      </c>
      <c r="BM12" s="15">
        <f t="shared" si="90"/>
        <v>0</v>
      </c>
      <c r="BN12" s="24">
        <f t="shared" si="92"/>
        <v>0</v>
      </c>
      <c r="BO12" s="24">
        <f t="shared" si="93"/>
        <v>0</v>
      </c>
      <c r="BP12" s="24">
        <f t="shared" si="94"/>
        <v>1</v>
      </c>
      <c r="BQ12" s="24">
        <f t="shared" si="95"/>
        <v>0</v>
      </c>
      <c r="BR12" s="24">
        <f t="shared" si="96"/>
        <v>1</v>
      </c>
      <c r="BS12" s="24">
        <f t="shared" si="97"/>
        <v>0</v>
      </c>
      <c r="BT12" s="15">
        <f t="shared" si="98"/>
        <v>0</v>
      </c>
      <c r="BU12" s="24">
        <f t="shared" si="99"/>
        <v>0</v>
      </c>
      <c r="BV12" s="24">
        <f t="shared" si="100"/>
        <v>0</v>
      </c>
      <c r="BW12" s="24">
        <f t="shared" si="101"/>
        <v>1</v>
      </c>
      <c r="BX12" s="24">
        <f t="shared" si="102"/>
        <v>0</v>
      </c>
      <c r="BY12" s="24">
        <f t="shared" si="103"/>
        <v>1</v>
      </c>
      <c r="BZ12" s="24">
        <f t="shared" si="104"/>
        <v>0</v>
      </c>
      <c r="CA12" s="15">
        <f t="shared" si="105"/>
        <v>0</v>
      </c>
      <c r="CB12" s="24">
        <f t="shared" si="106"/>
        <v>0</v>
      </c>
      <c r="CC12" s="24">
        <f t="shared" si="107"/>
        <v>0</v>
      </c>
      <c r="CD12" s="24">
        <f t="shared" si="108"/>
        <v>1</v>
      </c>
      <c r="CE12" s="24">
        <f t="shared" si="109"/>
        <v>0</v>
      </c>
      <c r="CF12" s="24">
        <f t="shared" si="110"/>
        <v>1</v>
      </c>
      <c r="CG12" s="24">
        <f t="shared" si="111"/>
        <v>0</v>
      </c>
      <c r="CH12" s="15">
        <f t="shared" si="112"/>
        <v>0</v>
      </c>
      <c r="CI12" s="24">
        <f t="shared" si="113"/>
        <v>0</v>
      </c>
      <c r="CJ12" s="24">
        <f t="shared" si="114"/>
        <v>0</v>
      </c>
      <c r="CK12" s="24">
        <f t="shared" si="115"/>
        <v>1</v>
      </c>
      <c r="CL12" s="24">
        <f t="shared" si="116"/>
        <v>0</v>
      </c>
      <c r="CM12" s="24">
        <f t="shared" si="117"/>
        <v>1</v>
      </c>
      <c r="CN12" s="24">
        <f t="shared" si="118"/>
        <v>0</v>
      </c>
      <c r="CO12" s="15">
        <f t="shared" si="119"/>
        <v>0</v>
      </c>
      <c r="CP12" s="24">
        <f t="shared" si="120"/>
        <v>0</v>
      </c>
      <c r="CQ12" s="24">
        <f t="shared" si="121"/>
        <v>0</v>
      </c>
      <c r="CR12" s="24">
        <f t="shared" si="122"/>
        <v>1</v>
      </c>
      <c r="CS12" s="24">
        <f t="shared" si="123"/>
        <v>0</v>
      </c>
      <c r="CT12" s="24">
        <f t="shared" si="124"/>
        <v>1</v>
      </c>
      <c r="CU12" s="24">
        <f t="shared" si="125"/>
        <v>0</v>
      </c>
      <c r="CV12" s="15">
        <f t="shared" si="126"/>
        <v>0</v>
      </c>
      <c r="CW12" s="24">
        <f t="shared" si="127"/>
        <v>0</v>
      </c>
      <c r="CX12" s="24">
        <f t="shared" si="128"/>
        <v>0</v>
      </c>
      <c r="CY12" s="24">
        <f t="shared" si="129"/>
        <v>1</v>
      </c>
      <c r="CZ12" s="24">
        <f t="shared" si="130"/>
        <v>0</v>
      </c>
      <c r="DA12" s="24">
        <f t="shared" si="131"/>
        <v>1</v>
      </c>
      <c r="DB12" s="24">
        <f t="shared" si="132"/>
        <v>0</v>
      </c>
      <c r="DC12" s="15">
        <f t="shared" si="133"/>
        <v>0</v>
      </c>
      <c r="DD12" s="24">
        <f t="shared" si="134"/>
        <v>0</v>
      </c>
      <c r="DE12" s="24">
        <f t="shared" si="135"/>
        <v>0</v>
      </c>
      <c r="DF12" s="24">
        <f t="shared" si="136"/>
        <v>1</v>
      </c>
      <c r="DG12" s="24">
        <f t="shared" si="137"/>
        <v>0</v>
      </c>
      <c r="DH12" s="24">
        <f t="shared" si="138"/>
        <v>1</v>
      </c>
      <c r="DI12" s="24">
        <f t="shared" si="139"/>
        <v>0</v>
      </c>
      <c r="DJ12" s="15">
        <f t="shared" si="140"/>
        <v>0</v>
      </c>
      <c r="DK12" s="24">
        <f t="shared" ref="DK12:DK25" si="141">IF(AND(DD12=0,CW12=0,CP12=0,CI12=0,CB12=0,BU12=0,BN12=0,BG12=0,AZ12=0,AS12=0,AM12-AM11&lt;TIME(1,55,0),AM12&gt;DQ11+TIME(1,55,0)),IX11,0)</f>
        <v>0</v>
      </c>
      <c r="DL12" s="24">
        <f t="shared" ref="DL12:DL25" si="142">IF(DK12&lt;&gt;0,1,0)</f>
        <v>0</v>
      </c>
      <c r="DM12" s="24">
        <f t="shared" ref="DM12:DM25" si="143">IF(DN12&gt;DO12,DN12,DO12)</f>
        <v>1</v>
      </c>
      <c r="DN12" s="24">
        <f t="shared" ref="DN12:DN25" si="144">IF(AND(AH12&gt;0,DK12&gt;0),0,IF(DK12&gt;0,DN11+1,DN11))</f>
        <v>0</v>
      </c>
      <c r="DO12" s="24">
        <f t="shared" ref="DO12:DO25" si="145">IF(DN12=0,DN11+1,0)</f>
        <v>1</v>
      </c>
      <c r="DP12" s="24">
        <f t="shared" ref="DP12:DP25" si="146">IF(AND(AH12&gt;0,DO12&gt;0,DK12&gt;0),1,0)</f>
        <v>0</v>
      </c>
      <c r="DQ12" s="15">
        <f t="shared" ref="DQ12:DQ25" si="147">IF(DK12&lt;&gt;0,AM12,DQ11)</f>
        <v>0</v>
      </c>
      <c r="DX12" s="15"/>
      <c r="EE12" s="15"/>
      <c r="EL12" s="15"/>
      <c r="ES12" s="15"/>
      <c r="EZ12" s="15"/>
      <c r="FG12" s="15"/>
      <c r="FN12" s="15"/>
      <c r="FU12" s="15"/>
      <c r="FW12" s="24"/>
      <c r="FX12" s="24"/>
      <c r="FY12" s="24"/>
      <c r="FZ12" s="24"/>
      <c r="GA12" s="24"/>
      <c r="GB12" s="15"/>
      <c r="GC12" s="24">
        <f t="shared" si="10"/>
        <v>0</v>
      </c>
      <c r="GD12" s="24">
        <f t="shared" si="11"/>
        <v>1</v>
      </c>
      <c r="GE12" s="24">
        <f t="shared" si="12"/>
        <v>1</v>
      </c>
      <c r="GF12" s="19">
        <f t="shared" si="13"/>
        <v>1</v>
      </c>
      <c r="GG12" s="19">
        <v>0</v>
      </c>
      <c r="GH12" s="19">
        <f t="shared" si="14"/>
        <v>0</v>
      </c>
      <c r="GI12" s="19">
        <v>0</v>
      </c>
      <c r="GJ12" s="19">
        <f t="shared" si="15"/>
        <v>0</v>
      </c>
      <c r="GK12" s="19">
        <v>0</v>
      </c>
      <c r="GL12" s="19">
        <f t="shared" si="16"/>
        <v>0</v>
      </c>
      <c r="GM12" s="19">
        <v>0</v>
      </c>
      <c r="GN12" s="19">
        <f t="shared" si="17"/>
        <v>0</v>
      </c>
      <c r="GO12" s="19">
        <v>0</v>
      </c>
      <c r="GP12" s="19">
        <f t="shared" si="18"/>
        <v>0</v>
      </c>
      <c r="GQ12" s="19">
        <v>0</v>
      </c>
      <c r="GR12" s="19">
        <f t="shared" si="19"/>
        <v>0</v>
      </c>
      <c r="GS12" s="19">
        <v>0</v>
      </c>
      <c r="GT12" s="19">
        <f t="shared" si="20"/>
        <v>0</v>
      </c>
      <c r="GU12" s="19">
        <v>0</v>
      </c>
      <c r="GV12" s="19">
        <f t="shared" si="21"/>
        <v>0</v>
      </c>
      <c r="GW12" s="19">
        <v>0</v>
      </c>
      <c r="GX12" s="19">
        <f t="shared" si="22"/>
        <v>0</v>
      </c>
      <c r="GY12" s="19">
        <v>0</v>
      </c>
      <c r="GZ12" s="19">
        <f t="shared" si="23"/>
        <v>0</v>
      </c>
      <c r="HA12" s="19">
        <v>0</v>
      </c>
      <c r="HB12" s="19">
        <f t="shared" si="24"/>
        <v>0</v>
      </c>
      <c r="HC12" s="19">
        <v>0</v>
      </c>
      <c r="HD12" s="19">
        <f t="shared" si="25"/>
        <v>0</v>
      </c>
      <c r="HE12" s="19">
        <v>0</v>
      </c>
      <c r="HF12" s="19">
        <f t="shared" si="26"/>
        <v>0</v>
      </c>
      <c r="HG12" s="19">
        <v>0</v>
      </c>
      <c r="HH12" s="19">
        <f t="shared" si="27"/>
        <v>0</v>
      </c>
      <c r="HI12" s="19">
        <v>0</v>
      </c>
      <c r="HJ12" s="19">
        <f t="shared" si="28"/>
        <v>0</v>
      </c>
      <c r="HK12" s="19">
        <v>0</v>
      </c>
      <c r="HL12" s="19">
        <f t="shared" si="29"/>
        <v>0</v>
      </c>
      <c r="HM12" s="19">
        <v>0</v>
      </c>
      <c r="HN12" s="19">
        <f t="shared" si="30"/>
        <v>0</v>
      </c>
      <c r="HO12" s="19">
        <v>0</v>
      </c>
      <c r="HP12" s="19">
        <f t="shared" si="31"/>
        <v>0</v>
      </c>
      <c r="HQ12" s="19">
        <v>0</v>
      </c>
      <c r="HR12" s="19">
        <f t="shared" si="32"/>
        <v>0</v>
      </c>
      <c r="HS12" s="19">
        <v>0</v>
      </c>
      <c r="HT12" s="19">
        <f t="shared" si="33"/>
        <v>0</v>
      </c>
      <c r="HU12" s="19">
        <f t="shared" si="34"/>
        <v>0</v>
      </c>
      <c r="HV12" s="19">
        <f t="shared" si="35"/>
        <v>0</v>
      </c>
      <c r="HW12" s="19">
        <f t="shared" si="36"/>
        <v>0</v>
      </c>
      <c r="HX12" s="19">
        <f t="shared" si="37"/>
        <v>0</v>
      </c>
      <c r="HY12" s="19">
        <f t="shared" si="38"/>
        <v>0</v>
      </c>
      <c r="HZ12" s="19">
        <f t="shared" si="39"/>
        <v>0</v>
      </c>
      <c r="IA12" s="19">
        <f t="shared" si="40"/>
        <v>0</v>
      </c>
      <c r="IB12" s="19">
        <f t="shared" si="41"/>
        <v>0</v>
      </c>
      <c r="IC12" s="19">
        <f t="shared" si="42"/>
        <v>0</v>
      </c>
      <c r="ID12" s="19">
        <f t="shared" si="43"/>
        <v>0</v>
      </c>
      <c r="IE12" s="19">
        <f t="shared" si="44"/>
        <v>0</v>
      </c>
      <c r="IF12" s="19">
        <f t="shared" si="45"/>
        <v>0</v>
      </c>
      <c r="IG12" s="19">
        <f t="shared" si="46"/>
        <v>0</v>
      </c>
      <c r="IH12" s="19">
        <f t="shared" si="47"/>
        <v>0</v>
      </c>
      <c r="II12" s="19">
        <f t="shared" si="48"/>
        <v>0</v>
      </c>
      <c r="IJ12" s="19">
        <f t="shared" si="49"/>
        <v>0</v>
      </c>
      <c r="IK12" s="19">
        <f t="shared" si="50"/>
        <v>0</v>
      </c>
      <c r="IL12" s="19">
        <f t="shared" si="51"/>
        <v>0</v>
      </c>
      <c r="IM12" s="19">
        <f t="shared" si="52"/>
        <v>0</v>
      </c>
      <c r="IN12" s="24">
        <f t="shared" si="53"/>
        <v>0.01</v>
      </c>
      <c r="IO12" s="24">
        <f t="shared" si="54"/>
        <v>1</v>
      </c>
      <c r="IP12" s="24">
        <f t="shared" si="55"/>
        <v>1</v>
      </c>
      <c r="IQ12" s="24">
        <f t="shared" si="56"/>
        <v>1</v>
      </c>
      <c r="IR12" s="24">
        <f t="shared" si="57"/>
        <v>1</v>
      </c>
      <c r="IS12" s="24">
        <f t="shared" si="58"/>
        <v>1</v>
      </c>
      <c r="IT12" s="24">
        <f t="shared" si="59"/>
        <v>1</v>
      </c>
      <c r="IU12" s="24">
        <f t="shared" si="60"/>
        <v>1</v>
      </c>
      <c r="IV12" s="24">
        <f t="shared" si="61"/>
        <v>1</v>
      </c>
      <c r="IW12" s="24">
        <f t="shared" si="62"/>
        <v>1</v>
      </c>
      <c r="IX12" s="24">
        <f t="shared" si="63"/>
        <v>1</v>
      </c>
      <c r="IY12" s="24">
        <f t="shared" si="64"/>
        <v>1</v>
      </c>
      <c r="IZ12" s="24">
        <f t="shared" si="65"/>
        <v>1</v>
      </c>
      <c r="JA12" s="24">
        <f t="shared" si="66"/>
        <v>1</v>
      </c>
      <c r="JB12" s="24">
        <f t="shared" si="67"/>
        <v>1</v>
      </c>
      <c r="JC12" s="24">
        <f t="shared" si="68"/>
        <v>1</v>
      </c>
      <c r="JD12" s="24">
        <f t="shared" si="69"/>
        <v>1</v>
      </c>
      <c r="JE12" s="24">
        <f t="shared" si="70"/>
        <v>1</v>
      </c>
      <c r="JF12" s="24">
        <f t="shared" si="71"/>
        <v>1</v>
      </c>
      <c r="JG12" s="24">
        <f t="shared" si="72"/>
        <v>1</v>
      </c>
    </row>
    <row r="13" spans="1:267" x14ac:dyDescent="0.3">
      <c r="A13" s="19"/>
      <c r="B13" s="19"/>
      <c r="C13" s="19"/>
      <c r="F13" s="19"/>
      <c r="AE13" s="19"/>
      <c r="AF13" s="26"/>
      <c r="AG13" s="25"/>
      <c r="AH13" s="26"/>
      <c r="AI13" s="21"/>
      <c r="AJ13" s="26">
        <f t="shared" si="0"/>
        <v>0</v>
      </c>
      <c r="AK13" s="26">
        <f t="shared" si="73"/>
        <v>0</v>
      </c>
      <c r="AL13" s="51">
        <f t="shared" si="74"/>
        <v>0</v>
      </c>
      <c r="AM13" s="23">
        <f t="shared" si="1"/>
        <v>0</v>
      </c>
      <c r="AN13" s="24">
        <v>12</v>
      </c>
      <c r="AO13" s="19">
        <f t="shared" si="2"/>
        <v>0</v>
      </c>
      <c r="AP13" s="19">
        <f t="shared" si="3"/>
        <v>0</v>
      </c>
      <c r="AQ13" s="19">
        <f t="shared" si="4"/>
        <v>0</v>
      </c>
      <c r="AR13" s="19">
        <f t="shared" si="5"/>
        <v>0</v>
      </c>
      <c r="AS13" s="24">
        <f t="shared" si="75"/>
        <v>0</v>
      </c>
      <c r="AT13" s="24">
        <f t="shared" si="6"/>
        <v>0</v>
      </c>
      <c r="AU13" s="24">
        <f t="shared" si="76"/>
        <v>1</v>
      </c>
      <c r="AV13" s="24">
        <f t="shared" si="7"/>
        <v>1</v>
      </c>
      <c r="AW13" s="24">
        <f t="shared" si="77"/>
        <v>0</v>
      </c>
      <c r="AX13" s="24">
        <f t="shared" si="8"/>
        <v>0</v>
      </c>
      <c r="AY13" s="15">
        <f t="shared" si="9"/>
        <v>0</v>
      </c>
      <c r="AZ13" s="39">
        <f t="shared" si="78"/>
        <v>0</v>
      </c>
      <c r="BA13" s="24">
        <f t="shared" si="79"/>
        <v>0</v>
      </c>
      <c r="BB13" s="24">
        <f t="shared" si="83"/>
        <v>1</v>
      </c>
      <c r="BC13" s="24">
        <f t="shared" si="80"/>
        <v>0</v>
      </c>
      <c r="BD13" s="24">
        <f t="shared" si="84"/>
        <v>1</v>
      </c>
      <c r="BE13" s="24">
        <f t="shared" si="81"/>
        <v>0</v>
      </c>
      <c r="BF13" s="15">
        <f t="shared" si="82"/>
        <v>0</v>
      </c>
      <c r="BG13" s="24">
        <f t="shared" si="85"/>
        <v>0</v>
      </c>
      <c r="BH13" s="24">
        <f t="shared" si="86"/>
        <v>0</v>
      </c>
      <c r="BI13" s="24">
        <f t="shared" si="91"/>
        <v>1</v>
      </c>
      <c r="BJ13" s="24">
        <f t="shared" si="87"/>
        <v>0</v>
      </c>
      <c r="BK13" s="24">
        <f t="shared" si="88"/>
        <v>1</v>
      </c>
      <c r="BL13" s="24">
        <f t="shared" si="89"/>
        <v>0</v>
      </c>
      <c r="BM13" s="15">
        <f t="shared" si="90"/>
        <v>0</v>
      </c>
      <c r="BN13" s="24">
        <f t="shared" si="92"/>
        <v>0</v>
      </c>
      <c r="BO13" s="24">
        <f t="shared" si="93"/>
        <v>0</v>
      </c>
      <c r="BP13" s="24">
        <f t="shared" si="94"/>
        <v>1</v>
      </c>
      <c r="BQ13" s="24">
        <f t="shared" si="95"/>
        <v>0</v>
      </c>
      <c r="BR13" s="24">
        <f t="shared" si="96"/>
        <v>1</v>
      </c>
      <c r="BS13" s="24">
        <f t="shared" si="97"/>
        <v>0</v>
      </c>
      <c r="BT13" s="15">
        <f t="shared" si="98"/>
        <v>0</v>
      </c>
      <c r="BU13" s="24">
        <f t="shared" si="99"/>
        <v>0</v>
      </c>
      <c r="BV13" s="24">
        <f t="shared" si="100"/>
        <v>0</v>
      </c>
      <c r="BW13" s="24">
        <f t="shared" si="101"/>
        <v>1</v>
      </c>
      <c r="BX13" s="24">
        <f t="shared" si="102"/>
        <v>0</v>
      </c>
      <c r="BY13" s="24">
        <f t="shared" si="103"/>
        <v>1</v>
      </c>
      <c r="BZ13" s="24">
        <f t="shared" si="104"/>
        <v>0</v>
      </c>
      <c r="CA13" s="15">
        <f t="shared" si="105"/>
        <v>0</v>
      </c>
      <c r="CB13" s="24">
        <f t="shared" si="106"/>
        <v>0</v>
      </c>
      <c r="CC13" s="24">
        <f t="shared" si="107"/>
        <v>0</v>
      </c>
      <c r="CD13" s="24">
        <f t="shared" si="108"/>
        <v>1</v>
      </c>
      <c r="CE13" s="24">
        <f t="shared" si="109"/>
        <v>0</v>
      </c>
      <c r="CF13" s="24">
        <f t="shared" si="110"/>
        <v>1</v>
      </c>
      <c r="CG13" s="24">
        <f t="shared" si="111"/>
        <v>0</v>
      </c>
      <c r="CH13" s="15">
        <f t="shared" si="112"/>
        <v>0</v>
      </c>
      <c r="CI13" s="24">
        <f t="shared" si="113"/>
        <v>0</v>
      </c>
      <c r="CJ13" s="24">
        <f t="shared" si="114"/>
        <v>0</v>
      </c>
      <c r="CK13" s="24">
        <f t="shared" si="115"/>
        <v>1</v>
      </c>
      <c r="CL13" s="24">
        <f t="shared" si="116"/>
        <v>0</v>
      </c>
      <c r="CM13" s="24">
        <f t="shared" si="117"/>
        <v>1</v>
      </c>
      <c r="CN13" s="24">
        <f t="shared" si="118"/>
        <v>0</v>
      </c>
      <c r="CO13" s="15">
        <f t="shared" si="119"/>
        <v>0</v>
      </c>
      <c r="CP13" s="24">
        <f t="shared" si="120"/>
        <v>0</v>
      </c>
      <c r="CQ13" s="24">
        <f t="shared" si="121"/>
        <v>0</v>
      </c>
      <c r="CR13" s="24">
        <f t="shared" si="122"/>
        <v>1</v>
      </c>
      <c r="CS13" s="24">
        <f t="shared" si="123"/>
        <v>0</v>
      </c>
      <c r="CT13" s="24">
        <f t="shared" si="124"/>
        <v>1</v>
      </c>
      <c r="CU13" s="24">
        <f t="shared" si="125"/>
        <v>0</v>
      </c>
      <c r="CV13" s="15">
        <f t="shared" si="126"/>
        <v>0</v>
      </c>
      <c r="CW13" s="24">
        <f t="shared" si="127"/>
        <v>0</v>
      </c>
      <c r="CX13" s="24">
        <f t="shared" si="128"/>
        <v>0</v>
      </c>
      <c r="CY13" s="24">
        <f t="shared" si="129"/>
        <v>1</v>
      </c>
      <c r="CZ13" s="24">
        <f t="shared" si="130"/>
        <v>0</v>
      </c>
      <c r="DA13" s="24">
        <f t="shared" si="131"/>
        <v>1</v>
      </c>
      <c r="DB13" s="24">
        <f t="shared" si="132"/>
        <v>0</v>
      </c>
      <c r="DC13" s="15">
        <f t="shared" si="133"/>
        <v>0</v>
      </c>
      <c r="DD13" s="24">
        <f t="shared" si="134"/>
        <v>0</v>
      </c>
      <c r="DE13" s="24">
        <f t="shared" si="135"/>
        <v>0</v>
      </c>
      <c r="DF13" s="24">
        <f t="shared" si="136"/>
        <v>1</v>
      </c>
      <c r="DG13" s="24">
        <f t="shared" si="137"/>
        <v>0</v>
      </c>
      <c r="DH13" s="24">
        <f t="shared" si="138"/>
        <v>1</v>
      </c>
      <c r="DI13" s="24">
        <f t="shared" si="139"/>
        <v>0</v>
      </c>
      <c r="DJ13" s="15">
        <f t="shared" si="140"/>
        <v>0</v>
      </c>
      <c r="DK13" s="24">
        <f t="shared" si="141"/>
        <v>0</v>
      </c>
      <c r="DL13" s="24">
        <f t="shared" si="142"/>
        <v>0</v>
      </c>
      <c r="DM13" s="24">
        <f t="shared" si="143"/>
        <v>1</v>
      </c>
      <c r="DN13" s="24">
        <f t="shared" si="144"/>
        <v>0</v>
      </c>
      <c r="DO13" s="24">
        <f t="shared" si="145"/>
        <v>1</v>
      </c>
      <c r="DP13" s="24">
        <f t="shared" si="146"/>
        <v>0</v>
      </c>
      <c r="DQ13" s="15">
        <f t="shared" si="147"/>
        <v>0</v>
      </c>
      <c r="DR13" s="24">
        <f t="shared" ref="DR13:DR25" si="148">IF(AND(DK13=0,DD13=0,CW13=0,CP13=0,CI13=0,CB13=0,BU13=0,BN13=0,BG13=0,AZ13=0,AS13=0,AM13-AM12&lt;TIME(1,55,0),AM13&gt;DX12+TIME(1,55,0)),IY12,0)</f>
        <v>0</v>
      </c>
      <c r="DS13" s="24">
        <f t="shared" ref="DS13:DS25" si="149">IF(DR13&lt;&gt;0,1,0)</f>
        <v>0</v>
      </c>
      <c r="DT13" s="24">
        <f t="shared" ref="DT13:DT25" si="150">IF(DU13&gt;DV13,DU13,DV13)</f>
        <v>1</v>
      </c>
      <c r="DU13" s="24">
        <f t="shared" ref="DU13:DU25" si="151">IF(AND(AH13&gt;0,DR13&gt;0),0,IF(DR13&gt;0,DU12+1,DU12))</f>
        <v>0</v>
      </c>
      <c r="DV13" s="24">
        <f t="shared" ref="DV13:DV25" si="152">IF(DU13=0,DU12+1,0)</f>
        <v>1</v>
      </c>
      <c r="DW13" s="24">
        <f t="shared" ref="DW13:DW25" si="153">IF(AND(AH13&gt;0,DV13&gt;0,DR13&gt;0),1,0)</f>
        <v>0</v>
      </c>
      <c r="DX13" s="15">
        <f t="shared" ref="DX13:DX25" si="154">IF(DR13&lt;&gt;0,AM13,DX12)</f>
        <v>0</v>
      </c>
      <c r="EE13" s="15"/>
      <c r="EL13" s="15"/>
      <c r="ES13" s="15"/>
      <c r="EZ13" s="15"/>
      <c r="FG13" s="15"/>
      <c r="FN13" s="15"/>
      <c r="FU13" s="15"/>
      <c r="FW13" s="24"/>
      <c r="FX13" s="24"/>
      <c r="FY13" s="24"/>
      <c r="FZ13" s="24"/>
      <c r="GA13" s="24"/>
      <c r="GB13" s="15"/>
      <c r="GC13" s="24">
        <f t="shared" si="10"/>
        <v>0</v>
      </c>
      <c r="GD13" s="24">
        <f t="shared" si="11"/>
        <v>1</v>
      </c>
      <c r="GE13" s="24">
        <f t="shared" si="12"/>
        <v>1</v>
      </c>
      <c r="GF13" s="19">
        <f t="shared" si="13"/>
        <v>1</v>
      </c>
      <c r="GG13" s="19">
        <v>0</v>
      </c>
      <c r="GH13" s="19">
        <f t="shared" si="14"/>
        <v>0</v>
      </c>
      <c r="GI13" s="19">
        <v>0</v>
      </c>
      <c r="GJ13" s="19">
        <f t="shared" si="15"/>
        <v>0</v>
      </c>
      <c r="GK13" s="19">
        <v>0</v>
      </c>
      <c r="GL13" s="19">
        <f t="shared" si="16"/>
        <v>0</v>
      </c>
      <c r="GM13" s="19">
        <v>0</v>
      </c>
      <c r="GN13" s="19">
        <f t="shared" si="17"/>
        <v>0</v>
      </c>
      <c r="GO13" s="19">
        <v>0</v>
      </c>
      <c r="GP13" s="19">
        <f t="shared" si="18"/>
        <v>0</v>
      </c>
      <c r="GQ13" s="19">
        <v>0</v>
      </c>
      <c r="GR13" s="19">
        <f t="shared" si="19"/>
        <v>0</v>
      </c>
      <c r="GS13" s="19">
        <v>0</v>
      </c>
      <c r="GT13" s="19">
        <f t="shared" si="20"/>
        <v>0</v>
      </c>
      <c r="GU13" s="19">
        <v>0</v>
      </c>
      <c r="GV13" s="19">
        <f t="shared" si="21"/>
        <v>0</v>
      </c>
      <c r="GW13" s="19">
        <v>0</v>
      </c>
      <c r="GX13" s="19">
        <f t="shared" si="22"/>
        <v>0</v>
      </c>
      <c r="GY13" s="19">
        <v>0</v>
      </c>
      <c r="GZ13" s="19">
        <f t="shared" si="23"/>
        <v>0</v>
      </c>
      <c r="HA13" s="19">
        <v>0</v>
      </c>
      <c r="HB13" s="19">
        <f t="shared" si="24"/>
        <v>0</v>
      </c>
      <c r="HC13" s="19">
        <v>0</v>
      </c>
      <c r="HD13" s="19">
        <f t="shared" si="25"/>
        <v>0</v>
      </c>
      <c r="HE13" s="19">
        <v>0</v>
      </c>
      <c r="HF13" s="19">
        <f t="shared" si="26"/>
        <v>0</v>
      </c>
      <c r="HG13" s="19">
        <v>0</v>
      </c>
      <c r="HH13" s="19">
        <f t="shared" si="27"/>
        <v>0</v>
      </c>
      <c r="HI13" s="19">
        <v>0</v>
      </c>
      <c r="HJ13" s="19">
        <f t="shared" si="28"/>
        <v>0</v>
      </c>
      <c r="HK13" s="19">
        <v>0</v>
      </c>
      <c r="HL13" s="19">
        <f t="shared" si="29"/>
        <v>0</v>
      </c>
      <c r="HM13" s="19">
        <v>0</v>
      </c>
      <c r="HN13" s="19">
        <f t="shared" si="30"/>
        <v>0</v>
      </c>
      <c r="HO13" s="19">
        <v>0</v>
      </c>
      <c r="HP13" s="19">
        <f t="shared" si="31"/>
        <v>0</v>
      </c>
      <c r="HQ13" s="19">
        <v>0</v>
      </c>
      <c r="HR13" s="19">
        <f t="shared" si="32"/>
        <v>0</v>
      </c>
      <c r="HS13" s="19">
        <v>0</v>
      </c>
      <c r="HT13" s="19">
        <f t="shared" si="33"/>
        <v>0</v>
      </c>
      <c r="HU13" s="19">
        <f t="shared" si="34"/>
        <v>0</v>
      </c>
      <c r="HV13" s="19">
        <f t="shared" si="35"/>
        <v>0</v>
      </c>
      <c r="HW13" s="19">
        <f t="shared" si="36"/>
        <v>0</v>
      </c>
      <c r="HX13" s="19">
        <f t="shared" si="37"/>
        <v>0</v>
      </c>
      <c r="HY13" s="19">
        <f t="shared" si="38"/>
        <v>0</v>
      </c>
      <c r="HZ13" s="19">
        <f t="shared" si="39"/>
        <v>0</v>
      </c>
      <c r="IA13" s="19">
        <f t="shared" si="40"/>
        <v>0</v>
      </c>
      <c r="IB13" s="19">
        <f t="shared" si="41"/>
        <v>0</v>
      </c>
      <c r="IC13" s="19">
        <f t="shared" si="42"/>
        <v>0</v>
      </c>
      <c r="ID13" s="19">
        <f t="shared" si="43"/>
        <v>0</v>
      </c>
      <c r="IE13" s="19">
        <f t="shared" si="44"/>
        <v>0</v>
      </c>
      <c r="IF13" s="19">
        <f t="shared" si="45"/>
        <v>0</v>
      </c>
      <c r="IG13" s="19">
        <f t="shared" si="46"/>
        <v>0</v>
      </c>
      <c r="IH13" s="19">
        <f t="shared" si="47"/>
        <v>0</v>
      </c>
      <c r="II13" s="19">
        <f t="shared" si="48"/>
        <v>0</v>
      </c>
      <c r="IJ13" s="19">
        <f t="shared" si="49"/>
        <v>0</v>
      </c>
      <c r="IK13" s="19">
        <f t="shared" si="50"/>
        <v>0</v>
      </c>
      <c r="IL13" s="19">
        <f t="shared" si="51"/>
        <v>0</v>
      </c>
      <c r="IM13" s="19">
        <f t="shared" si="52"/>
        <v>0</v>
      </c>
      <c r="IN13" s="24">
        <f t="shared" si="53"/>
        <v>0.01</v>
      </c>
      <c r="IO13" s="24">
        <f t="shared" si="54"/>
        <v>1</v>
      </c>
      <c r="IP13" s="24">
        <f t="shared" si="55"/>
        <v>1</v>
      </c>
      <c r="IQ13" s="24">
        <f t="shared" si="56"/>
        <v>1</v>
      </c>
      <c r="IR13" s="24">
        <f t="shared" si="57"/>
        <v>1</v>
      </c>
      <c r="IS13" s="24">
        <f t="shared" si="58"/>
        <v>1</v>
      </c>
      <c r="IT13" s="24">
        <f t="shared" si="59"/>
        <v>1</v>
      </c>
      <c r="IU13" s="24">
        <f t="shared" si="60"/>
        <v>1</v>
      </c>
      <c r="IV13" s="24">
        <f t="shared" si="61"/>
        <v>1</v>
      </c>
      <c r="IW13" s="24">
        <f t="shared" si="62"/>
        <v>1</v>
      </c>
      <c r="IX13" s="24">
        <f t="shared" si="63"/>
        <v>1</v>
      </c>
      <c r="IY13" s="24">
        <f t="shared" si="64"/>
        <v>1</v>
      </c>
      <c r="IZ13" s="24">
        <f t="shared" si="65"/>
        <v>1</v>
      </c>
      <c r="JA13" s="24">
        <f t="shared" si="66"/>
        <v>1</v>
      </c>
      <c r="JB13" s="24">
        <f t="shared" si="67"/>
        <v>1</v>
      </c>
      <c r="JC13" s="24">
        <f t="shared" si="68"/>
        <v>1</v>
      </c>
      <c r="JD13" s="24">
        <f t="shared" si="69"/>
        <v>1</v>
      </c>
      <c r="JE13" s="24">
        <f t="shared" si="70"/>
        <v>1</v>
      </c>
      <c r="JF13" s="24">
        <f t="shared" si="71"/>
        <v>1</v>
      </c>
      <c r="JG13" s="24">
        <f t="shared" si="72"/>
        <v>1</v>
      </c>
    </row>
    <row r="14" spans="1:267" x14ac:dyDescent="0.3">
      <c r="A14" s="19"/>
      <c r="B14" s="19"/>
      <c r="C14" s="19"/>
      <c r="AF14" s="26"/>
      <c r="AG14" s="25"/>
      <c r="AH14" s="26"/>
      <c r="AI14" s="21"/>
      <c r="AJ14" s="26">
        <f t="shared" si="0"/>
        <v>0</v>
      </c>
      <c r="AK14" s="26">
        <f t="shared" si="73"/>
        <v>0</v>
      </c>
      <c r="AL14" s="51">
        <f t="shared" si="74"/>
        <v>0</v>
      </c>
      <c r="AM14" s="23">
        <f t="shared" si="1"/>
        <v>0</v>
      </c>
      <c r="AN14" s="24">
        <v>13</v>
      </c>
      <c r="AO14" s="19">
        <f t="shared" si="2"/>
        <v>0</v>
      </c>
      <c r="AP14" s="19">
        <f t="shared" si="3"/>
        <v>0</v>
      </c>
      <c r="AQ14" s="19">
        <f t="shared" si="4"/>
        <v>0</v>
      </c>
      <c r="AR14" s="19">
        <f t="shared" si="5"/>
        <v>0</v>
      </c>
      <c r="AS14" s="24">
        <f t="shared" si="75"/>
        <v>0</v>
      </c>
      <c r="AT14" s="24">
        <f t="shared" si="6"/>
        <v>0</v>
      </c>
      <c r="AU14" s="24">
        <f t="shared" si="76"/>
        <v>1</v>
      </c>
      <c r="AV14" s="24">
        <f t="shared" si="7"/>
        <v>1</v>
      </c>
      <c r="AW14" s="24">
        <f t="shared" si="77"/>
        <v>0</v>
      </c>
      <c r="AX14" s="24">
        <f t="shared" si="8"/>
        <v>0</v>
      </c>
      <c r="AY14" s="15">
        <f t="shared" si="9"/>
        <v>0</v>
      </c>
      <c r="AZ14" s="39">
        <f t="shared" si="78"/>
        <v>0</v>
      </c>
      <c r="BA14" s="24">
        <f t="shared" si="79"/>
        <v>0</v>
      </c>
      <c r="BB14" s="24">
        <f t="shared" si="83"/>
        <v>1</v>
      </c>
      <c r="BC14" s="24">
        <f t="shared" si="80"/>
        <v>0</v>
      </c>
      <c r="BD14" s="24">
        <f t="shared" si="84"/>
        <v>1</v>
      </c>
      <c r="BE14" s="24">
        <f t="shared" si="81"/>
        <v>0</v>
      </c>
      <c r="BF14" s="15">
        <f t="shared" si="82"/>
        <v>0</v>
      </c>
      <c r="BG14" s="24">
        <f t="shared" si="85"/>
        <v>0</v>
      </c>
      <c r="BH14" s="24">
        <f t="shared" si="86"/>
        <v>0</v>
      </c>
      <c r="BI14" s="24">
        <f t="shared" si="91"/>
        <v>1</v>
      </c>
      <c r="BJ14" s="24">
        <f t="shared" si="87"/>
        <v>0</v>
      </c>
      <c r="BK14" s="24">
        <f t="shared" si="88"/>
        <v>1</v>
      </c>
      <c r="BL14" s="24">
        <f t="shared" si="89"/>
        <v>0</v>
      </c>
      <c r="BM14" s="15">
        <f t="shared" si="90"/>
        <v>0</v>
      </c>
      <c r="BN14" s="24">
        <f t="shared" si="92"/>
        <v>0</v>
      </c>
      <c r="BO14" s="24">
        <f t="shared" si="93"/>
        <v>0</v>
      </c>
      <c r="BP14" s="24">
        <f t="shared" si="94"/>
        <v>1</v>
      </c>
      <c r="BQ14" s="24">
        <f t="shared" si="95"/>
        <v>0</v>
      </c>
      <c r="BR14" s="24">
        <f t="shared" si="96"/>
        <v>1</v>
      </c>
      <c r="BS14" s="24">
        <f t="shared" si="97"/>
        <v>0</v>
      </c>
      <c r="BT14" s="15">
        <f t="shared" si="98"/>
        <v>0</v>
      </c>
      <c r="BU14" s="24">
        <f t="shared" si="99"/>
        <v>0</v>
      </c>
      <c r="BV14" s="24">
        <f t="shared" si="100"/>
        <v>0</v>
      </c>
      <c r="BW14" s="24">
        <f t="shared" si="101"/>
        <v>1</v>
      </c>
      <c r="BX14" s="24">
        <f t="shared" si="102"/>
        <v>0</v>
      </c>
      <c r="BY14" s="24">
        <f t="shared" si="103"/>
        <v>1</v>
      </c>
      <c r="BZ14" s="24">
        <f t="shared" si="104"/>
        <v>0</v>
      </c>
      <c r="CA14" s="15">
        <f t="shared" si="105"/>
        <v>0</v>
      </c>
      <c r="CB14" s="24">
        <f t="shared" si="106"/>
        <v>0</v>
      </c>
      <c r="CC14" s="24">
        <f t="shared" si="107"/>
        <v>0</v>
      </c>
      <c r="CD14" s="24">
        <f t="shared" si="108"/>
        <v>1</v>
      </c>
      <c r="CE14" s="24">
        <f t="shared" si="109"/>
        <v>0</v>
      </c>
      <c r="CF14" s="24">
        <f t="shared" si="110"/>
        <v>1</v>
      </c>
      <c r="CG14" s="24">
        <f t="shared" si="111"/>
        <v>0</v>
      </c>
      <c r="CH14" s="15">
        <f t="shared" si="112"/>
        <v>0</v>
      </c>
      <c r="CI14" s="24">
        <f t="shared" si="113"/>
        <v>0</v>
      </c>
      <c r="CJ14" s="24">
        <f t="shared" si="114"/>
        <v>0</v>
      </c>
      <c r="CK14" s="24">
        <f t="shared" si="115"/>
        <v>1</v>
      </c>
      <c r="CL14" s="24">
        <f t="shared" si="116"/>
        <v>0</v>
      </c>
      <c r="CM14" s="24">
        <f t="shared" si="117"/>
        <v>1</v>
      </c>
      <c r="CN14" s="24">
        <f t="shared" si="118"/>
        <v>0</v>
      </c>
      <c r="CO14" s="15">
        <f t="shared" si="119"/>
        <v>0</v>
      </c>
      <c r="CP14" s="24">
        <f t="shared" si="120"/>
        <v>0</v>
      </c>
      <c r="CQ14" s="24">
        <f t="shared" si="121"/>
        <v>0</v>
      </c>
      <c r="CR14" s="24">
        <f t="shared" si="122"/>
        <v>1</v>
      </c>
      <c r="CS14" s="24">
        <f t="shared" si="123"/>
        <v>0</v>
      </c>
      <c r="CT14" s="24">
        <f t="shared" si="124"/>
        <v>1</v>
      </c>
      <c r="CU14" s="24">
        <f t="shared" si="125"/>
        <v>0</v>
      </c>
      <c r="CV14" s="15">
        <f t="shared" si="126"/>
        <v>0</v>
      </c>
      <c r="CW14" s="24">
        <f t="shared" si="127"/>
        <v>0</v>
      </c>
      <c r="CX14" s="24">
        <f t="shared" si="128"/>
        <v>0</v>
      </c>
      <c r="CY14" s="24">
        <f t="shared" si="129"/>
        <v>1</v>
      </c>
      <c r="CZ14" s="24">
        <f t="shared" si="130"/>
        <v>0</v>
      </c>
      <c r="DA14" s="24">
        <f t="shared" si="131"/>
        <v>1</v>
      </c>
      <c r="DB14" s="24">
        <f t="shared" si="132"/>
        <v>0</v>
      </c>
      <c r="DC14" s="15">
        <f t="shared" si="133"/>
        <v>0</v>
      </c>
      <c r="DD14" s="24">
        <f t="shared" si="134"/>
        <v>0</v>
      </c>
      <c r="DE14" s="24">
        <f t="shared" si="135"/>
        <v>0</v>
      </c>
      <c r="DF14" s="24">
        <f t="shared" si="136"/>
        <v>1</v>
      </c>
      <c r="DG14" s="24">
        <f t="shared" si="137"/>
        <v>0</v>
      </c>
      <c r="DH14" s="24">
        <f t="shared" si="138"/>
        <v>1</v>
      </c>
      <c r="DI14" s="24">
        <f t="shared" si="139"/>
        <v>0</v>
      </c>
      <c r="DJ14" s="15">
        <f t="shared" si="140"/>
        <v>0</v>
      </c>
      <c r="DK14" s="24">
        <f t="shared" si="141"/>
        <v>0</v>
      </c>
      <c r="DL14" s="24">
        <f t="shared" si="142"/>
        <v>0</v>
      </c>
      <c r="DM14" s="24">
        <f t="shared" si="143"/>
        <v>1</v>
      </c>
      <c r="DN14" s="24">
        <f t="shared" si="144"/>
        <v>0</v>
      </c>
      <c r="DO14" s="24">
        <f t="shared" si="145"/>
        <v>1</v>
      </c>
      <c r="DP14" s="24">
        <f t="shared" si="146"/>
        <v>0</v>
      </c>
      <c r="DQ14" s="15">
        <f t="shared" si="147"/>
        <v>0</v>
      </c>
      <c r="DR14" s="24">
        <f t="shared" si="148"/>
        <v>0</v>
      </c>
      <c r="DS14" s="24">
        <f t="shared" si="149"/>
        <v>0</v>
      </c>
      <c r="DT14" s="24">
        <f t="shared" si="150"/>
        <v>1</v>
      </c>
      <c r="DU14" s="24">
        <f t="shared" si="151"/>
        <v>0</v>
      </c>
      <c r="DV14" s="24">
        <f t="shared" si="152"/>
        <v>1</v>
      </c>
      <c r="DW14" s="24">
        <f t="shared" si="153"/>
        <v>0</v>
      </c>
      <c r="DX14" s="15">
        <f t="shared" si="154"/>
        <v>0</v>
      </c>
      <c r="DY14" s="24">
        <f t="shared" ref="DY14:DY25" si="155">IF(AND(DR14=0,DK14=0,DD14=0,CW14=0,CP14=0,CI14=0,CB14=0,BU14=0,BN14=0,BG14=0,AZ14=0,AS14=0,AM14-AM13&lt;TIME(1,55,0),AM14&gt;EE13+TIME(1,55,0)),IZ13,0)</f>
        <v>0</v>
      </c>
      <c r="DZ14" s="24">
        <f t="shared" ref="DZ14:DZ25" si="156">IF(DY14&lt;&gt;0,1,0)</f>
        <v>0</v>
      </c>
      <c r="EA14" s="24">
        <f t="shared" ref="EA14:EA25" si="157">IF(EB14&gt;EC14,EB14,EC14)</f>
        <v>1</v>
      </c>
      <c r="EB14" s="24">
        <f t="shared" ref="EB14:EB25" si="158">IF(AND(AH14&gt;0,DY14&gt;0),0,IF(DY14&gt;0,EB13+1,EB13))</f>
        <v>0</v>
      </c>
      <c r="EC14" s="24">
        <f t="shared" ref="EC14:EC25" si="159">IF(EB14=0,EB13+1,0)</f>
        <v>1</v>
      </c>
      <c r="ED14" s="24">
        <f t="shared" ref="ED14:ED25" si="160">IF(AND(AH14&gt;0,EC14&gt;0,DY14&gt;0),1,0)</f>
        <v>0</v>
      </c>
      <c r="EE14" s="15">
        <f t="shared" ref="EE14:EE25" si="161">IF(DY14&lt;&gt;0,AM14,EE13)</f>
        <v>0</v>
      </c>
      <c r="EL14" s="15"/>
      <c r="ES14" s="15"/>
      <c r="EZ14" s="15"/>
      <c r="FG14" s="15"/>
      <c r="FN14" s="15"/>
      <c r="FU14" s="15"/>
      <c r="FW14" s="24"/>
      <c r="FX14" s="24"/>
      <c r="FY14" s="24"/>
      <c r="FZ14" s="24"/>
      <c r="GA14" s="24"/>
      <c r="GB14" s="15"/>
      <c r="GC14" s="24">
        <f t="shared" si="10"/>
        <v>0</v>
      </c>
      <c r="GD14" s="24">
        <f t="shared" si="11"/>
        <v>1</v>
      </c>
      <c r="GE14" s="24">
        <f t="shared" si="12"/>
        <v>1</v>
      </c>
      <c r="GF14" s="19">
        <f t="shared" si="13"/>
        <v>1</v>
      </c>
      <c r="GG14" s="19">
        <v>0</v>
      </c>
      <c r="GH14" s="19">
        <f t="shared" si="14"/>
        <v>0</v>
      </c>
      <c r="GI14" s="19">
        <v>0</v>
      </c>
      <c r="GJ14" s="19">
        <f t="shared" si="15"/>
        <v>0</v>
      </c>
      <c r="GK14" s="19">
        <v>0</v>
      </c>
      <c r="GL14" s="19">
        <f t="shared" si="16"/>
        <v>0</v>
      </c>
      <c r="GM14" s="19">
        <v>0</v>
      </c>
      <c r="GN14" s="19">
        <f t="shared" si="17"/>
        <v>0</v>
      </c>
      <c r="GO14" s="19">
        <v>0</v>
      </c>
      <c r="GP14" s="19">
        <f t="shared" si="18"/>
        <v>0</v>
      </c>
      <c r="GQ14" s="19">
        <v>0</v>
      </c>
      <c r="GR14" s="19">
        <f t="shared" si="19"/>
        <v>0</v>
      </c>
      <c r="GS14" s="19">
        <v>0</v>
      </c>
      <c r="GT14" s="19">
        <f t="shared" si="20"/>
        <v>0</v>
      </c>
      <c r="GU14" s="19">
        <v>0</v>
      </c>
      <c r="GV14" s="19">
        <f t="shared" si="21"/>
        <v>0</v>
      </c>
      <c r="GW14" s="19">
        <v>0</v>
      </c>
      <c r="GX14" s="19">
        <f t="shared" si="22"/>
        <v>0</v>
      </c>
      <c r="GY14" s="19">
        <v>0</v>
      </c>
      <c r="GZ14" s="19">
        <f t="shared" si="23"/>
        <v>0</v>
      </c>
      <c r="HA14" s="19">
        <v>0</v>
      </c>
      <c r="HB14" s="19">
        <f t="shared" si="24"/>
        <v>0</v>
      </c>
      <c r="HC14" s="19">
        <v>0</v>
      </c>
      <c r="HD14" s="19">
        <f t="shared" si="25"/>
        <v>0</v>
      </c>
      <c r="HE14" s="19">
        <v>0</v>
      </c>
      <c r="HF14" s="19">
        <f t="shared" si="26"/>
        <v>0</v>
      </c>
      <c r="HG14" s="19">
        <v>0</v>
      </c>
      <c r="HH14" s="19">
        <f t="shared" si="27"/>
        <v>0</v>
      </c>
      <c r="HI14" s="19">
        <v>0</v>
      </c>
      <c r="HJ14" s="19">
        <f t="shared" si="28"/>
        <v>0</v>
      </c>
      <c r="HK14" s="19">
        <v>0</v>
      </c>
      <c r="HL14" s="19">
        <f t="shared" si="29"/>
        <v>0</v>
      </c>
      <c r="HM14" s="19">
        <v>0</v>
      </c>
      <c r="HN14" s="19">
        <f t="shared" si="30"/>
        <v>0</v>
      </c>
      <c r="HO14" s="19">
        <v>0</v>
      </c>
      <c r="HP14" s="19">
        <f t="shared" si="31"/>
        <v>0</v>
      </c>
      <c r="HQ14" s="19">
        <v>0</v>
      </c>
      <c r="HR14" s="19">
        <f t="shared" si="32"/>
        <v>0</v>
      </c>
      <c r="HS14" s="19">
        <v>0</v>
      </c>
      <c r="HT14" s="19">
        <f t="shared" si="33"/>
        <v>0</v>
      </c>
      <c r="HU14" s="19">
        <f t="shared" si="34"/>
        <v>0</v>
      </c>
      <c r="HV14" s="19">
        <f t="shared" si="35"/>
        <v>0</v>
      </c>
      <c r="HW14" s="19">
        <f t="shared" si="36"/>
        <v>0</v>
      </c>
      <c r="HX14" s="19">
        <f t="shared" si="37"/>
        <v>0</v>
      </c>
      <c r="HY14" s="19">
        <f t="shared" si="38"/>
        <v>0</v>
      </c>
      <c r="HZ14" s="19">
        <f t="shared" si="39"/>
        <v>0</v>
      </c>
      <c r="IA14" s="19">
        <f t="shared" si="40"/>
        <v>0</v>
      </c>
      <c r="IB14" s="19">
        <f t="shared" si="41"/>
        <v>0</v>
      </c>
      <c r="IC14" s="19">
        <f t="shared" si="42"/>
        <v>0</v>
      </c>
      <c r="ID14" s="19">
        <f t="shared" si="43"/>
        <v>0</v>
      </c>
      <c r="IE14" s="19">
        <f t="shared" si="44"/>
        <v>0</v>
      </c>
      <c r="IF14" s="19">
        <f t="shared" si="45"/>
        <v>0</v>
      </c>
      <c r="IG14" s="19">
        <f t="shared" si="46"/>
        <v>0</v>
      </c>
      <c r="IH14" s="19">
        <f t="shared" si="47"/>
        <v>0</v>
      </c>
      <c r="II14" s="19">
        <f t="shared" si="48"/>
        <v>0</v>
      </c>
      <c r="IJ14" s="19">
        <f t="shared" si="49"/>
        <v>0</v>
      </c>
      <c r="IK14" s="19">
        <f t="shared" si="50"/>
        <v>0</v>
      </c>
      <c r="IL14" s="19">
        <f t="shared" si="51"/>
        <v>0</v>
      </c>
      <c r="IM14" s="19">
        <f t="shared" si="52"/>
        <v>0</v>
      </c>
      <c r="IN14" s="24">
        <f t="shared" si="53"/>
        <v>0.01</v>
      </c>
      <c r="IO14" s="24">
        <f t="shared" si="54"/>
        <v>1</v>
      </c>
      <c r="IP14" s="24">
        <f t="shared" si="55"/>
        <v>1</v>
      </c>
      <c r="IQ14" s="24">
        <f t="shared" si="56"/>
        <v>1</v>
      </c>
      <c r="IR14" s="24">
        <f t="shared" si="57"/>
        <v>1</v>
      </c>
      <c r="IS14" s="24">
        <f t="shared" si="58"/>
        <v>1</v>
      </c>
      <c r="IT14" s="24">
        <f t="shared" si="59"/>
        <v>1</v>
      </c>
      <c r="IU14" s="24">
        <f t="shared" si="60"/>
        <v>1</v>
      </c>
      <c r="IV14" s="24">
        <f t="shared" si="61"/>
        <v>1</v>
      </c>
      <c r="IW14" s="24">
        <f t="shared" si="62"/>
        <v>1</v>
      </c>
      <c r="IX14" s="24">
        <f t="shared" si="63"/>
        <v>1</v>
      </c>
      <c r="IY14" s="24">
        <f t="shared" si="64"/>
        <v>1</v>
      </c>
      <c r="IZ14" s="24">
        <f t="shared" si="65"/>
        <v>1</v>
      </c>
      <c r="JA14" s="24">
        <f t="shared" si="66"/>
        <v>1</v>
      </c>
      <c r="JB14" s="24">
        <f t="shared" si="67"/>
        <v>1</v>
      </c>
      <c r="JC14" s="24">
        <f t="shared" si="68"/>
        <v>1</v>
      </c>
      <c r="JD14" s="24">
        <f t="shared" si="69"/>
        <v>1</v>
      </c>
      <c r="JE14" s="24">
        <f t="shared" si="70"/>
        <v>1</v>
      </c>
      <c r="JF14" s="24">
        <f t="shared" si="71"/>
        <v>1</v>
      </c>
      <c r="JG14" s="24">
        <f t="shared" si="72"/>
        <v>1</v>
      </c>
    </row>
    <row r="15" spans="1:267" x14ac:dyDescent="0.3">
      <c r="A15" s="19"/>
      <c r="B15" s="19"/>
      <c r="C15" s="19"/>
      <c r="AF15" s="26"/>
      <c r="AG15" s="25"/>
      <c r="AH15" s="26"/>
      <c r="AI15" s="21"/>
      <c r="AJ15" s="26">
        <f t="shared" si="0"/>
        <v>0</v>
      </c>
      <c r="AK15" s="26">
        <f t="shared" si="73"/>
        <v>0</v>
      </c>
      <c r="AL15" s="51">
        <f t="shared" si="74"/>
        <v>0</v>
      </c>
      <c r="AM15" s="23">
        <f t="shared" si="1"/>
        <v>0</v>
      </c>
      <c r="AN15" s="24">
        <v>14</v>
      </c>
      <c r="AO15" s="19">
        <f t="shared" si="2"/>
        <v>0</v>
      </c>
      <c r="AP15" s="19">
        <f t="shared" si="3"/>
        <v>0</v>
      </c>
      <c r="AQ15" s="19">
        <f t="shared" si="4"/>
        <v>0</v>
      </c>
      <c r="AR15" s="19">
        <f t="shared" si="5"/>
        <v>0</v>
      </c>
      <c r="AS15" s="24">
        <f t="shared" si="75"/>
        <v>0</v>
      </c>
      <c r="AT15" s="24">
        <f t="shared" si="6"/>
        <v>0</v>
      </c>
      <c r="AU15" s="24">
        <f t="shared" si="76"/>
        <v>1</v>
      </c>
      <c r="AV15" s="24">
        <f t="shared" si="7"/>
        <v>1</v>
      </c>
      <c r="AW15" s="24">
        <f t="shared" si="77"/>
        <v>0</v>
      </c>
      <c r="AX15" s="24">
        <f t="shared" si="8"/>
        <v>0</v>
      </c>
      <c r="AY15" s="15">
        <f t="shared" si="9"/>
        <v>0</v>
      </c>
      <c r="AZ15" s="39">
        <f t="shared" si="78"/>
        <v>0</v>
      </c>
      <c r="BA15" s="24">
        <f t="shared" si="79"/>
        <v>0</v>
      </c>
      <c r="BB15" s="24">
        <f t="shared" si="83"/>
        <v>1</v>
      </c>
      <c r="BC15" s="24">
        <f t="shared" si="80"/>
        <v>0</v>
      </c>
      <c r="BD15" s="24">
        <f t="shared" si="84"/>
        <v>1</v>
      </c>
      <c r="BE15" s="24">
        <f t="shared" si="81"/>
        <v>0</v>
      </c>
      <c r="BF15" s="15">
        <f t="shared" si="82"/>
        <v>0</v>
      </c>
      <c r="BG15" s="24">
        <f t="shared" si="85"/>
        <v>0</v>
      </c>
      <c r="BH15" s="24">
        <f t="shared" si="86"/>
        <v>0</v>
      </c>
      <c r="BI15" s="24">
        <f t="shared" si="91"/>
        <v>1</v>
      </c>
      <c r="BJ15" s="24">
        <f t="shared" si="87"/>
        <v>0</v>
      </c>
      <c r="BK15" s="24">
        <f t="shared" si="88"/>
        <v>1</v>
      </c>
      <c r="BL15" s="24">
        <f t="shared" si="89"/>
        <v>0</v>
      </c>
      <c r="BM15" s="15">
        <f t="shared" si="90"/>
        <v>0</v>
      </c>
      <c r="BN15" s="24">
        <f t="shared" si="92"/>
        <v>0</v>
      </c>
      <c r="BO15" s="24">
        <f t="shared" si="93"/>
        <v>0</v>
      </c>
      <c r="BP15" s="24">
        <f t="shared" si="94"/>
        <v>1</v>
      </c>
      <c r="BQ15" s="24">
        <f t="shared" si="95"/>
        <v>0</v>
      </c>
      <c r="BR15" s="24">
        <f t="shared" si="96"/>
        <v>1</v>
      </c>
      <c r="BS15" s="24">
        <f t="shared" si="97"/>
        <v>0</v>
      </c>
      <c r="BT15" s="15">
        <f t="shared" si="98"/>
        <v>0</v>
      </c>
      <c r="BU15" s="24">
        <f t="shared" si="99"/>
        <v>0</v>
      </c>
      <c r="BV15" s="24">
        <f t="shared" si="100"/>
        <v>0</v>
      </c>
      <c r="BW15" s="24">
        <f t="shared" si="101"/>
        <v>1</v>
      </c>
      <c r="BX15" s="24">
        <f t="shared" si="102"/>
        <v>0</v>
      </c>
      <c r="BY15" s="24">
        <f t="shared" si="103"/>
        <v>1</v>
      </c>
      <c r="BZ15" s="24">
        <f t="shared" si="104"/>
        <v>0</v>
      </c>
      <c r="CA15" s="15">
        <f t="shared" si="105"/>
        <v>0</v>
      </c>
      <c r="CB15" s="24">
        <f t="shared" si="106"/>
        <v>0</v>
      </c>
      <c r="CC15" s="24">
        <f t="shared" si="107"/>
        <v>0</v>
      </c>
      <c r="CD15" s="24">
        <f t="shared" si="108"/>
        <v>1</v>
      </c>
      <c r="CE15" s="24">
        <f t="shared" si="109"/>
        <v>0</v>
      </c>
      <c r="CF15" s="24">
        <f t="shared" si="110"/>
        <v>1</v>
      </c>
      <c r="CG15" s="24">
        <f t="shared" si="111"/>
        <v>0</v>
      </c>
      <c r="CH15" s="15">
        <f t="shared" si="112"/>
        <v>0</v>
      </c>
      <c r="CI15" s="24">
        <f t="shared" si="113"/>
        <v>0</v>
      </c>
      <c r="CJ15" s="24">
        <f t="shared" si="114"/>
        <v>0</v>
      </c>
      <c r="CK15" s="24">
        <f t="shared" si="115"/>
        <v>1</v>
      </c>
      <c r="CL15" s="24">
        <f t="shared" si="116"/>
        <v>0</v>
      </c>
      <c r="CM15" s="24">
        <f t="shared" si="117"/>
        <v>1</v>
      </c>
      <c r="CN15" s="24">
        <f t="shared" si="118"/>
        <v>0</v>
      </c>
      <c r="CO15" s="15">
        <f t="shared" si="119"/>
        <v>0</v>
      </c>
      <c r="CP15" s="24">
        <f t="shared" si="120"/>
        <v>0</v>
      </c>
      <c r="CQ15" s="24">
        <f t="shared" si="121"/>
        <v>0</v>
      </c>
      <c r="CR15" s="24">
        <f t="shared" si="122"/>
        <v>1</v>
      </c>
      <c r="CS15" s="24">
        <f t="shared" si="123"/>
        <v>0</v>
      </c>
      <c r="CT15" s="24">
        <f t="shared" si="124"/>
        <v>1</v>
      </c>
      <c r="CU15" s="24">
        <f t="shared" si="125"/>
        <v>0</v>
      </c>
      <c r="CV15" s="15">
        <f t="shared" si="126"/>
        <v>0</v>
      </c>
      <c r="CW15" s="24">
        <f t="shared" si="127"/>
        <v>0</v>
      </c>
      <c r="CX15" s="24">
        <f t="shared" si="128"/>
        <v>0</v>
      </c>
      <c r="CY15" s="24">
        <f t="shared" si="129"/>
        <v>1</v>
      </c>
      <c r="CZ15" s="24">
        <f t="shared" si="130"/>
        <v>0</v>
      </c>
      <c r="DA15" s="24">
        <f t="shared" si="131"/>
        <v>1</v>
      </c>
      <c r="DB15" s="24">
        <f t="shared" si="132"/>
        <v>0</v>
      </c>
      <c r="DC15" s="15">
        <f t="shared" si="133"/>
        <v>0</v>
      </c>
      <c r="DD15" s="24">
        <f t="shared" si="134"/>
        <v>0</v>
      </c>
      <c r="DE15" s="24">
        <f t="shared" si="135"/>
        <v>0</v>
      </c>
      <c r="DF15" s="24">
        <f t="shared" si="136"/>
        <v>1</v>
      </c>
      <c r="DG15" s="24">
        <f t="shared" si="137"/>
        <v>0</v>
      </c>
      <c r="DH15" s="24">
        <f t="shared" si="138"/>
        <v>1</v>
      </c>
      <c r="DI15" s="24">
        <f t="shared" si="139"/>
        <v>0</v>
      </c>
      <c r="DJ15" s="15">
        <f t="shared" si="140"/>
        <v>0</v>
      </c>
      <c r="DK15" s="24">
        <f t="shared" si="141"/>
        <v>0</v>
      </c>
      <c r="DL15" s="24">
        <f t="shared" si="142"/>
        <v>0</v>
      </c>
      <c r="DM15" s="24">
        <f t="shared" si="143"/>
        <v>1</v>
      </c>
      <c r="DN15" s="24">
        <f t="shared" si="144"/>
        <v>0</v>
      </c>
      <c r="DO15" s="24">
        <f t="shared" si="145"/>
        <v>1</v>
      </c>
      <c r="DP15" s="24">
        <f t="shared" si="146"/>
        <v>0</v>
      </c>
      <c r="DQ15" s="15">
        <f t="shared" si="147"/>
        <v>0</v>
      </c>
      <c r="DR15" s="24">
        <f t="shared" si="148"/>
        <v>0</v>
      </c>
      <c r="DS15" s="24">
        <f t="shared" si="149"/>
        <v>0</v>
      </c>
      <c r="DT15" s="24">
        <f t="shared" si="150"/>
        <v>1</v>
      </c>
      <c r="DU15" s="24">
        <f t="shared" si="151"/>
        <v>0</v>
      </c>
      <c r="DV15" s="24">
        <f t="shared" si="152"/>
        <v>1</v>
      </c>
      <c r="DW15" s="24">
        <f t="shared" si="153"/>
        <v>0</v>
      </c>
      <c r="DX15" s="15">
        <f t="shared" si="154"/>
        <v>0</v>
      </c>
      <c r="DY15" s="24">
        <f t="shared" si="155"/>
        <v>0</v>
      </c>
      <c r="DZ15" s="24">
        <f t="shared" si="156"/>
        <v>0</v>
      </c>
      <c r="EA15" s="24">
        <f t="shared" si="157"/>
        <v>1</v>
      </c>
      <c r="EB15" s="24">
        <f t="shared" si="158"/>
        <v>0</v>
      </c>
      <c r="EC15" s="24">
        <f t="shared" si="159"/>
        <v>1</v>
      </c>
      <c r="ED15" s="24">
        <f t="shared" si="160"/>
        <v>0</v>
      </c>
      <c r="EE15" s="15">
        <f t="shared" si="161"/>
        <v>0</v>
      </c>
      <c r="EF15" s="24">
        <f t="shared" ref="EF15:EF25" si="162">IF(AND(DY15=0,DR15=0,DK15=0,DD15=0,CW15=0,CP15=0,CI15=0,CB15=0,BU15=0,BN15=0,BG15=0,AZ15=0,AS15=0,AM15-AM14&lt;TIME(1,55,0),AM15&gt;EL14+TIME(1,55,0)),JA14,0)</f>
        <v>0</v>
      </c>
      <c r="EG15" s="24">
        <f t="shared" ref="EG15:EG25" si="163">IF(EF15&lt;&gt;0,1,0)</f>
        <v>0</v>
      </c>
      <c r="EH15" s="24">
        <f t="shared" ref="EH15:EH25" si="164">IF(EI15&gt;EJ15,EI15,EJ15)</f>
        <v>1</v>
      </c>
      <c r="EI15" s="24">
        <f t="shared" ref="EI15:EI25" si="165">IF(AND(AH15&gt;0,EF15&gt;0),0,IF(EF15&gt;0,EI14+1,EI14))</f>
        <v>0</v>
      </c>
      <c r="EJ15" s="24">
        <f t="shared" ref="EJ15:EJ25" si="166">IF(EI15=0,EI14+1,0)</f>
        <v>1</v>
      </c>
      <c r="EK15" s="24">
        <f t="shared" ref="EK15:EK25" si="167">IF(AND(AH15&gt;0,EJ15&gt;0,EF15&gt;0),1,0)</f>
        <v>0</v>
      </c>
      <c r="EL15" s="15">
        <f t="shared" ref="EL15:EL25" si="168">IF(EF15&lt;&gt;0,AM15,EL14)</f>
        <v>0</v>
      </c>
      <c r="ES15" s="15"/>
      <c r="EZ15" s="15"/>
      <c r="FG15" s="15"/>
      <c r="FN15" s="15"/>
      <c r="FU15" s="15"/>
      <c r="FW15" s="24"/>
      <c r="FX15" s="24"/>
      <c r="FY15" s="24"/>
      <c r="FZ15" s="24"/>
      <c r="GA15" s="24"/>
      <c r="GB15" s="15"/>
      <c r="GC15" s="24">
        <f t="shared" si="10"/>
        <v>0</v>
      </c>
      <c r="GD15" s="24">
        <f t="shared" si="11"/>
        <v>1</v>
      </c>
      <c r="GE15" s="24">
        <f t="shared" si="12"/>
        <v>1</v>
      </c>
      <c r="GF15" s="19">
        <f t="shared" si="13"/>
        <v>1</v>
      </c>
      <c r="GG15" s="19">
        <v>0</v>
      </c>
      <c r="GH15" s="19">
        <f t="shared" si="14"/>
        <v>0</v>
      </c>
      <c r="GI15" s="19">
        <v>0</v>
      </c>
      <c r="GJ15" s="19">
        <f t="shared" si="15"/>
        <v>0</v>
      </c>
      <c r="GK15" s="19">
        <v>0</v>
      </c>
      <c r="GL15" s="19">
        <f t="shared" si="16"/>
        <v>0</v>
      </c>
      <c r="GM15" s="19">
        <v>0</v>
      </c>
      <c r="GN15" s="19">
        <f t="shared" si="17"/>
        <v>0</v>
      </c>
      <c r="GO15" s="19">
        <v>0</v>
      </c>
      <c r="GP15" s="19">
        <f t="shared" si="18"/>
        <v>0</v>
      </c>
      <c r="GQ15" s="19">
        <v>0</v>
      </c>
      <c r="GR15" s="19">
        <f t="shared" si="19"/>
        <v>0</v>
      </c>
      <c r="GS15" s="19">
        <v>0</v>
      </c>
      <c r="GT15" s="19">
        <f t="shared" si="20"/>
        <v>0</v>
      </c>
      <c r="GU15" s="19">
        <v>0</v>
      </c>
      <c r="GV15" s="19">
        <f t="shared" si="21"/>
        <v>0</v>
      </c>
      <c r="GW15" s="19">
        <v>0</v>
      </c>
      <c r="GX15" s="19">
        <f t="shared" si="22"/>
        <v>0</v>
      </c>
      <c r="GY15" s="19">
        <v>0</v>
      </c>
      <c r="GZ15" s="19">
        <f t="shared" si="23"/>
        <v>0</v>
      </c>
      <c r="HA15" s="19">
        <v>0</v>
      </c>
      <c r="HB15" s="19">
        <f t="shared" si="24"/>
        <v>0</v>
      </c>
      <c r="HC15" s="19">
        <v>0</v>
      </c>
      <c r="HD15" s="19">
        <f t="shared" si="25"/>
        <v>0</v>
      </c>
      <c r="HE15" s="19">
        <v>0</v>
      </c>
      <c r="HF15" s="19">
        <f t="shared" si="26"/>
        <v>0</v>
      </c>
      <c r="HG15" s="19">
        <v>0</v>
      </c>
      <c r="HH15" s="19">
        <f t="shared" si="27"/>
        <v>0</v>
      </c>
      <c r="HI15" s="19">
        <v>0</v>
      </c>
      <c r="HJ15" s="19">
        <f t="shared" si="28"/>
        <v>0</v>
      </c>
      <c r="HK15" s="19">
        <v>0</v>
      </c>
      <c r="HL15" s="19">
        <f t="shared" si="29"/>
        <v>0</v>
      </c>
      <c r="HM15" s="19">
        <v>0</v>
      </c>
      <c r="HN15" s="19">
        <f t="shared" si="30"/>
        <v>0</v>
      </c>
      <c r="HO15" s="19">
        <v>0</v>
      </c>
      <c r="HP15" s="19">
        <f t="shared" si="31"/>
        <v>0</v>
      </c>
      <c r="HQ15" s="19">
        <v>0</v>
      </c>
      <c r="HR15" s="19">
        <f t="shared" si="32"/>
        <v>0</v>
      </c>
      <c r="HS15" s="19">
        <v>0</v>
      </c>
      <c r="HT15" s="19">
        <f t="shared" si="33"/>
        <v>0</v>
      </c>
      <c r="HU15" s="19">
        <f t="shared" si="34"/>
        <v>0</v>
      </c>
      <c r="HV15" s="19">
        <f t="shared" si="35"/>
        <v>0</v>
      </c>
      <c r="HW15" s="19">
        <f t="shared" si="36"/>
        <v>0</v>
      </c>
      <c r="HX15" s="19">
        <f t="shared" si="37"/>
        <v>0</v>
      </c>
      <c r="HY15" s="19">
        <f t="shared" si="38"/>
        <v>0</v>
      </c>
      <c r="HZ15" s="19">
        <f t="shared" si="39"/>
        <v>0</v>
      </c>
      <c r="IA15" s="19">
        <f t="shared" si="40"/>
        <v>0</v>
      </c>
      <c r="IB15" s="19">
        <f t="shared" si="41"/>
        <v>0</v>
      </c>
      <c r="IC15" s="19">
        <f t="shared" si="42"/>
        <v>0</v>
      </c>
      <c r="ID15" s="19">
        <f t="shared" si="43"/>
        <v>0</v>
      </c>
      <c r="IE15" s="19">
        <f t="shared" si="44"/>
        <v>0</v>
      </c>
      <c r="IF15" s="19">
        <f t="shared" si="45"/>
        <v>0</v>
      </c>
      <c r="IG15" s="19">
        <f t="shared" si="46"/>
        <v>0</v>
      </c>
      <c r="IH15" s="19">
        <f t="shared" si="47"/>
        <v>0</v>
      </c>
      <c r="II15" s="19">
        <f t="shared" si="48"/>
        <v>0</v>
      </c>
      <c r="IJ15" s="19">
        <f t="shared" si="49"/>
        <v>0</v>
      </c>
      <c r="IK15" s="19">
        <f t="shared" si="50"/>
        <v>0</v>
      </c>
      <c r="IL15" s="19">
        <f t="shared" si="51"/>
        <v>0</v>
      </c>
      <c r="IM15" s="19">
        <f t="shared" si="52"/>
        <v>0</v>
      </c>
      <c r="IN15" s="24">
        <f t="shared" si="53"/>
        <v>0.01</v>
      </c>
      <c r="IO15" s="24">
        <f t="shared" si="54"/>
        <v>1</v>
      </c>
      <c r="IP15" s="24">
        <f t="shared" si="55"/>
        <v>1</v>
      </c>
      <c r="IQ15" s="24">
        <f t="shared" si="56"/>
        <v>1</v>
      </c>
      <c r="IR15" s="24">
        <f t="shared" si="57"/>
        <v>1</v>
      </c>
      <c r="IS15" s="24">
        <f t="shared" si="58"/>
        <v>1</v>
      </c>
      <c r="IT15" s="24">
        <f t="shared" si="59"/>
        <v>1</v>
      </c>
      <c r="IU15" s="24">
        <f t="shared" si="60"/>
        <v>1</v>
      </c>
      <c r="IV15" s="24">
        <f t="shared" si="61"/>
        <v>1</v>
      </c>
      <c r="IW15" s="24">
        <f t="shared" si="62"/>
        <v>1</v>
      </c>
      <c r="IX15" s="24">
        <f t="shared" si="63"/>
        <v>1</v>
      </c>
      <c r="IY15" s="24">
        <f t="shared" si="64"/>
        <v>1</v>
      </c>
      <c r="IZ15" s="24">
        <f t="shared" si="65"/>
        <v>1</v>
      </c>
      <c r="JA15" s="24">
        <f t="shared" si="66"/>
        <v>1</v>
      </c>
      <c r="JB15" s="24">
        <f t="shared" si="67"/>
        <v>1</v>
      </c>
      <c r="JC15" s="24">
        <f t="shared" si="68"/>
        <v>1</v>
      </c>
      <c r="JD15" s="24">
        <f t="shared" si="69"/>
        <v>1</v>
      </c>
      <c r="JE15" s="24">
        <f t="shared" si="70"/>
        <v>1</v>
      </c>
      <c r="JF15" s="24">
        <f t="shared" si="71"/>
        <v>1</v>
      </c>
      <c r="JG15" s="24">
        <f t="shared" si="72"/>
        <v>1</v>
      </c>
    </row>
    <row r="16" spans="1:267" x14ac:dyDescent="0.3">
      <c r="A16" s="19"/>
      <c r="B16" s="19"/>
      <c r="C16" s="19"/>
      <c r="AF16" s="26"/>
      <c r="AG16" s="25"/>
      <c r="AH16" s="26"/>
      <c r="AI16" s="21"/>
      <c r="AJ16" s="26">
        <f t="shared" si="0"/>
        <v>0</v>
      </c>
      <c r="AK16" s="26">
        <f t="shared" si="73"/>
        <v>0</v>
      </c>
      <c r="AL16" s="51">
        <f t="shared" si="74"/>
        <v>0</v>
      </c>
      <c r="AM16" s="23">
        <f t="shared" si="1"/>
        <v>0</v>
      </c>
      <c r="AN16" s="24">
        <v>15</v>
      </c>
      <c r="AO16" s="19">
        <f t="shared" si="2"/>
        <v>0</v>
      </c>
      <c r="AP16" s="19">
        <f t="shared" si="3"/>
        <v>0</v>
      </c>
      <c r="AQ16" s="19">
        <f t="shared" si="4"/>
        <v>0</v>
      </c>
      <c r="AR16" s="19">
        <f t="shared" si="5"/>
        <v>0</v>
      </c>
      <c r="AS16" s="24">
        <f t="shared" si="75"/>
        <v>0</v>
      </c>
      <c r="AT16" s="24">
        <f t="shared" si="6"/>
        <v>0</v>
      </c>
      <c r="AU16" s="24">
        <f t="shared" si="76"/>
        <v>1</v>
      </c>
      <c r="AV16" s="24">
        <f t="shared" si="7"/>
        <v>1</v>
      </c>
      <c r="AW16" s="24">
        <f t="shared" si="77"/>
        <v>0</v>
      </c>
      <c r="AX16" s="24">
        <f t="shared" si="8"/>
        <v>0</v>
      </c>
      <c r="AY16" s="15">
        <f t="shared" si="9"/>
        <v>0</v>
      </c>
      <c r="AZ16" s="39">
        <f t="shared" si="78"/>
        <v>0</v>
      </c>
      <c r="BA16" s="24">
        <f t="shared" si="79"/>
        <v>0</v>
      </c>
      <c r="BB16" s="24">
        <f t="shared" si="83"/>
        <v>1</v>
      </c>
      <c r="BC16" s="24">
        <f t="shared" si="80"/>
        <v>0</v>
      </c>
      <c r="BD16" s="24">
        <f t="shared" si="84"/>
        <v>1</v>
      </c>
      <c r="BE16" s="24">
        <f t="shared" si="81"/>
        <v>0</v>
      </c>
      <c r="BF16" s="15">
        <f t="shared" si="82"/>
        <v>0</v>
      </c>
      <c r="BG16" s="24">
        <f t="shared" si="85"/>
        <v>0</v>
      </c>
      <c r="BH16" s="24">
        <f t="shared" si="86"/>
        <v>0</v>
      </c>
      <c r="BI16" s="24">
        <f t="shared" si="91"/>
        <v>1</v>
      </c>
      <c r="BJ16" s="24">
        <f t="shared" si="87"/>
        <v>0</v>
      </c>
      <c r="BK16" s="24">
        <f t="shared" si="88"/>
        <v>1</v>
      </c>
      <c r="BL16" s="24">
        <f t="shared" si="89"/>
        <v>0</v>
      </c>
      <c r="BM16" s="15">
        <f t="shared" si="90"/>
        <v>0</v>
      </c>
      <c r="BN16" s="24">
        <f t="shared" si="92"/>
        <v>0</v>
      </c>
      <c r="BO16" s="24">
        <f t="shared" si="93"/>
        <v>0</v>
      </c>
      <c r="BP16" s="24">
        <f t="shared" si="94"/>
        <v>1</v>
      </c>
      <c r="BQ16" s="24">
        <f t="shared" si="95"/>
        <v>0</v>
      </c>
      <c r="BR16" s="24">
        <f t="shared" si="96"/>
        <v>1</v>
      </c>
      <c r="BS16" s="24">
        <f t="shared" si="97"/>
        <v>0</v>
      </c>
      <c r="BT16" s="15">
        <f t="shared" si="98"/>
        <v>0</v>
      </c>
      <c r="BU16" s="24">
        <f t="shared" si="99"/>
        <v>0</v>
      </c>
      <c r="BV16" s="24">
        <f t="shared" si="100"/>
        <v>0</v>
      </c>
      <c r="BW16" s="24">
        <f t="shared" si="101"/>
        <v>1</v>
      </c>
      <c r="BX16" s="24">
        <f t="shared" si="102"/>
        <v>0</v>
      </c>
      <c r="BY16" s="24">
        <f t="shared" si="103"/>
        <v>1</v>
      </c>
      <c r="BZ16" s="24">
        <f t="shared" si="104"/>
        <v>0</v>
      </c>
      <c r="CA16" s="15">
        <f t="shared" si="105"/>
        <v>0</v>
      </c>
      <c r="CB16" s="24">
        <f t="shared" si="106"/>
        <v>0</v>
      </c>
      <c r="CC16" s="24">
        <f t="shared" si="107"/>
        <v>0</v>
      </c>
      <c r="CD16" s="24">
        <f t="shared" si="108"/>
        <v>1</v>
      </c>
      <c r="CE16" s="24">
        <f t="shared" si="109"/>
        <v>0</v>
      </c>
      <c r="CF16" s="24">
        <f t="shared" si="110"/>
        <v>1</v>
      </c>
      <c r="CG16" s="24">
        <f t="shared" si="111"/>
        <v>0</v>
      </c>
      <c r="CH16" s="15">
        <f t="shared" si="112"/>
        <v>0</v>
      </c>
      <c r="CI16" s="24">
        <f t="shared" si="113"/>
        <v>0</v>
      </c>
      <c r="CJ16" s="24">
        <f t="shared" si="114"/>
        <v>0</v>
      </c>
      <c r="CK16" s="24">
        <f t="shared" si="115"/>
        <v>1</v>
      </c>
      <c r="CL16" s="24">
        <f t="shared" si="116"/>
        <v>0</v>
      </c>
      <c r="CM16" s="24">
        <f t="shared" si="117"/>
        <v>1</v>
      </c>
      <c r="CN16" s="24">
        <f t="shared" si="118"/>
        <v>0</v>
      </c>
      <c r="CO16" s="15">
        <f t="shared" si="119"/>
        <v>0</v>
      </c>
      <c r="CP16" s="24">
        <f t="shared" si="120"/>
        <v>0</v>
      </c>
      <c r="CQ16" s="24">
        <f t="shared" si="121"/>
        <v>0</v>
      </c>
      <c r="CR16" s="24">
        <f t="shared" si="122"/>
        <v>1</v>
      </c>
      <c r="CS16" s="24">
        <f t="shared" si="123"/>
        <v>0</v>
      </c>
      <c r="CT16" s="24">
        <f t="shared" si="124"/>
        <v>1</v>
      </c>
      <c r="CU16" s="24">
        <f t="shared" si="125"/>
        <v>0</v>
      </c>
      <c r="CV16" s="15">
        <f t="shared" si="126"/>
        <v>0</v>
      </c>
      <c r="CW16" s="24">
        <f t="shared" si="127"/>
        <v>0</v>
      </c>
      <c r="CX16" s="24">
        <f t="shared" si="128"/>
        <v>0</v>
      </c>
      <c r="CY16" s="24">
        <f t="shared" si="129"/>
        <v>1</v>
      </c>
      <c r="CZ16" s="24">
        <f t="shared" si="130"/>
        <v>0</v>
      </c>
      <c r="DA16" s="24">
        <f t="shared" si="131"/>
        <v>1</v>
      </c>
      <c r="DB16" s="24">
        <f t="shared" si="132"/>
        <v>0</v>
      </c>
      <c r="DC16" s="15">
        <f t="shared" si="133"/>
        <v>0</v>
      </c>
      <c r="DD16" s="24">
        <f t="shared" si="134"/>
        <v>0</v>
      </c>
      <c r="DE16" s="24">
        <f t="shared" si="135"/>
        <v>0</v>
      </c>
      <c r="DF16" s="24">
        <f t="shared" si="136"/>
        <v>1</v>
      </c>
      <c r="DG16" s="24">
        <f t="shared" si="137"/>
        <v>0</v>
      </c>
      <c r="DH16" s="24">
        <f t="shared" si="138"/>
        <v>1</v>
      </c>
      <c r="DI16" s="24">
        <f t="shared" si="139"/>
        <v>0</v>
      </c>
      <c r="DJ16" s="15">
        <f t="shared" si="140"/>
        <v>0</v>
      </c>
      <c r="DK16" s="24">
        <f t="shared" si="141"/>
        <v>0</v>
      </c>
      <c r="DL16" s="24">
        <f t="shared" si="142"/>
        <v>0</v>
      </c>
      <c r="DM16" s="24">
        <f t="shared" si="143"/>
        <v>1</v>
      </c>
      <c r="DN16" s="24">
        <f t="shared" si="144"/>
        <v>0</v>
      </c>
      <c r="DO16" s="24">
        <f t="shared" si="145"/>
        <v>1</v>
      </c>
      <c r="DP16" s="24">
        <f t="shared" si="146"/>
        <v>0</v>
      </c>
      <c r="DQ16" s="15">
        <f t="shared" si="147"/>
        <v>0</v>
      </c>
      <c r="DR16" s="24">
        <f t="shared" si="148"/>
        <v>0</v>
      </c>
      <c r="DS16" s="24">
        <f t="shared" si="149"/>
        <v>0</v>
      </c>
      <c r="DT16" s="24">
        <f t="shared" si="150"/>
        <v>1</v>
      </c>
      <c r="DU16" s="24">
        <f t="shared" si="151"/>
        <v>0</v>
      </c>
      <c r="DV16" s="24">
        <f t="shared" si="152"/>
        <v>1</v>
      </c>
      <c r="DW16" s="24">
        <f t="shared" si="153"/>
        <v>0</v>
      </c>
      <c r="DX16" s="15">
        <f t="shared" si="154"/>
        <v>0</v>
      </c>
      <c r="DY16" s="24">
        <f t="shared" si="155"/>
        <v>0</v>
      </c>
      <c r="DZ16" s="24">
        <f t="shared" si="156"/>
        <v>0</v>
      </c>
      <c r="EA16" s="24">
        <f t="shared" si="157"/>
        <v>1</v>
      </c>
      <c r="EB16" s="24">
        <f t="shared" si="158"/>
        <v>0</v>
      </c>
      <c r="EC16" s="24">
        <f t="shared" si="159"/>
        <v>1</v>
      </c>
      <c r="ED16" s="24">
        <f t="shared" si="160"/>
        <v>0</v>
      </c>
      <c r="EE16" s="15">
        <f t="shared" si="161"/>
        <v>0</v>
      </c>
      <c r="EF16" s="24">
        <f t="shared" si="162"/>
        <v>0</v>
      </c>
      <c r="EG16" s="24">
        <f t="shared" si="163"/>
        <v>0</v>
      </c>
      <c r="EH16" s="24">
        <f t="shared" si="164"/>
        <v>1</v>
      </c>
      <c r="EI16" s="24">
        <f t="shared" si="165"/>
        <v>0</v>
      </c>
      <c r="EJ16" s="24">
        <f t="shared" si="166"/>
        <v>1</v>
      </c>
      <c r="EK16" s="24">
        <f t="shared" si="167"/>
        <v>0</v>
      </c>
      <c r="EL16" s="15">
        <f t="shared" si="168"/>
        <v>0</v>
      </c>
      <c r="EM16" s="24">
        <f t="shared" ref="EM16:EM25" si="169">IF(AND(EF16=0,DY16=0,DR16=0,DK16=0,DD16=0,CW16=0,CP16=0,CI16=0,CB16=0,BU16=0,BN16=0,BG16=0,AZ16=0,AS16=0,AM16-AM15&lt;TIME(1,55,0),AM16&gt;ES15+TIME(1,55,0)),JB15,0)</f>
        <v>0</v>
      </c>
      <c r="EN16" s="24">
        <f t="shared" ref="EN16:EN25" si="170">IF(EM16&lt;&gt;0,1,0)</f>
        <v>0</v>
      </c>
      <c r="EO16" s="24">
        <f t="shared" ref="EO16:EO25" si="171">IF(EP16&gt;EQ16,EP16,EQ16)</f>
        <v>1</v>
      </c>
      <c r="EP16" s="24">
        <f t="shared" ref="EP16:EP25" si="172">IF(AND(AH16&gt;0,EM16&gt;0),0,IF(EM16&gt;0,EP15+1,EP15))</f>
        <v>0</v>
      </c>
      <c r="EQ16" s="24">
        <f t="shared" ref="EQ16:EQ25" si="173">IF(EP16=0,EP15+1,0)</f>
        <v>1</v>
      </c>
      <c r="ER16" s="24">
        <f t="shared" ref="ER16:ER25" si="174">IF(AND(AH16&gt;0,EQ16&gt;0,EM16&gt;0),1,0)</f>
        <v>0</v>
      </c>
      <c r="ES16" s="15">
        <f t="shared" ref="ES16:ES25" si="175">IF(EM16&lt;&gt;0,AM16,ES15)</f>
        <v>0</v>
      </c>
      <c r="EZ16" s="15"/>
      <c r="FG16" s="15"/>
      <c r="FN16" s="15"/>
      <c r="FU16" s="15"/>
      <c r="FW16" s="24"/>
      <c r="FX16" s="24"/>
      <c r="FY16" s="24"/>
      <c r="FZ16" s="24"/>
      <c r="GA16" s="24"/>
      <c r="GB16" s="15"/>
      <c r="GC16" s="24">
        <f t="shared" si="10"/>
        <v>0</v>
      </c>
      <c r="GD16" s="24">
        <f t="shared" si="11"/>
        <v>1</v>
      </c>
      <c r="GE16" s="24">
        <f t="shared" si="12"/>
        <v>1</v>
      </c>
      <c r="GF16" s="19">
        <f t="shared" si="13"/>
        <v>1</v>
      </c>
      <c r="GG16" s="19">
        <v>0</v>
      </c>
      <c r="GH16" s="19">
        <f t="shared" si="14"/>
        <v>0</v>
      </c>
      <c r="GI16" s="19">
        <v>0</v>
      </c>
      <c r="GJ16" s="19">
        <f t="shared" si="15"/>
        <v>0</v>
      </c>
      <c r="GK16" s="19">
        <v>0</v>
      </c>
      <c r="GL16" s="19">
        <f t="shared" si="16"/>
        <v>0</v>
      </c>
      <c r="GM16" s="19">
        <v>0</v>
      </c>
      <c r="GN16" s="19">
        <f t="shared" si="17"/>
        <v>0</v>
      </c>
      <c r="GO16" s="19">
        <v>0</v>
      </c>
      <c r="GP16" s="19">
        <f t="shared" si="18"/>
        <v>0</v>
      </c>
      <c r="GQ16" s="19">
        <v>0</v>
      </c>
      <c r="GR16" s="19">
        <f t="shared" si="19"/>
        <v>0</v>
      </c>
      <c r="GS16" s="19">
        <v>0</v>
      </c>
      <c r="GT16" s="19">
        <f t="shared" si="20"/>
        <v>0</v>
      </c>
      <c r="GU16" s="19">
        <v>0</v>
      </c>
      <c r="GV16" s="19">
        <f t="shared" si="21"/>
        <v>0</v>
      </c>
      <c r="GW16" s="19">
        <v>0</v>
      </c>
      <c r="GX16" s="19">
        <f t="shared" si="22"/>
        <v>0</v>
      </c>
      <c r="GY16" s="19">
        <v>0</v>
      </c>
      <c r="GZ16" s="19">
        <f t="shared" si="23"/>
        <v>0</v>
      </c>
      <c r="HA16" s="19">
        <v>0</v>
      </c>
      <c r="HB16" s="19">
        <f t="shared" si="24"/>
        <v>0</v>
      </c>
      <c r="HC16" s="19">
        <v>0</v>
      </c>
      <c r="HD16" s="19">
        <f t="shared" si="25"/>
        <v>0</v>
      </c>
      <c r="HE16" s="19">
        <v>0</v>
      </c>
      <c r="HF16" s="19">
        <f t="shared" si="26"/>
        <v>0</v>
      </c>
      <c r="HG16" s="19">
        <v>0</v>
      </c>
      <c r="HH16" s="19">
        <f t="shared" si="27"/>
        <v>0</v>
      </c>
      <c r="HI16" s="19">
        <v>0</v>
      </c>
      <c r="HJ16" s="19">
        <f t="shared" si="28"/>
        <v>0</v>
      </c>
      <c r="HK16" s="19">
        <v>0</v>
      </c>
      <c r="HL16" s="19">
        <f t="shared" si="29"/>
        <v>0</v>
      </c>
      <c r="HM16" s="19">
        <v>0</v>
      </c>
      <c r="HN16" s="19">
        <f t="shared" si="30"/>
        <v>0</v>
      </c>
      <c r="HO16" s="19">
        <v>0</v>
      </c>
      <c r="HP16" s="19">
        <f t="shared" si="31"/>
        <v>0</v>
      </c>
      <c r="HQ16" s="19">
        <v>0</v>
      </c>
      <c r="HR16" s="19">
        <f t="shared" si="32"/>
        <v>0</v>
      </c>
      <c r="HS16" s="19">
        <v>0</v>
      </c>
      <c r="HT16" s="19">
        <f t="shared" si="33"/>
        <v>0</v>
      </c>
      <c r="HU16" s="19">
        <f t="shared" si="34"/>
        <v>0</v>
      </c>
      <c r="HV16" s="19">
        <f t="shared" si="35"/>
        <v>0</v>
      </c>
      <c r="HW16" s="19">
        <f t="shared" si="36"/>
        <v>0</v>
      </c>
      <c r="HX16" s="19">
        <f t="shared" si="37"/>
        <v>0</v>
      </c>
      <c r="HY16" s="19">
        <f t="shared" si="38"/>
        <v>0</v>
      </c>
      <c r="HZ16" s="19">
        <f t="shared" si="39"/>
        <v>0</v>
      </c>
      <c r="IA16" s="19">
        <f t="shared" si="40"/>
        <v>0</v>
      </c>
      <c r="IB16" s="19">
        <f t="shared" si="41"/>
        <v>0</v>
      </c>
      <c r="IC16" s="19">
        <f t="shared" si="42"/>
        <v>0</v>
      </c>
      <c r="ID16" s="19">
        <f t="shared" si="43"/>
        <v>0</v>
      </c>
      <c r="IE16" s="19">
        <f t="shared" si="44"/>
        <v>0</v>
      </c>
      <c r="IF16" s="19">
        <f t="shared" si="45"/>
        <v>0</v>
      </c>
      <c r="IG16" s="19">
        <f t="shared" si="46"/>
        <v>0</v>
      </c>
      <c r="IH16" s="19">
        <f t="shared" si="47"/>
        <v>0</v>
      </c>
      <c r="II16" s="19">
        <f t="shared" si="48"/>
        <v>0</v>
      </c>
      <c r="IJ16" s="19">
        <f t="shared" si="49"/>
        <v>0</v>
      </c>
      <c r="IK16" s="19">
        <f t="shared" si="50"/>
        <v>0</v>
      </c>
      <c r="IL16" s="19">
        <f t="shared" si="51"/>
        <v>0</v>
      </c>
      <c r="IM16" s="19">
        <f t="shared" si="52"/>
        <v>0</v>
      </c>
      <c r="IN16" s="24">
        <f t="shared" si="53"/>
        <v>0.01</v>
      </c>
      <c r="IO16" s="24">
        <f t="shared" si="54"/>
        <v>1</v>
      </c>
      <c r="IP16" s="24">
        <f t="shared" si="55"/>
        <v>1</v>
      </c>
      <c r="IQ16" s="24">
        <f t="shared" si="56"/>
        <v>1</v>
      </c>
      <c r="IR16" s="24">
        <f t="shared" si="57"/>
        <v>1</v>
      </c>
      <c r="IS16" s="24">
        <f t="shared" si="58"/>
        <v>1</v>
      </c>
      <c r="IT16" s="24">
        <f t="shared" si="59"/>
        <v>1</v>
      </c>
      <c r="IU16" s="24">
        <f t="shared" si="60"/>
        <v>1</v>
      </c>
      <c r="IV16" s="24">
        <f t="shared" si="61"/>
        <v>1</v>
      </c>
      <c r="IW16" s="24">
        <f t="shared" si="62"/>
        <v>1</v>
      </c>
      <c r="IX16" s="24">
        <f t="shared" si="63"/>
        <v>1</v>
      </c>
      <c r="IY16" s="24">
        <f t="shared" si="64"/>
        <v>1</v>
      </c>
      <c r="IZ16" s="24">
        <f t="shared" si="65"/>
        <v>1</v>
      </c>
      <c r="JA16" s="24">
        <f t="shared" si="66"/>
        <v>1</v>
      </c>
      <c r="JB16" s="24">
        <f t="shared" si="67"/>
        <v>1</v>
      </c>
      <c r="JC16" s="24">
        <f t="shared" si="68"/>
        <v>1</v>
      </c>
      <c r="JD16" s="24">
        <f t="shared" si="69"/>
        <v>1</v>
      </c>
      <c r="JE16" s="24">
        <f t="shared" si="70"/>
        <v>1</v>
      </c>
      <c r="JF16" s="24">
        <f t="shared" si="71"/>
        <v>1</v>
      </c>
      <c r="JG16" s="24">
        <f t="shared" si="72"/>
        <v>1</v>
      </c>
    </row>
    <row r="17" spans="1:267" x14ac:dyDescent="0.3">
      <c r="A17" s="19"/>
      <c r="B17" s="19"/>
      <c r="C17" s="19"/>
      <c r="AF17" s="26"/>
      <c r="AG17" s="25"/>
      <c r="AH17" s="26"/>
      <c r="AI17" s="21"/>
      <c r="AJ17" s="26">
        <f t="shared" si="0"/>
        <v>0</v>
      </c>
      <c r="AK17" s="26">
        <f t="shared" si="73"/>
        <v>0</v>
      </c>
      <c r="AL17" s="51">
        <f t="shared" si="74"/>
        <v>0</v>
      </c>
      <c r="AM17" s="23">
        <f t="shared" si="1"/>
        <v>0</v>
      </c>
      <c r="AN17" s="24">
        <v>16</v>
      </c>
      <c r="AO17" s="19">
        <f t="shared" si="2"/>
        <v>0</v>
      </c>
      <c r="AP17" s="19">
        <f t="shared" si="3"/>
        <v>0</v>
      </c>
      <c r="AQ17" s="19">
        <f t="shared" si="4"/>
        <v>0</v>
      </c>
      <c r="AR17" s="19">
        <f t="shared" si="5"/>
        <v>0</v>
      </c>
      <c r="AS17" s="24">
        <f t="shared" si="75"/>
        <v>0</v>
      </c>
      <c r="AT17" s="24">
        <f t="shared" si="6"/>
        <v>0</v>
      </c>
      <c r="AU17" s="24">
        <f t="shared" si="76"/>
        <v>1</v>
      </c>
      <c r="AV17" s="24">
        <f t="shared" si="7"/>
        <v>1</v>
      </c>
      <c r="AW17" s="24">
        <f t="shared" si="77"/>
        <v>0</v>
      </c>
      <c r="AX17" s="24">
        <f t="shared" si="8"/>
        <v>0</v>
      </c>
      <c r="AY17" s="15">
        <f t="shared" si="9"/>
        <v>0</v>
      </c>
      <c r="AZ17" s="39">
        <f t="shared" si="78"/>
        <v>0</v>
      </c>
      <c r="BA17" s="24">
        <f t="shared" si="79"/>
        <v>0</v>
      </c>
      <c r="BB17" s="24">
        <f t="shared" si="83"/>
        <v>1</v>
      </c>
      <c r="BC17" s="24">
        <f t="shared" si="80"/>
        <v>0</v>
      </c>
      <c r="BD17" s="24">
        <f t="shared" si="84"/>
        <v>1</v>
      </c>
      <c r="BE17" s="24">
        <f t="shared" si="81"/>
        <v>0</v>
      </c>
      <c r="BF17" s="15">
        <f t="shared" si="82"/>
        <v>0</v>
      </c>
      <c r="BG17" s="24">
        <f t="shared" si="85"/>
        <v>0</v>
      </c>
      <c r="BH17" s="24">
        <f t="shared" si="86"/>
        <v>0</v>
      </c>
      <c r="BI17" s="24">
        <f t="shared" si="91"/>
        <v>1</v>
      </c>
      <c r="BJ17" s="24">
        <f t="shared" si="87"/>
        <v>0</v>
      </c>
      <c r="BK17" s="24">
        <f t="shared" si="88"/>
        <v>1</v>
      </c>
      <c r="BL17" s="24">
        <f t="shared" si="89"/>
        <v>0</v>
      </c>
      <c r="BM17" s="15">
        <f t="shared" si="90"/>
        <v>0</v>
      </c>
      <c r="BN17" s="24">
        <f t="shared" si="92"/>
        <v>0</v>
      </c>
      <c r="BO17" s="24">
        <f t="shared" si="93"/>
        <v>0</v>
      </c>
      <c r="BP17" s="24">
        <f t="shared" si="94"/>
        <v>1</v>
      </c>
      <c r="BQ17" s="24">
        <f t="shared" si="95"/>
        <v>0</v>
      </c>
      <c r="BR17" s="24">
        <f t="shared" si="96"/>
        <v>1</v>
      </c>
      <c r="BS17" s="24">
        <f t="shared" si="97"/>
        <v>0</v>
      </c>
      <c r="BT17" s="15">
        <f t="shared" si="98"/>
        <v>0</v>
      </c>
      <c r="BU17" s="24">
        <f t="shared" si="99"/>
        <v>0</v>
      </c>
      <c r="BV17" s="24">
        <f t="shared" si="100"/>
        <v>0</v>
      </c>
      <c r="BW17" s="24">
        <f t="shared" si="101"/>
        <v>1</v>
      </c>
      <c r="BX17" s="24">
        <f t="shared" si="102"/>
        <v>0</v>
      </c>
      <c r="BY17" s="24">
        <f t="shared" si="103"/>
        <v>1</v>
      </c>
      <c r="BZ17" s="24">
        <f t="shared" si="104"/>
        <v>0</v>
      </c>
      <c r="CA17" s="15">
        <f t="shared" si="105"/>
        <v>0</v>
      </c>
      <c r="CB17" s="24">
        <f t="shared" si="106"/>
        <v>0</v>
      </c>
      <c r="CC17" s="24">
        <f t="shared" si="107"/>
        <v>0</v>
      </c>
      <c r="CD17" s="24">
        <f t="shared" si="108"/>
        <v>1</v>
      </c>
      <c r="CE17" s="24">
        <f t="shared" si="109"/>
        <v>0</v>
      </c>
      <c r="CF17" s="24">
        <f t="shared" si="110"/>
        <v>1</v>
      </c>
      <c r="CG17" s="24">
        <f t="shared" si="111"/>
        <v>0</v>
      </c>
      <c r="CH17" s="15">
        <f t="shared" si="112"/>
        <v>0</v>
      </c>
      <c r="CI17" s="24">
        <f t="shared" si="113"/>
        <v>0</v>
      </c>
      <c r="CJ17" s="24">
        <f t="shared" si="114"/>
        <v>0</v>
      </c>
      <c r="CK17" s="24">
        <f t="shared" si="115"/>
        <v>1</v>
      </c>
      <c r="CL17" s="24">
        <f t="shared" si="116"/>
        <v>0</v>
      </c>
      <c r="CM17" s="24">
        <f t="shared" si="117"/>
        <v>1</v>
      </c>
      <c r="CN17" s="24">
        <f t="shared" si="118"/>
        <v>0</v>
      </c>
      <c r="CO17" s="15">
        <f t="shared" si="119"/>
        <v>0</v>
      </c>
      <c r="CP17" s="24">
        <f t="shared" si="120"/>
        <v>0</v>
      </c>
      <c r="CQ17" s="24">
        <f t="shared" si="121"/>
        <v>0</v>
      </c>
      <c r="CR17" s="24">
        <f t="shared" si="122"/>
        <v>1</v>
      </c>
      <c r="CS17" s="24">
        <f t="shared" si="123"/>
        <v>0</v>
      </c>
      <c r="CT17" s="24">
        <f t="shared" si="124"/>
        <v>1</v>
      </c>
      <c r="CU17" s="24">
        <f t="shared" si="125"/>
        <v>0</v>
      </c>
      <c r="CV17" s="15">
        <f t="shared" si="126"/>
        <v>0</v>
      </c>
      <c r="CW17" s="24">
        <f t="shared" si="127"/>
        <v>0</v>
      </c>
      <c r="CX17" s="24">
        <f t="shared" si="128"/>
        <v>0</v>
      </c>
      <c r="CY17" s="24">
        <f t="shared" si="129"/>
        <v>1</v>
      </c>
      <c r="CZ17" s="24">
        <f t="shared" si="130"/>
        <v>0</v>
      </c>
      <c r="DA17" s="24">
        <f t="shared" si="131"/>
        <v>1</v>
      </c>
      <c r="DB17" s="24">
        <f t="shared" si="132"/>
        <v>0</v>
      </c>
      <c r="DC17" s="15">
        <f t="shared" si="133"/>
        <v>0</v>
      </c>
      <c r="DD17" s="24">
        <f t="shared" si="134"/>
        <v>0</v>
      </c>
      <c r="DE17" s="24">
        <f t="shared" si="135"/>
        <v>0</v>
      </c>
      <c r="DF17" s="24">
        <f t="shared" si="136"/>
        <v>1</v>
      </c>
      <c r="DG17" s="24">
        <f t="shared" si="137"/>
        <v>0</v>
      </c>
      <c r="DH17" s="24">
        <f t="shared" si="138"/>
        <v>1</v>
      </c>
      <c r="DI17" s="24">
        <f t="shared" si="139"/>
        <v>0</v>
      </c>
      <c r="DJ17" s="15">
        <f t="shared" si="140"/>
        <v>0</v>
      </c>
      <c r="DK17" s="24">
        <f t="shared" si="141"/>
        <v>0</v>
      </c>
      <c r="DL17" s="24">
        <f t="shared" si="142"/>
        <v>0</v>
      </c>
      <c r="DM17" s="24">
        <f t="shared" si="143"/>
        <v>1</v>
      </c>
      <c r="DN17" s="24">
        <f t="shared" si="144"/>
        <v>0</v>
      </c>
      <c r="DO17" s="24">
        <f t="shared" si="145"/>
        <v>1</v>
      </c>
      <c r="DP17" s="24">
        <f t="shared" si="146"/>
        <v>0</v>
      </c>
      <c r="DQ17" s="15">
        <f t="shared" si="147"/>
        <v>0</v>
      </c>
      <c r="DR17" s="24">
        <f t="shared" si="148"/>
        <v>0</v>
      </c>
      <c r="DS17" s="24">
        <f t="shared" si="149"/>
        <v>0</v>
      </c>
      <c r="DT17" s="24">
        <f t="shared" si="150"/>
        <v>1</v>
      </c>
      <c r="DU17" s="24">
        <f t="shared" si="151"/>
        <v>0</v>
      </c>
      <c r="DV17" s="24">
        <f t="shared" si="152"/>
        <v>1</v>
      </c>
      <c r="DW17" s="24">
        <f t="shared" si="153"/>
        <v>0</v>
      </c>
      <c r="DX17" s="15">
        <f t="shared" si="154"/>
        <v>0</v>
      </c>
      <c r="DY17" s="24">
        <f t="shared" si="155"/>
        <v>0</v>
      </c>
      <c r="DZ17" s="24">
        <f t="shared" si="156"/>
        <v>0</v>
      </c>
      <c r="EA17" s="24">
        <f t="shared" si="157"/>
        <v>1</v>
      </c>
      <c r="EB17" s="24">
        <f t="shared" si="158"/>
        <v>0</v>
      </c>
      <c r="EC17" s="24">
        <f t="shared" si="159"/>
        <v>1</v>
      </c>
      <c r="ED17" s="24">
        <f t="shared" si="160"/>
        <v>0</v>
      </c>
      <c r="EE17" s="15">
        <f t="shared" si="161"/>
        <v>0</v>
      </c>
      <c r="EF17" s="24">
        <f t="shared" si="162"/>
        <v>0</v>
      </c>
      <c r="EG17" s="24">
        <f t="shared" si="163"/>
        <v>0</v>
      </c>
      <c r="EH17" s="24">
        <f t="shared" si="164"/>
        <v>1</v>
      </c>
      <c r="EI17" s="24">
        <f t="shared" si="165"/>
        <v>0</v>
      </c>
      <c r="EJ17" s="24">
        <f t="shared" si="166"/>
        <v>1</v>
      </c>
      <c r="EK17" s="24">
        <f t="shared" si="167"/>
        <v>0</v>
      </c>
      <c r="EL17" s="15">
        <f t="shared" si="168"/>
        <v>0</v>
      </c>
      <c r="EM17" s="24">
        <f t="shared" si="169"/>
        <v>0</v>
      </c>
      <c r="EN17" s="24">
        <f t="shared" si="170"/>
        <v>0</v>
      </c>
      <c r="EO17" s="24">
        <f t="shared" si="171"/>
        <v>1</v>
      </c>
      <c r="EP17" s="24">
        <f t="shared" si="172"/>
        <v>0</v>
      </c>
      <c r="EQ17" s="24">
        <f t="shared" si="173"/>
        <v>1</v>
      </c>
      <c r="ER17" s="24">
        <f t="shared" si="174"/>
        <v>0</v>
      </c>
      <c r="ES17" s="15">
        <f t="shared" si="175"/>
        <v>0</v>
      </c>
      <c r="ET17" s="24">
        <f t="shared" ref="ET17:ET25" si="176">IF(AND(AS17=0,EM17=0,EF17=0,DY17=0,DR17=0,DK17=0,DD17=0,CW17=0,CP17=0,CI17=0,CB17=0,BU17=0,BN17=0,BG17=0,AZ17=0,AM17-AM16&lt;TIME(1,55,0),AM17&gt;EZ16+TIME(1,55,0)),JC16,0)</f>
        <v>0</v>
      </c>
      <c r="EU17" s="24">
        <f t="shared" ref="EU17:EU25" si="177">IF(ET17&lt;&gt;0,1,0)</f>
        <v>0</v>
      </c>
      <c r="EV17" s="24">
        <f t="shared" ref="EV17:EV25" si="178">IF(EW17&gt;EX17,EW17,EX17)</f>
        <v>1</v>
      </c>
      <c r="EW17" s="24">
        <f t="shared" ref="EW17:EW25" si="179">IF(AND(AH17&gt;0,ET17&gt;0),0,IF(ET17&gt;0,EW16+1,EW16))</f>
        <v>0</v>
      </c>
      <c r="EX17" s="24">
        <f t="shared" ref="EX17:EX25" si="180">IF(EW17=0,EW16+1,0)</f>
        <v>1</v>
      </c>
      <c r="EY17" s="24">
        <f t="shared" ref="EY17:EY25" si="181">IF(AND(AH17&gt;0,EX17&gt;0,ET17&gt;0),1,0)</f>
        <v>0</v>
      </c>
      <c r="EZ17" s="15">
        <f t="shared" ref="EZ17:EZ25" si="182">IF(ET17&lt;&gt;0,AM17,EZ16)</f>
        <v>0</v>
      </c>
      <c r="FG17" s="15"/>
      <c r="FN17" s="15"/>
      <c r="FU17" s="15"/>
      <c r="FW17" s="24"/>
      <c r="FX17" s="24"/>
      <c r="FY17" s="24"/>
      <c r="FZ17" s="24"/>
      <c r="GA17" s="24"/>
      <c r="GB17" s="15"/>
      <c r="GC17" s="24">
        <f t="shared" si="10"/>
        <v>0</v>
      </c>
      <c r="GD17" s="24">
        <f t="shared" si="11"/>
        <v>1</v>
      </c>
      <c r="GE17" s="24">
        <f t="shared" si="12"/>
        <v>1</v>
      </c>
      <c r="GF17" s="19">
        <f t="shared" si="13"/>
        <v>1</v>
      </c>
      <c r="GG17" s="19">
        <v>0</v>
      </c>
      <c r="GH17" s="19">
        <f t="shared" si="14"/>
        <v>0</v>
      </c>
      <c r="GI17" s="19">
        <v>0</v>
      </c>
      <c r="GJ17" s="19">
        <f t="shared" si="15"/>
        <v>0</v>
      </c>
      <c r="GK17" s="19">
        <v>0</v>
      </c>
      <c r="GL17" s="19">
        <f t="shared" si="16"/>
        <v>0</v>
      </c>
      <c r="GM17" s="19">
        <v>0</v>
      </c>
      <c r="GN17" s="19">
        <f t="shared" si="17"/>
        <v>0</v>
      </c>
      <c r="GO17" s="19">
        <v>0</v>
      </c>
      <c r="GP17" s="19">
        <f t="shared" si="18"/>
        <v>0</v>
      </c>
      <c r="GQ17" s="19">
        <v>0</v>
      </c>
      <c r="GR17" s="19">
        <f t="shared" si="19"/>
        <v>0</v>
      </c>
      <c r="GS17" s="19">
        <v>0</v>
      </c>
      <c r="GT17" s="19">
        <f t="shared" si="20"/>
        <v>0</v>
      </c>
      <c r="GU17" s="19">
        <v>0</v>
      </c>
      <c r="GV17" s="19">
        <f t="shared" si="21"/>
        <v>0</v>
      </c>
      <c r="GW17" s="19">
        <v>0</v>
      </c>
      <c r="GX17" s="19">
        <f t="shared" si="22"/>
        <v>0</v>
      </c>
      <c r="GY17" s="19">
        <v>0</v>
      </c>
      <c r="GZ17" s="19">
        <f t="shared" si="23"/>
        <v>0</v>
      </c>
      <c r="HA17" s="19">
        <v>0</v>
      </c>
      <c r="HB17" s="19">
        <f t="shared" si="24"/>
        <v>0</v>
      </c>
      <c r="HC17" s="19">
        <v>0</v>
      </c>
      <c r="HD17" s="19">
        <f t="shared" si="25"/>
        <v>0</v>
      </c>
      <c r="HE17" s="19">
        <v>0</v>
      </c>
      <c r="HF17" s="19">
        <f t="shared" si="26"/>
        <v>0</v>
      </c>
      <c r="HG17" s="19">
        <v>0</v>
      </c>
      <c r="HH17" s="19">
        <f t="shared" si="27"/>
        <v>0</v>
      </c>
      <c r="HI17" s="19">
        <v>0</v>
      </c>
      <c r="HJ17" s="19">
        <f t="shared" si="28"/>
        <v>0</v>
      </c>
      <c r="HK17" s="19">
        <v>0</v>
      </c>
      <c r="HL17" s="19">
        <f t="shared" si="29"/>
        <v>0</v>
      </c>
      <c r="HM17" s="19">
        <v>0</v>
      </c>
      <c r="HN17" s="19">
        <f t="shared" si="30"/>
        <v>0</v>
      </c>
      <c r="HO17" s="19">
        <v>0</v>
      </c>
      <c r="HP17" s="19">
        <f t="shared" si="31"/>
        <v>0</v>
      </c>
      <c r="HQ17" s="19">
        <v>0</v>
      </c>
      <c r="HR17" s="19">
        <f t="shared" si="32"/>
        <v>0</v>
      </c>
      <c r="HS17" s="19">
        <v>0</v>
      </c>
      <c r="HT17" s="19">
        <f t="shared" si="33"/>
        <v>0</v>
      </c>
      <c r="HU17" s="19">
        <f t="shared" si="34"/>
        <v>0</v>
      </c>
      <c r="HV17" s="19">
        <f t="shared" si="35"/>
        <v>0</v>
      </c>
      <c r="HW17" s="19">
        <f t="shared" si="36"/>
        <v>0</v>
      </c>
      <c r="HX17" s="19">
        <f t="shared" si="37"/>
        <v>0</v>
      </c>
      <c r="HY17" s="19">
        <f t="shared" si="38"/>
        <v>0</v>
      </c>
      <c r="HZ17" s="19">
        <f t="shared" si="39"/>
        <v>0</v>
      </c>
      <c r="IA17" s="19">
        <f t="shared" si="40"/>
        <v>0</v>
      </c>
      <c r="IB17" s="19">
        <f t="shared" si="41"/>
        <v>0</v>
      </c>
      <c r="IC17" s="19">
        <f t="shared" si="42"/>
        <v>0</v>
      </c>
      <c r="ID17" s="19">
        <f t="shared" si="43"/>
        <v>0</v>
      </c>
      <c r="IE17" s="19">
        <f t="shared" si="44"/>
        <v>0</v>
      </c>
      <c r="IF17" s="19">
        <f t="shared" si="45"/>
        <v>0</v>
      </c>
      <c r="IG17" s="19">
        <f t="shared" si="46"/>
        <v>0</v>
      </c>
      <c r="IH17" s="19">
        <f t="shared" si="47"/>
        <v>0</v>
      </c>
      <c r="II17" s="19">
        <f t="shared" si="48"/>
        <v>0</v>
      </c>
      <c r="IJ17" s="19">
        <f t="shared" si="49"/>
        <v>0</v>
      </c>
      <c r="IK17" s="19">
        <f t="shared" si="50"/>
        <v>0</v>
      </c>
      <c r="IL17" s="19">
        <f t="shared" si="51"/>
        <v>0</v>
      </c>
      <c r="IM17" s="19">
        <f t="shared" si="52"/>
        <v>0</v>
      </c>
      <c r="IN17" s="24">
        <f t="shared" si="53"/>
        <v>0.01</v>
      </c>
      <c r="IO17" s="24">
        <f t="shared" si="54"/>
        <v>1</v>
      </c>
      <c r="IP17" s="24">
        <f t="shared" si="55"/>
        <v>1</v>
      </c>
      <c r="IQ17" s="24">
        <f t="shared" si="56"/>
        <v>1</v>
      </c>
      <c r="IR17" s="24">
        <f t="shared" si="57"/>
        <v>1</v>
      </c>
      <c r="IS17" s="24">
        <f t="shared" si="58"/>
        <v>1</v>
      </c>
      <c r="IT17" s="24">
        <f t="shared" si="59"/>
        <v>1</v>
      </c>
      <c r="IU17" s="24">
        <f t="shared" si="60"/>
        <v>1</v>
      </c>
      <c r="IV17" s="24">
        <f t="shared" si="61"/>
        <v>1</v>
      </c>
      <c r="IW17" s="24">
        <f t="shared" si="62"/>
        <v>1</v>
      </c>
      <c r="IX17" s="24">
        <f t="shared" si="63"/>
        <v>1</v>
      </c>
      <c r="IY17" s="24">
        <f t="shared" si="64"/>
        <v>1</v>
      </c>
      <c r="IZ17" s="24">
        <f t="shared" si="65"/>
        <v>1</v>
      </c>
      <c r="JA17" s="24">
        <f t="shared" si="66"/>
        <v>1</v>
      </c>
      <c r="JB17" s="24">
        <f t="shared" si="67"/>
        <v>1</v>
      </c>
      <c r="JC17" s="24">
        <f t="shared" si="68"/>
        <v>1</v>
      </c>
      <c r="JD17" s="24">
        <f t="shared" si="69"/>
        <v>1</v>
      </c>
      <c r="JE17" s="24">
        <f t="shared" si="70"/>
        <v>1</v>
      </c>
      <c r="JF17" s="24">
        <f t="shared" si="71"/>
        <v>1</v>
      </c>
      <c r="JG17" s="24">
        <f t="shared" si="72"/>
        <v>1</v>
      </c>
    </row>
    <row r="18" spans="1:267" x14ac:dyDescent="0.3">
      <c r="A18" s="19"/>
      <c r="B18" s="19"/>
      <c r="C18" s="19"/>
      <c r="AF18" s="26"/>
      <c r="AG18" s="25"/>
      <c r="AH18" s="26"/>
      <c r="AI18" s="21"/>
      <c r="AJ18" s="26">
        <f t="shared" si="0"/>
        <v>0</v>
      </c>
      <c r="AK18" s="26">
        <f t="shared" si="73"/>
        <v>0</v>
      </c>
      <c r="AL18" s="51">
        <f t="shared" si="74"/>
        <v>0</v>
      </c>
      <c r="AM18" s="23">
        <f t="shared" si="1"/>
        <v>0</v>
      </c>
      <c r="AN18" s="24">
        <v>17</v>
      </c>
      <c r="AO18" s="19">
        <f t="shared" si="2"/>
        <v>0</v>
      </c>
      <c r="AP18" s="19">
        <f t="shared" si="3"/>
        <v>0</v>
      </c>
      <c r="AQ18" s="19">
        <f t="shared" si="4"/>
        <v>0</v>
      </c>
      <c r="AR18" s="19">
        <f t="shared" si="5"/>
        <v>0</v>
      </c>
      <c r="AS18" s="24">
        <f t="shared" si="75"/>
        <v>0</v>
      </c>
      <c r="AT18" s="24">
        <f t="shared" si="6"/>
        <v>0</v>
      </c>
      <c r="AU18" s="24">
        <f t="shared" si="76"/>
        <v>1</v>
      </c>
      <c r="AV18" s="24">
        <f t="shared" si="7"/>
        <v>1</v>
      </c>
      <c r="AW18" s="24">
        <f t="shared" si="77"/>
        <v>0</v>
      </c>
      <c r="AX18" s="24">
        <f t="shared" si="8"/>
        <v>0</v>
      </c>
      <c r="AY18" s="15">
        <f t="shared" si="9"/>
        <v>0</v>
      </c>
      <c r="AZ18" s="39">
        <f t="shared" si="78"/>
        <v>0</v>
      </c>
      <c r="BA18" s="24">
        <f t="shared" si="79"/>
        <v>0</v>
      </c>
      <c r="BB18" s="24">
        <f t="shared" si="83"/>
        <v>1</v>
      </c>
      <c r="BC18" s="24">
        <f t="shared" si="80"/>
        <v>0</v>
      </c>
      <c r="BD18" s="24">
        <f t="shared" si="84"/>
        <v>1</v>
      </c>
      <c r="BE18" s="24">
        <f t="shared" si="81"/>
        <v>0</v>
      </c>
      <c r="BF18" s="15">
        <f t="shared" si="82"/>
        <v>0</v>
      </c>
      <c r="BG18" s="24">
        <f t="shared" si="85"/>
        <v>0</v>
      </c>
      <c r="BH18" s="24">
        <f t="shared" si="86"/>
        <v>0</v>
      </c>
      <c r="BI18" s="24">
        <f t="shared" si="91"/>
        <v>1</v>
      </c>
      <c r="BJ18" s="24">
        <f t="shared" si="87"/>
        <v>0</v>
      </c>
      <c r="BK18" s="24">
        <f t="shared" si="88"/>
        <v>1</v>
      </c>
      <c r="BL18" s="24">
        <f t="shared" si="89"/>
        <v>0</v>
      </c>
      <c r="BM18" s="15">
        <f t="shared" si="90"/>
        <v>0</v>
      </c>
      <c r="BN18" s="24">
        <f t="shared" si="92"/>
        <v>0</v>
      </c>
      <c r="BO18" s="24">
        <f t="shared" si="93"/>
        <v>0</v>
      </c>
      <c r="BP18" s="24">
        <f t="shared" si="94"/>
        <v>1</v>
      </c>
      <c r="BQ18" s="24">
        <f t="shared" si="95"/>
        <v>0</v>
      </c>
      <c r="BR18" s="24">
        <f t="shared" si="96"/>
        <v>1</v>
      </c>
      <c r="BS18" s="24">
        <f t="shared" si="97"/>
        <v>0</v>
      </c>
      <c r="BT18" s="15">
        <f t="shared" si="98"/>
        <v>0</v>
      </c>
      <c r="BU18" s="24">
        <f t="shared" si="99"/>
        <v>0</v>
      </c>
      <c r="BV18" s="24">
        <f t="shared" si="100"/>
        <v>0</v>
      </c>
      <c r="BW18" s="24">
        <f t="shared" si="101"/>
        <v>1</v>
      </c>
      <c r="BX18" s="24">
        <f t="shared" si="102"/>
        <v>0</v>
      </c>
      <c r="BY18" s="24">
        <f t="shared" si="103"/>
        <v>1</v>
      </c>
      <c r="BZ18" s="24">
        <f t="shared" si="104"/>
        <v>0</v>
      </c>
      <c r="CA18" s="15">
        <f t="shared" si="105"/>
        <v>0</v>
      </c>
      <c r="CB18" s="24">
        <f t="shared" si="106"/>
        <v>0</v>
      </c>
      <c r="CC18" s="24">
        <f t="shared" si="107"/>
        <v>0</v>
      </c>
      <c r="CD18" s="24">
        <f t="shared" si="108"/>
        <v>1</v>
      </c>
      <c r="CE18" s="24">
        <f t="shared" si="109"/>
        <v>0</v>
      </c>
      <c r="CF18" s="24">
        <f t="shared" si="110"/>
        <v>1</v>
      </c>
      <c r="CG18" s="24">
        <f t="shared" si="111"/>
        <v>0</v>
      </c>
      <c r="CH18" s="15">
        <f t="shared" si="112"/>
        <v>0</v>
      </c>
      <c r="CI18" s="24">
        <f t="shared" si="113"/>
        <v>0</v>
      </c>
      <c r="CJ18" s="24">
        <f t="shared" si="114"/>
        <v>0</v>
      </c>
      <c r="CK18" s="24">
        <f t="shared" si="115"/>
        <v>1</v>
      </c>
      <c r="CL18" s="24">
        <f t="shared" si="116"/>
        <v>0</v>
      </c>
      <c r="CM18" s="24">
        <f t="shared" si="117"/>
        <v>1</v>
      </c>
      <c r="CN18" s="24">
        <f t="shared" si="118"/>
        <v>0</v>
      </c>
      <c r="CO18" s="15">
        <f t="shared" si="119"/>
        <v>0</v>
      </c>
      <c r="CP18" s="24">
        <f t="shared" si="120"/>
        <v>0</v>
      </c>
      <c r="CQ18" s="24">
        <f t="shared" si="121"/>
        <v>0</v>
      </c>
      <c r="CR18" s="24">
        <f t="shared" si="122"/>
        <v>1</v>
      </c>
      <c r="CS18" s="24">
        <f t="shared" si="123"/>
        <v>0</v>
      </c>
      <c r="CT18" s="24">
        <f t="shared" si="124"/>
        <v>1</v>
      </c>
      <c r="CU18" s="24">
        <f t="shared" si="125"/>
        <v>0</v>
      </c>
      <c r="CV18" s="15">
        <f t="shared" si="126"/>
        <v>0</v>
      </c>
      <c r="CW18" s="24">
        <f t="shared" si="127"/>
        <v>0</v>
      </c>
      <c r="CX18" s="24">
        <f t="shared" si="128"/>
        <v>0</v>
      </c>
      <c r="CY18" s="24">
        <f t="shared" si="129"/>
        <v>1</v>
      </c>
      <c r="CZ18" s="24">
        <f t="shared" si="130"/>
        <v>0</v>
      </c>
      <c r="DA18" s="24">
        <f t="shared" si="131"/>
        <v>1</v>
      </c>
      <c r="DB18" s="24">
        <f t="shared" si="132"/>
        <v>0</v>
      </c>
      <c r="DC18" s="15">
        <f t="shared" si="133"/>
        <v>0</v>
      </c>
      <c r="DD18" s="24">
        <f t="shared" si="134"/>
        <v>0</v>
      </c>
      <c r="DE18" s="24">
        <f t="shared" si="135"/>
        <v>0</v>
      </c>
      <c r="DF18" s="24">
        <f t="shared" si="136"/>
        <v>1</v>
      </c>
      <c r="DG18" s="24">
        <f t="shared" si="137"/>
        <v>0</v>
      </c>
      <c r="DH18" s="24">
        <f t="shared" si="138"/>
        <v>1</v>
      </c>
      <c r="DI18" s="24">
        <f t="shared" si="139"/>
        <v>0</v>
      </c>
      <c r="DJ18" s="15">
        <f t="shared" si="140"/>
        <v>0</v>
      </c>
      <c r="DK18" s="24">
        <f t="shared" si="141"/>
        <v>0</v>
      </c>
      <c r="DL18" s="24">
        <f t="shared" si="142"/>
        <v>0</v>
      </c>
      <c r="DM18" s="24">
        <f t="shared" si="143"/>
        <v>1</v>
      </c>
      <c r="DN18" s="24">
        <f t="shared" si="144"/>
        <v>0</v>
      </c>
      <c r="DO18" s="24">
        <f t="shared" si="145"/>
        <v>1</v>
      </c>
      <c r="DP18" s="24">
        <f t="shared" si="146"/>
        <v>0</v>
      </c>
      <c r="DQ18" s="15">
        <f t="shared" si="147"/>
        <v>0</v>
      </c>
      <c r="DR18" s="24">
        <f t="shared" si="148"/>
        <v>0</v>
      </c>
      <c r="DS18" s="24">
        <f t="shared" si="149"/>
        <v>0</v>
      </c>
      <c r="DT18" s="24">
        <f t="shared" si="150"/>
        <v>1</v>
      </c>
      <c r="DU18" s="24">
        <f t="shared" si="151"/>
        <v>0</v>
      </c>
      <c r="DV18" s="24">
        <f t="shared" si="152"/>
        <v>1</v>
      </c>
      <c r="DW18" s="24">
        <f t="shared" si="153"/>
        <v>0</v>
      </c>
      <c r="DX18" s="15">
        <f t="shared" si="154"/>
        <v>0</v>
      </c>
      <c r="DY18" s="24">
        <f t="shared" si="155"/>
        <v>0</v>
      </c>
      <c r="DZ18" s="24">
        <f t="shared" si="156"/>
        <v>0</v>
      </c>
      <c r="EA18" s="24">
        <f t="shared" si="157"/>
        <v>1</v>
      </c>
      <c r="EB18" s="24">
        <f t="shared" si="158"/>
        <v>0</v>
      </c>
      <c r="EC18" s="24">
        <f t="shared" si="159"/>
        <v>1</v>
      </c>
      <c r="ED18" s="24">
        <f t="shared" si="160"/>
        <v>0</v>
      </c>
      <c r="EE18" s="15">
        <f t="shared" si="161"/>
        <v>0</v>
      </c>
      <c r="EF18" s="24">
        <f t="shared" si="162"/>
        <v>0</v>
      </c>
      <c r="EG18" s="24">
        <f t="shared" si="163"/>
        <v>0</v>
      </c>
      <c r="EH18" s="24">
        <f t="shared" si="164"/>
        <v>1</v>
      </c>
      <c r="EI18" s="24">
        <f t="shared" si="165"/>
        <v>0</v>
      </c>
      <c r="EJ18" s="24">
        <f t="shared" si="166"/>
        <v>1</v>
      </c>
      <c r="EK18" s="24">
        <f t="shared" si="167"/>
        <v>0</v>
      </c>
      <c r="EL18" s="15">
        <f t="shared" si="168"/>
        <v>0</v>
      </c>
      <c r="EM18" s="24">
        <f t="shared" si="169"/>
        <v>0</v>
      </c>
      <c r="EN18" s="24">
        <f t="shared" si="170"/>
        <v>0</v>
      </c>
      <c r="EO18" s="24">
        <f t="shared" si="171"/>
        <v>1</v>
      </c>
      <c r="EP18" s="24">
        <f t="shared" si="172"/>
        <v>0</v>
      </c>
      <c r="EQ18" s="24">
        <f t="shared" si="173"/>
        <v>1</v>
      </c>
      <c r="ER18" s="24">
        <f t="shared" si="174"/>
        <v>0</v>
      </c>
      <c r="ES18" s="15">
        <f t="shared" si="175"/>
        <v>0</v>
      </c>
      <c r="ET18" s="24">
        <f t="shared" si="176"/>
        <v>0</v>
      </c>
      <c r="EU18" s="24">
        <f t="shared" si="177"/>
        <v>0</v>
      </c>
      <c r="EV18" s="24">
        <f t="shared" si="178"/>
        <v>1</v>
      </c>
      <c r="EW18" s="24">
        <f t="shared" si="179"/>
        <v>0</v>
      </c>
      <c r="EX18" s="24">
        <f t="shared" si="180"/>
        <v>1</v>
      </c>
      <c r="EY18" s="24">
        <f t="shared" si="181"/>
        <v>0</v>
      </c>
      <c r="EZ18" s="15">
        <f t="shared" si="182"/>
        <v>0</v>
      </c>
      <c r="FA18" s="24">
        <f t="shared" ref="FA18:FA25" si="183">IF(AND(AS18=0,AZ18=0,ET18=0,EM18=0,EF18=0,DY18=0,DR18=0,DK18=0,DD18=0,CW18=0,CP18=0,CI18=0,CB18=0,BU18=0,BN18=0,BG18=0,AM18-AM17&lt;TIME(1,55,0),AM18&gt;FG17+TIME(1,55,0)),JD17,0)</f>
        <v>0</v>
      </c>
      <c r="FB18" s="24">
        <f t="shared" ref="FB18:FB25" si="184">IF(FA18&lt;&gt;0,1,0)</f>
        <v>0</v>
      </c>
      <c r="FC18" s="24">
        <f t="shared" ref="FC18:FC25" si="185">IF(FD18&gt;FE18,FD18,FE18)</f>
        <v>1</v>
      </c>
      <c r="FD18" s="24">
        <f t="shared" ref="FD18:FD25" si="186">IF(AND(AH18&gt;0,FA18&gt;0),0,IF(FA18&gt;0,FD17+1,FD17))</f>
        <v>0</v>
      </c>
      <c r="FE18" s="24">
        <f t="shared" ref="FE18:FE25" si="187">IF(FD18=0,FD17+1,0)</f>
        <v>1</v>
      </c>
      <c r="FF18" s="24">
        <f t="shared" ref="FF18:FF25" si="188">IF(AND(AH18&gt;0,FE18&gt;0,FA18&gt;0),1,0)</f>
        <v>0</v>
      </c>
      <c r="FG18" s="15">
        <f t="shared" ref="FG18:FG25" si="189">IF(FA18&lt;&gt;0,AM18,FG17)</f>
        <v>0</v>
      </c>
      <c r="FN18" s="15"/>
      <c r="FU18" s="15"/>
      <c r="FW18" s="24"/>
      <c r="FX18" s="24"/>
      <c r="FY18" s="24"/>
      <c r="FZ18" s="24"/>
      <c r="GA18" s="24"/>
      <c r="GB18" s="15"/>
      <c r="GC18" s="24">
        <f t="shared" si="10"/>
        <v>0</v>
      </c>
      <c r="GD18" s="24">
        <f t="shared" si="11"/>
        <v>1</v>
      </c>
      <c r="GE18" s="24">
        <f t="shared" si="12"/>
        <v>1</v>
      </c>
      <c r="GF18" s="19">
        <f t="shared" si="13"/>
        <v>1</v>
      </c>
      <c r="GG18" s="19">
        <v>0</v>
      </c>
      <c r="GH18" s="19">
        <f t="shared" si="14"/>
        <v>0</v>
      </c>
      <c r="GI18" s="19">
        <v>0</v>
      </c>
      <c r="GJ18" s="19">
        <f t="shared" si="15"/>
        <v>0</v>
      </c>
      <c r="GK18" s="19">
        <v>0</v>
      </c>
      <c r="GL18" s="19">
        <f t="shared" si="16"/>
        <v>0</v>
      </c>
      <c r="GM18" s="19">
        <v>0</v>
      </c>
      <c r="GN18" s="19">
        <f t="shared" si="17"/>
        <v>0</v>
      </c>
      <c r="GO18" s="19">
        <v>0</v>
      </c>
      <c r="GP18" s="19">
        <f t="shared" si="18"/>
        <v>0</v>
      </c>
      <c r="GQ18" s="19">
        <v>0</v>
      </c>
      <c r="GR18" s="19">
        <f t="shared" si="19"/>
        <v>0</v>
      </c>
      <c r="GS18" s="19">
        <v>0</v>
      </c>
      <c r="GT18" s="19">
        <f t="shared" si="20"/>
        <v>0</v>
      </c>
      <c r="GU18" s="19">
        <v>0</v>
      </c>
      <c r="GV18" s="19">
        <f t="shared" si="21"/>
        <v>0</v>
      </c>
      <c r="GW18" s="19">
        <v>0</v>
      </c>
      <c r="GX18" s="19">
        <f t="shared" si="22"/>
        <v>0</v>
      </c>
      <c r="GY18" s="19">
        <v>0</v>
      </c>
      <c r="GZ18" s="19">
        <f t="shared" si="23"/>
        <v>0</v>
      </c>
      <c r="HA18" s="19">
        <v>0</v>
      </c>
      <c r="HB18" s="19">
        <f t="shared" si="24"/>
        <v>0</v>
      </c>
      <c r="HC18" s="19">
        <v>0</v>
      </c>
      <c r="HD18" s="19">
        <f t="shared" si="25"/>
        <v>0</v>
      </c>
      <c r="HE18" s="19">
        <v>0</v>
      </c>
      <c r="HF18" s="19">
        <f t="shared" si="26"/>
        <v>0</v>
      </c>
      <c r="HG18" s="19">
        <v>0</v>
      </c>
      <c r="HH18" s="19">
        <f t="shared" si="27"/>
        <v>0</v>
      </c>
      <c r="HI18" s="19">
        <v>0</v>
      </c>
      <c r="HJ18" s="19">
        <f t="shared" si="28"/>
        <v>0</v>
      </c>
      <c r="HK18" s="19">
        <v>0</v>
      </c>
      <c r="HL18" s="19">
        <f t="shared" si="29"/>
        <v>0</v>
      </c>
      <c r="HM18" s="19">
        <v>0</v>
      </c>
      <c r="HN18" s="19">
        <f t="shared" si="30"/>
        <v>0</v>
      </c>
      <c r="HO18" s="19">
        <v>0</v>
      </c>
      <c r="HP18" s="19">
        <f t="shared" si="31"/>
        <v>0</v>
      </c>
      <c r="HQ18" s="19">
        <v>0</v>
      </c>
      <c r="HR18" s="19">
        <f t="shared" si="32"/>
        <v>0</v>
      </c>
      <c r="HS18" s="19">
        <v>0</v>
      </c>
      <c r="HT18" s="19">
        <f t="shared" si="33"/>
        <v>0</v>
      </c>
      <c r="HU18" s="19">
        <f t="shared" si="34"/>
        <v>0</v>
      </c>
      <c r="HV18" s="19">
        <f t="shared" si="35"/>
        <v>0</v>
      </c>
      <c r="HW18" s="19">
        <f t="shared" si="36"/>
        <v>0</v>
      </c>
      <c r="HX18" s="19">
        <f t="shared" si="37"/>
        <v>0</v>
      </c>
      <c r="HY18" s="19">
        <f t="shared" si="38"/>
        <v>0</v>
      </c>
      <c r="HZ18" s="19">
        <f t="shared" si="39"/>
        <v>0</v>
      </c>
      <c r="IA18" s="19">
        <f t="shared" si="40"/>
        <v>0</v>
      </c>
      <c r="IB18" s="19">
        <f t="shared" si="41"/>
        <v>0</v>
      </c>
      <c r="IC18" s="19">
        <f t="shared" si="42"/>
        <v>0</v>
      </c>
      <c r="ID18" s="19">
        <f t="shared" si="43"/>
        <v>0</v>
      </c>
      <c r="IE18" s="19">
        <f t="shared" si="44"/>
        <v>0</v>
      </c>
      <c r="IF18" s="19">
        <f t="shared" si="45"/>
        <v>0</v>
      </c>
      <c r="IG18" s="19">
        <f t="shared" si="46"/>
        <v>0</v>
      </c>
      <c r="IH18" s="19">
        <f t="shared" si="47"/>
        <v>0</v>
      </c>
      <c r="II18" s="19">
        <f t="shared" si="48"/>
        <v>0</v>
      </c>
      <c r="IJ18" s="19">
        <f t="shared" si="49"/>
        <v>0</v>
      </c>
      <c r="IK18" s="19">
        <f t="shared" si="50"/>
        <v>0</v>
      </c>
      <c r="IL18" s="19">
        <f t="shared" si="51"/>
        <v>0</v>
      </c>
      <c r="IM18" s="19">
        <f t="shared" si="52"/>
        <v>0</v>
      </c>
      <c r="IN18" s="24">
        <f t="shared" si="53"/>
        <v>0.01</v>
      </c>
      <c r="IO18" s="24">
        <f t="shared" si="54"/>
        <v>1</v>
      </c>
      <c r="IP18" s="24">
        <f t="shared" si="55"/>
        <v>1</v>
      </c>
      <c r="IQ18" s="24">
        <f t="shared" si="56"/>
        <v>1</v>
      </c>
      <c r="IR18" s="24">
        <f t="shared" si="57"/>
        <v>1</v>
      </c>
      <c r="IS18" s="24">
        <f t="shared" si="58"/>
        <v>1</v>
      </c>
      <c r="IT18" s="24">
        <f t="shared" si="59"/>
        <v>1</v>
      </c>
      <c r="IU18" s="24">
        <f t="shared" si="60"/>
        <v>1</v>
      </c>
      <c r="IV18" s="24">
        <f t="shared" si="61"/>
        <v>1</v>
      </c>
      <c r="IW18" s="24">
        <f t="shared" si="62"/>
        <v>1</v>
      </c>
      <c r="IX18" s="24">
        <f t="shared" si="63"/>
        <v>1</v>
      </c>
      <c r="IY18" s="24">
        <f t="shared" si="64"/>
        <v>1</v>
      </c>
      <c r="IZ18" s="24">
        <f t="shared" si="65"/>
        <v>1</v>
      </c>
      <c r="JA18" s="24">
        <f t="shared" si="66"/>
        <v>1</v>
      </c>
      <c r="JB18" s="24">
        <f t="shared" si="67"/>
        <v>1</v>
      </c>
      <c r="JC18" s="24">
        <f t="shared" si="68"/>
        <v>1</v>
      </c>
      <c r="JD18" s="24">
        <f t="shared" si="69"/>
        <v>1</v>
      </c>
      <c r="JE18" s="24">
        <f t="shared" si="70"/>
        <v>1</v>
      </c>
      <c r="JF18" s="24">
        <f t="shared" si="71"/>
        <v>1</v>
      </c>
      <c r="JG18" s="24">
        <f t="shared" si="72"/>
        <v>1</v>
      </c>
    </row>
    <row r="19" spans="1:267" x14ac:dyDescent="0.3">
      <c r="A19" s="19"/>
      <c r="B19" s="19"/>
      <c r="C19" s="19"/>
      <c r="AF19" s="26"/>
      <c r="AG19" s="25"/>
      <c r="AH19" s="26"/>
      <c r="AI19" s="21"/>
      <c r="AJ19" s="26">
        <f t="shared" si="0"/>
        <v>0</v>
      </c>
      <c r="AK19" s="26">
        <f t="shared" si="73"/>
        <v>0</v>
      </c>
      <c r="AL19" s="51">
        <f t="shared" si="74"/>
        <v>0</v>
      </c>
      <c r="AM19" s="23">
        <f t="shared" si="1"/>
        <v>0</v>
      </c>
      <c r="AN19" s="24">
        <v>18</v>
      </c>
      <c r="AO19" s="19">
        <f t="shared" si="2"/>
        <v>0</v>
      </c>
      <c r="AP19" s="19">
        <f t="shared" si="3"/>
        <v>0</v>
      </c>
      <c r="AQ19" s="19">
        <f t="shared" si="4"/>
        <v>0</v>
      </c>
      <c r="AR19" s="19">
        <f t="shared" si="5"/>
        <v>0</v>
      </c>
      <c r="AS19" s="24">
        <f t="shared" si="75"/>
        <v>0</v>
      </c>
      <c r="AT19" s="24">
        <f t="shared" si="6"/>
        <v>0</v>
      </c>
      <c r="AU19" s="24">
        <f t="shared" si="76"/>
        <v>1</v>
      </c>
      <c r="AV19" s="24">
        <f t="shared" si="7"/>
        <v>1</v>
      </c>
      <c r="AW19" s="24">
        <f t="shared" si="77"/>
        <v>0</v>
      </c>
      <c r="AX19" s="24">
        <f t="shared" si="8"/>
        <v>0</v>
      </c>
      <c r="AY19" s="15">
        <f t="shared" si="9"/>
        <v>0</v>
      </c>
      <c r="AZ19" s="39">
        <f t="shared" si="78"/>
        <v>0</v>
      </c>
      <c r="BA19" s="24">
        <f t="shared" si="79"/>
        <v>0</v>
      </c>
      <c r="BB19" s="24">
        <f t="shared" si="83"/>
        <v>1</v>
      </c>
      <c r="BC19" s="24">
        <f t="shared" si="80"/>
        <v>0</v>
      </c>
      <c r="BD19" s="24">
        <f t="shared" si="84"/>
        <v>1</v>
      </c>
      <c r="BE19" s="24">
        <f t="shared" si="81"/>
        <v>0</v>
      </c>
      <c r="BF19" s="15">
        <f t="shared" si="82"/>
        <v>0</v>
      </c>
      <c r="BG19" s="24">
        <f t="shared" si="85"/>
        <v>0</v>
      </c>
      <c r="BH19" s="24">
        <f t="shared" si="86"/>
        <v>0</v>
      </c>
      <c r="BI19" s="24">
        <f t="shared" si="91"/>
        <v>1</v>
      </c>
      <c r="BJ19" s="24">
        <f t="shared" si="87"/>
        <v>0</v>
      </c>
      <c r="BK19" s="24">
        <f t="shared" si="88"/>
        <v>1</v>
      </c>
      <c r="BL19" s="24">
        <f t="shared" si="89"/>
        <v>0</v>
      </c>
      <c r="BM19" s="15">
        <f t="shared" si="90"/>
        <v>0</v>
      </c>
      <c r="BN19" s="24">
        <f t="shared" si="92"/>
        <v>0</v>
      </c>
      <c r="BO19" s="24">
        <f t="shared" si="93"/>
        <v>0</v>
      </c>
      <c r="BP19" s="24">
        <f t="shared" si="94"/>
        <v>1</v>
      </c>
      <c r="BQ19" s="24">
        <f t="shared" si="95"/>
        <v>0</v>
      </c>
      <c r="BR19" s="24">
        <f t="shared" si="96"/>
        <v>1</v>
      </c>
      <c r="BS19" s="24">
        <f t="shared" si="97"/>
        <v>0</v>
      </c>
      <c r="BT19" s="15">
        <f t="shared" si="98"/>
        <v>0</v>
      </c>
      <c r="BU19" s="24">
        <f t="shared" si="99"/>
        <v>0</v>
      </c>
      <c r="BV19" s="24">
        <f t="shared" si="100"/>
        <v>0</v>
      </c>
      <c r="BW19" s="24">
        <f t="shared" si="101"/>
        <v>1</v>
      </c>
      <c r="BX19" s="24">
        <f t="shared" si="102"/>
        <v>0</v>
      </c>
      <c r="BY19" s="24">
        <f t="shared" si="103"/>
        <v>1</v>
      </c>
      <c r="BZ19" s="24">
        <f t="shared" si="104"/>
        <v>0</v>
      </c>
      <c r="CA19" s="15">
        <f t="shared" si="105"/>
        <v>0</v>
      </c>
      <c r="CB19" s="24">
        <f t="shared" si="106"/>
        <v>0</v>
      </c>
      <c r="CC19" s="24">
        <f t="shared" si="107"/>
        <v>0</v>
      </c>
      <c r="CD19" s="24">
        <f t="shared" si="108"/>
        <v>1</v>
      </c>
      <c r="CE19" s="24">
        <f t="shared" si="109"/>
        <v>0</v>
      </c>
      <c r="CF19" s="24">
        <f t="shared" si="110"/>
        <v>1</v>
      </c>
      <c r="CG19" s="24">
        <f t="shared" si="111"/>
        <v>0</v>
      </c>
      <c r="CH19" s="15">
        <f t="shared" si="112"/>
        <v>0</v>
      </c>
      <c r="CI19" s="24">
        <f t="shared" si="113"/>
        <v>0</v>
      </c>
      <c r="CJ19" s="24">
        <f t="shared" si="114"/>
        <v>0</v>
      </c>
      <c r="CK19" s="24">
        <f t="shared" si="115"/>
        <v>1</v>
      </c>
      <c r="CL19" s="24">
        <f t="shared" si="116"/>
        <v>0</v>
      </c>
      <c r="CM19" s="24">
        <f t="shared" si="117"/>
        <v>1</v>
      </c>
      <c r="CN19" s="24">
        <f t="shared" si="118"/>
        <v>0</v>
      </c>
      <c r="CO19" s="15">
        <f t="shared" si="119"/>
        <v>0</v>
      </c>
      <c r="CP19" s="24">
        <f t="shared" si="120"/>
        <v>0</v>
      </c>
      <c r="CQ19" s="24">
        <f t="shared" si="121"/>
        <v>0</v>
      </c>
      <c r="CR19" s="24">
        <f t="shared" si="122"/>
        <v>1</v>
      </c>
      <c r="CS19" s="24">
        <f t="shared" si="123"/>
        <v>0</v>
      </c>
      <c r="CT19" s="24">
        <f t="shared" si="124"/>
        <v>1</v>
      </c>
      <c r="CU19" s="24">
        <f t="shared" si="125"/>
        <v>0</v>
      </c>
      <c r="CV19" s="15">
        <f t="shared" si="126"/>
        <v>0</v>
      </c>
      <c r="CW19" s="24">
        <f t="shared" si="127"/>
        <v>0</v>
      </c>
      <c r="CX19" s="24">
        <f t="shared" si="128"/>
        <v>0</v>
      </c>
      <c r="CY19" s="24">
        <f t="shared" si="129"/>
        <v>1</v>
      </c>
      <c r="CZ19" s="24">
        <f t="shared" si="130"/>
        <v>0</v>
      </c>
      <c r="DA19" s="24">
        <f t="shared" si="131"/>
        <v>1</v>
      </c>
      <c r="DB19" s="24">
        <f t="shared" si="132"/>
        <v>0</v>
      </c>
      <c r="DC19" s="15">
        <f t="shared" si="133"/>
        <v>0</v>
      </c>
      <c r="DD19" s="24">
        <f t="shared" si="134"/>
        <v>0</v>
      </c>
      <c r="DE19" s="24">
        <f t="shared" si="135"/>
        <v>0</v>
      </c>
      <c r="DF19" s="24">
        <f t="shared" si="136"/>
        <v>1</v>
      </c>
      <c r="DG19" s="24">
        <f t="shared" si="137"/>
        <v>0</v>
      </c>
      <c r="DH19" s="24">
        <f t="shared" si="138"/>
        <v>1</v>
      </c>
      <c r="DI19" s="24">
        <f t="shared" si="139"/>
        <v>0</v>
      </c>
      <c r="DJ19" s="15">
        <f t="shared" si="140"/>
        <v>0</v>
      </c>
      <c r="DK19" s="24">
        <f t="shared" si="141"/>
        <v>0</v>
      </c>
      <c r="DL19" s="24">
        <f t="shared" si="142"/>
        <v>0</v>
      </c>
      <c r="DM19" s="24">
        <f t="shared" si="143"/>
        <v>1</v>
      </c>
      <c r="DN19" s="24">
        <f t="shared" si="144"/>
        <v>0</v>
      </c>
      <c r="DO19" s="24">
        <f t="shared" si="145"/>
        <v>1</v>
      </c>
      <c r="DP19" s="24">
        <f t="shared" si="146"/>
        <v>0</v>
      </c>
      <c r="DQ19" s="15">
        <f t="shared" si="147"/>
        <v>0</v>
      </c>
      <c r="DR19" s="24">
        <f t="shared" si="148"/>
        <v>0</v>
      </c>
      <c r="DS19" s="24">
        <f t="shared" si="149"/>
        <v>0</v>
      </c>
      <c r="DT19" s="24">
        <f t="shared" si="150"/>
        <v>1</v>
      </c>
      <c r="DU19" s="24">
        <f t="shared" si="151"/>
        <v>0</v>
      </c>
      <c r="DV19" s="24">
        <f t="shared" si="152"/>
        <v>1</v>
      </c>
      <c r="DW19" s="24">
        <f t="shared" si="153"/>
        <v>0</v>
      </c>
      <c r="DX19" s="15">
        <f t="shared" si="154"/>
        <v>0</v>
      </c>
      <c r="DY19" s="24">
        <f t="shared" si="155"/>
        <v>0</v>
      </c>
      <c r="DZ19" s="24">
        <f t="shared" si="156"/>
        <v>0</v>
      </c>
      <c r="EA19" s="24">
        <f t="shared" si="157"/>
        <v>1</v>
      </c>
      <c r="EB19" s="24">
        <f t="shared" si="158"/>
        <v>0</v>
      </c>
      <c r="EC19" s="24">
        <f t="shared" si="159"/>
        <v>1</v>
      </c>
      <c r="ED19" s="24">
        <f t="shared" si="160"/>
        <v>0</v>
      </c>
      <c r="EE19" s="15">
        <f t="shared" si="161"/>
        <v>0</v>
      </c>
      <c r="EF19" s="24">
        <f t="shared" si="162"/>
        <v>0</v>
      </c>
      <c r="EG19" s="24">
        <f t="shared" si="163"/>
        <v>0</v>
      </c>
      <c r="EH19" s="24">
        <f t="shared" si="164"/>
        <v>1</v>
      </c>
      <c r="EI19" s="24">
        <f t="shared" si="165"/>
        <v>0</v>
      </c>
      <c r="EJ19" s="24">
        <f t="shared" si="166"/>
        <v>1</v>
      </c>
      <c r="EK19" s="24">
        <f t="shared" si="167"/>
        <v>0</v>
      </c>
      <c r="EL19" s="15">
        <f t="shared" si="168"/>
        <v>0</v>
      </c>
      <c r="EM19" s="24">
        <f t="shared" si="169"/>
        <v>0</v>
      </c>
      <c r="EN19" s="24">
        <f t="shared" si="170"/>
        <v>0</v>
      </c>
      <c r="EO19" s="24">
        <f t="shared" si="171"/>
        <v>1</v>
      </c>
      <c r="EP19" s="24">
        <f t="shared" si="172"/>
        <v>0</v>
      </c>
      <c r="EQ19" s="24">
        <f t="shared" si="173"/>
        <v>1</v>
      </c>
      <c r="ER19" s="24">
        <f t="shared" si="174"/>
        <v>0</v>
      </c>
      <c r="ES19" s="15">
        <f t="shared" si="175"/>
        <v>0</v>
      </c>
      <c r="ET19" s="24">
        <f t="shared" si="176"/>
        <v>0</v>
      </c>
      <c r="EU19" s="24">
        <f t="shared" si="177"/>
        <v>0</v>
      </c>
      <c r="EV19" s="24">
        <f t="shared" si="178"/>
        <v>1</v>
      </c>
      <c r="EW19" s="24">
        <f t="shared" si="179"/>
        <v>0</v>
      </c>
      <c r="EX19" s="24">
        <f t="shared" si="180"/>
        <v>1</v>
      </c>
      <c r="EY19" s="24">
        <f t="shared" si="181"/>
        <v>0</v>
      </c>
      <c r="EZ19" s="15">
        <f t="shared" si="182"/>
        <v>0</v>
      </c>
      <c r="FA19" s="24">
        <f t="shared" si="183"/>
        <v>0</v>
      </c>
      <c r="FB19" s="24">
        <f t="shared" si="184"/>
        <v>0</v>
      </c>
      <c r="FC19" s="24">
        <f t="shared" si="185"/>
        <v>1</v>
      </c>
      <c r="FD19" s="24">
        <f t="shared" si="186"/>
        <v>0</v>
      </c>
      <c r="FE19" s="24">
        <f t="shared" si="187"/>
        <v>1</v>
      </c>
      <c r="FF19" s="24">
        <f t="shared" si="188"/>
        <v>0</v>
      </c>
      <c r="FG19" s="15">
        <f t="shared" si="189"/>
        <v>0</v>
      </c>
      <c r="FH19" s="24">
        <f t="shared" ref="FH19:FH25" si="190">IF(AND(AS19=0,AZ19=0,BG19=0,FA19=0,ET19=0,EM19=0,EF19=0,DY19=0,DR19=0,DK19=0,DD19=0,CW19=0,CP19=0,CI19=0,CB19=0,BU19=0,BN19=0,AM19-AM18&lt;TIME(1,55,0),AI19&gt;FN18+TIME(1,55,0)),JE18,0)</f>
        <v>0</v>
      </c>
      <c r="FI19" s="24">
        <f t="shared" ref="FI19:FI25" si="191">IF(FH19&lt;&gt;0,1,0)</f>
        <v>0</v>
      </c>
      <c r="FJ19" s="24">
        <f t="shared" ref="FJ19:FJ25" si="192">IF(FK19&gt;FL19,FK19,FL19)</f>
        <v>1</v>
      </c>
      <c r="FK19" s="24">
        <f t="shared" ref="FK19:FK25" si="193">IF(AND(AH19&gt;0,FH19&gt;0),0,IF(FH19&gt;0,FK18+1,FK18))</f>
        <v>0</v>
      </c>
      <c r="FL19" s="24">
        <f t="shared" ref="FL19:FL25" si="194">IF(FK19=0,FK18+1,0)</f>
        <v>1</v>
      </c>
      <c r="FM19" s="24">
        <f t="shared" ref="FM19:FM25" si="195">IF(AND(AH19&gt;0,FL19&gt;0,FH19&gt;0),1,0)</f>
        <v>0</v>
      </c>
      <c r="FN19" s="15">
        <f t="shared" ref="FN19:FN25" si="196">IF(FH19&lt;&gt;0,AM19,FN18)</f>
        <v>0</v>
      </c>
      <c r="FU19" s="15"/>
      <c r="FW19" s="24"/>
      <c r="FX19" s="24"/>
      <c r="FY19" s="24"/>
      <c r="FZ19" s="24"/>
      <c r="GA19" s="24"/>
      <c r="GB19" s="15"/>
      <c r="GC19" s="24">
        <f t="shared" si="10"/>
        <v>0</v>
      </c>
      <c r="GD19" s="24">
        <f t="shared" si="11"/>
        <v>1</v>
      </c>
      <c r="GE19" s="24">
        <f t="shared" si="12"/>
        <v>1</v>
      </c>
      <c r="GF19" s="19">
        <f t="shared" si="13"/>
        <v>1</v>
      </c>
      <c r="GG19" s="19">
        <v>0</v>
      </c>
      <c r="GH19" s="19">
        <f t="shared" si="14"/>
        <v>0</v>
      </c>
      <c r="GI19" s="19">
        <v>0</v>
      </c>
      <c r="GJ19" s="19">
        <f t="shared" si="15"/>
        <v>0</v>
      </c>
      <c r="GK19" s="19">
        <v>0</v>
      </c>
      <c r="GL19" s="19">
        <f t="shared" si="16"/>
        <v>0</v>
      </c>
      <c r="GM19" s="19">
        <v>0</v>
      </c>
      <c r="GN19" s="19">
        <f t="shared" si="17"/>
        <v>0</v>
      </c>
      <c r="GO19" s="19">
        <v>0</v>
      </c>
      <c r="GP19" s="19">
        <f t="shared" si="18"/>
        <v>0</v>
      </c>
      <c r="GQ19" s="19">
        <v>0</v>
      </c>
      <c r="GR19" s="19">
        <f t="shared" si="19"/>
        <v>0</v>
      </c>
      <c r="GS19" s="19">
        <v>0</v>
      </c>
      <c r="GT19" s="19">
        <f t="shared" si="20"/>
        <v>0</v>
      </c>
      <c r="GU19" s="19">
        <v>0</v>
      </c>
      <c r="GV19" s="19">
        <f t="shared" si="21"/>
        <v>0</v>
      </c>
      <c r="GW19" s="19">
        <v>0</v>
      </c>
      <c r="GX19" s="19">
        <f t="shared" si="22"/>
        <v>0</v>
      </c>
      <c r="GY19" s="19">
        <v>0</v>
      </c>
      <c r="GZ19" s="19">
        <f t="shared" si="23"/>
        <v>0</v>
      </c>
      <c r="HA19" s="19">
        <v>0</v>
      </c>
      <c r="HB19" s="19">
        <f t="shared" si="24"/>
        <v>0</v>
      </c>
      <c r="HC19" s="19">
        <v>0</v>
      </c>
      <c r="HD19" s="19">
        <f t="shared" si="25"/>
        <v>0</v>
      </c>
      <c r="HE19" s="19">
        <v>0</v>
      </c>
      <c r="HF19" s="19">
        <f t="shared" si="26"/>
        <v>0</v>
      </c>
      <c r="HG19" s="19">
        <v>0</v>
      </c>
      <c r="HH19" s="19">
        <f t="shared" si="27"/>
        <v>0</v>
      </c>
      <c r="HI19" s="19">
        <v>0</v>
      </c>
      <c r="HJ19" s="19">
        <f t="shared" si="28"/>
        <v>0</v>
      </c>
      <c r="HK19" s="19">
        <v>0</v>
      </c>
      <c r="HL19" s="19">
        <f t="shared" si="29"/>
        <v>0</v>
      </c>
      <c r="HM19" s="19">
        <v>0</v>
      </c>
      <c r="HN19" s="19">
        <f t="shared" si="30"/>
        <v>0</v>
      </c>
      <c r="HO19" s="19">
        <v>0</v>
      </c>
      <c r="HP19" s="19">
        <f t="shared" si="31"/>
        <v>0</v>
      </c>
      <c r="HQ19" s="19">
        <v>0</v>
      </c>
      <c r="HR19" s="19">
        <f t="shared" si="32"/>
        <v>0</v>
      </c>
      <c r="HS19" s="19">
        <v>0</v>
      </c>
      <c r="HT19" s="19">
        <f t="shared" si="33"/>
        <v>0</v>
      </c>
      <c r="HU19" s="19">
        <f t="shared" si="34"/>
        <v>0</v>
      </c>
      <c r="HV19" s="19">
        <f t="shared" si="35"/>
        <v>0</v>
      </c>
      <c r="HW19" s="19">
        <f t="shared" si="36"/>
        <v>0</v>
      </c>
      <c r="HX19" s="19">
        <f t="shared" si="37"/>
        <v>0</v>
      </c>
      <c r="HY19" s="19">
        <f t="shared" si="38"/>
        <v>0</v>
      </c>
      <c r="HZ19" s="19">
        <f t="shared" si="39"/>
        <v>0</v>
      </c>
      <c r="IA19" s="19">
        <f t="shared" si="40"/>
        <v>0</v>
      </c>
      <c r="IB19" s="19">
        <f t="shared" si="41"/>
        <v>0</v>
      </c>
      <c r="IC19" s="19">
        <f t="shared" si="42"/>
        <v>0</v>
      </c>
      <c r="ID19" s="19">
        <f t="shared" si="43"/>
        <v>0</v>
      </c>
      <c r="IE19" s="19">
        <f t="shared" si="44"/>
        <v>0</v>
      </c>
      <c r="IF19" s="19">
        <f t="shared" si="45"/>
        <v>0</v>
      </c>
      <c r="IG19" s="19">
        <f t="shared" si="46"/>
        <v>0</v>
      </c>
      <c r="IH19" s="19">
        <f t="shared" si="47"/>
        <v>0</v>
      </c>
      <c r="II19" s="19">
        <f t="shared" si="48"/>
        <v>0</v>
      </c>
      <c r="IJ19" s="19">
        <f t="shared" si="49"/>
        <v>0</v>
      </c>
      <c r="IK19" s="19">
        <f t="shared" si="50"/>
        <v>0</v>
      </c>
      <c r="IL19" s="19">
        <f t="shared" si="51"/>
        <v>0</v>
      </c>
      <c r="IM19" s="19">
        <f t="shared" si="52"/>
        <v>0</v>
      </c>
      <c r="IN19" s="24">
        <f t="shared" si="53"/>
        <v>0.01</v>
      </c>
      <c r="IO19" s="24">
        <f t="shared" si="54"/>
        <v>1</v>
      </c>
      <c r="IP19" s="24">
        <f t="shared" si="55"/>
        <v>1</v>
      </c>
      <c r="IQ19" s="24">
        <f t="shared" si="56"/>
        <v>1</v>
      </c>
      <c r="IR19" s="24">
        <f t="shared" si="57"/>
        <v>1</v>
      </c>
      <c r="IS19" s="24">
        <f t="shared" si="58"/>
        <v>1</v>
      </c>
      <c r="IT19" s="24">
        <f t="shared" si="59"/>
        <v>1</v>
      </c>
      <c r="IU19" s="24">
        <f t="shared" si="60"/>
        <v>1</v>
      </c>
      <c r="IV19" s="24">
        <f t="shared" si="61"/>
        <v>1</v>
      </c>
      <c r="IW19" s="24">
        <f t="shared" si="62"/>
        <v>1</v>
      </c>
      <c r="IX19" s="24">
        <f t="shared" si="63"/>
        <v>1</v>
      </c>
      <c r="IY19" s="24">
        <f t="shared" si="64"/>
        <v>1</v>
      </c>
      <c r="IZ19" s="24">
        <f t="shared" si="65"/>
        <v>1</v>
      </c>
      <c r="JA19" s="24">
        <f t="shared" si="66"/>
        <v>1</v>
      </c>
      <c r="JB19" s="24">
        <f t="shared" si="67"/>
        <v>1</v>
      </c>
      <c r="JC19" s="24">
        <f t="shared" si="68"/>
        <v>1</v>
      </c>
      <c r="JD19" s="24">
        <f t="shared" si="69"/>
        <v>1</v>
      </c>
      <c r="JE19" s="24">
        <f t="shared" si="70"/>
        <v>1</v>
      </c>
      <c r="JF19" s="24">
        <f t="shared" si="71"/>
        <v>1</v>
      </c>
      <c r="JG19" s="24">
        <f t="shared" si="72"/>
        <v>1</v>
      </c>
    </row>
    <row r="20" spans="1:267" x14ac:dyDescent="0.3">
      <c r="A20" s="19"/>
      <c r="B20" s="19"/>
      <c r="C20" s="19"/>
      <c r="AF20" s="26"/>
      <c r="AG20" s="25"/>
      <c r="AH20" s="26"/>
      <c r="AI20" s="21"/>
      <c r="AJ20" s="26">
        <f t="shared" si="0"/>
        <v>0</v>
      </c>
      <c r="AK20" s="26">
        <f t="shared" si="73"/>
        <v>0</v>
      </c>
      <c r="AL20" s="51">
        <f t="shared" si="74"/>
        <v>0</v>
      </c>
      <c r="AM20" s="23">
        <f t="shared" si="1"/>
        <v>0</v>
      </c>
      <c r="AN20" s="24">
        <v>19</v>
      </c>
      <c r="AO20" s="19">
        <f t="shared" si="2"/>
        <v>0</v>
      </c>
      <c r="AP20" s="19">
        <f t="shared" si="3"/>
        <v>0</v>
      </c>
      <c r="AQ20" s="19">
        <f t="shared" si="4"/>
        <v>0</v>
      </c>
      <c r="AR20" s="19">
        <f t="shared" si="5"/>
        <v>0</v>
      </c>
      <c r="AS20" s="24">
        <f t="shared" si="75"/>
        <v>0</v>
      </c>
      <c r="AT20" s="24">
        <f t="shared" si="6"/>
        <v>0</v>
      </c>
      <c r="AU20" s="24">
        <f t="shared" si="76"/>
        <v>1</v>
      </c>
      <c r="AV20" s="24">
        <f t="shared" si="7"/>
        <v>1</v>
      </c>
      <c r="AW20" s="24">
        <f t="shared" si="77"/>
        <v>0</v>
      </c>
      <c r="AX20" s="24">
        <f t="shared" si="8"/>
        <v>0</v>
      </c>
      <c r="AY20" s="15">
        <f t="shared" si="9"/>
        <v>0</v>
      </c>
      <c r="AZ20" s="39">
        <f t="shared" si="78"/>
        <v>0</v>
      </c>
      <c r="BA20" s="24">
        <f t="shared" si="79"/>
        <v>0</v>
      </c>
      <c r="BB20" s="24">
        <f t="shared" si="83"/>
        <v>1</v>
      </c>
      <c r="BC20" s="24">
        <f t="shared" si="80"/>
        <v>0</v>
      </c>
      <c r="BD20" s="24">
        <f t="shared" si="84"/>
        <v>1</v>
      </c>
      <c r="BE20" s="24">
        <f t="shared" si="81"/>
        <v>0</v>
      </c>
      <c r="BF20" s="15">
        <f t="shared" si="82"/>
        <v>0</v>
      </c>
      <c r="BG20" s="24">
        <f t="shared" si="85"/>
        <v>0</v>
      </c>
      <c r="BH20" s="24">
        <f t="shared" si="86"/>
        <v>0</v>
      </c>
      <c r="BI20" s="24">
        <f t="shared" si="91"/>
        <v>1</v>
      </c>
      <c r="BJ20" s="24">
        <f t="shared" si="87"/>
        <v>0</v>
      </c>
      <c r="BK20" s="24">
        <f t="shared" si="88"/>
        <v>1</v>
      </c>
      <c r="BL20" s="24">
        <f t="shared" si="89"/>
        <v>0</v>
      </c>
      <c r="BM20" s="15">
        <f t="shared" si="90"/>
        <v>0</v>
      </c>
      <c r="BN20" s="24">
        <f t="shared" si="92"/>
        <v>0</v>
      </c>
      <c r="BO20" s="24">
        <f t="shared" si="93"/>
        <v>0</v>
      </c>
      <c r="BP20" s="24">
        <f t="shared" si="94"/>
        <v>1</v>
      </c>
      <c r="BQ20" s="24">
        <f t="shared" si="95"/>
        <v>0</v>
      </c>
      <c r="BR20" s="24">
        <f t="shared" si="96"/>
        <v>1</v>
      </c>
      <c r="BS20" s="24">
        <f t="shared" si="97"/>
        <v>0</v>
      </c>
      <c r="BT20" s="15">
        <f t="shared" si="98"/>
        <v>0</v>
      </c>
      <c r="BU20" s="24">
        <f t="shared" si="99"/>
        <v>0</v>
      </c>
      <c r="BV20" s="24">
        <f t="shared" si="100"/>
        <v>0</v>
      </c>
      <c r="BW20" s="24">
        <f t="shared" si="101"/>
        <v>1</v>
      </c>
      <c r="BX20" s="24">
        <f t="shared" si="102"/>
        <v>0</v>
      </c>
      <c r="BY20" s="24">
        <f t="shared" si="103"/>
        <v>1</v>
      </c>
      <c r="BZ20" s="24">
        <f t="shared" si="104"/>
        <v>0</v>
      </c>
      <c r="CA20" s="15">
        <f t="shared" si="105"/>
        <v>0</v>
      </c>
      <c r="CB20" s="24">
        <f t="shared" si="106"/>
        <v>0</v>
      </c>
      <c r="CC20" s="24">
        <f t="shared" si="107"/>
        <v>0</v>
      </c>
      <c r="CD20" s="24">
        <f t="shared" si="108"/>
        <v>1</v>
      </c>
      <c r="CE20" s="24">
        <f t="shared" si="109"/>
        <v>0</v>
      </c>
      <c r="CF20" s="24">
        <f t="shared" si="110"/>
        <v>1</v>
      </c>
      <c r="CG20" s="24">
        <f t="shared" si="111"/>
        <v>0</v>
      </c>
      <c r="CH20" s="15">
        <f t="shared" si="112"/>
        <v>0</v>
      </c>
      <c r="CI20" s="24">
        <f t="shared" si="113"/>
        <v>0</v>
      </c>
      <c r="CJ20" s="24">
        <f t="shared" si="114"/>
        <v>0</v>
      </c>
      <c r="CK20" s="24">
        <f t="shared" si="115"/>
        <v>1</v>
      </c>
      <c r="CL20" s="24">
        <f t="shared" si="116"/>
        <v>0</v>
      </c>
      <c r="CM20" s="24">
        <f t="shared" si="117"/>
        <v>1</v>
      </c>
      <c r="CN20" s="24">
        <f t="shared" si="118"/>
        <v>0</v>
      </c>
      <c r="CO20" s="15">
        <f t="shared" si="119"/>
        <v>0</v>
      </c>
      <c r="CP20" s="24">
        <f t="shared" si="120"/>
        <v>0</v>
      </c>
      <c r="CQ20" s="24">
        <f t="shared" si="121"/>
        <v>0</v>
      </c>
      <c r="CR20" s="24">
        <f t="shared" si="122"/>
        <v>1</v>
      </c>
      <c r="CS20" s="24">
        <f t="shared" si="123"/>
        <v>0</v>
      </c>
      <c r="CT20" s="24">
        <f t="shared" si="124"/>
        <v>1</v>
      </c>
      <c r="CU20" s="24">
        <f t="shared" si="125"/>
        <v>0</v>
      </c>
      <c r="CV20" s="15">
        <f t="shared" si="126"/>
        <v>0</v>
      </c>
      <c r="CW20" s="24">
        <f t="shared" si="127"/>
        <v>0</v>
      </c>
      <c r="CX20" s="24">
        <f t="shared" si="128"/>
        <v>0</v>
      </c>
      <c r="CY20" s="24">
        <f t="shared" si="129"/>
        <v>1</v>
      </c>
      <c r="CZ20" s="24">
        <f t="shared" si="130"/>
        <v>0</v>
      </c>
      <c r="DA20" s="24">
        <f t="shared" si="131"/>
        <v>1</v>
      </c>
      <c r="DB20" s="24">
        <f t="shared" si="132"/>
        <v>0</v>
      </c>
      <c r="DC20" s="15">
        <f t="shared" si="133"/>
        <v>0</v>
      </c>
      <c r="DD20" s="24">
        <f t="shared" si="134"/>
        <v>0</v>
      </c>
      <c r="DE20" s="24">
        <f t="shared" si="135"/>
        <v>0</v>
      </c>
      <c r="DF20" s="24">
        <f t="shared" si="136"/>
        <v>1</v>
      </c>
      <c r="DG20" s="24">
        <f t="shared" si="137"/>
        <v>0</v>
      </c>
      <c r="DH20" s="24">
        <f t="shared" si="138"/>
        <v>1</v>
      </c>
      <c r="DI20" s="24">
        <f t="shared" si="139"/>
        <v>0</v>
      </c>
      <c r="DJ20" s="15">
        <f t="shared" si="140"/>
        <v>0</v>
      </c>
      <c r="DK20" s="24">
        <f t="shared" si="141"/>
        <v>0</v>
      </c>
      <c r="DL20" s="24">
        <f t="shared" si="142"/>
        <v>0</v>
      </c>
      <c r="DM20" s="24">
        <f t="shared" si="143"/>
        <v>1</v>
      </c>
      <c r="DN20" s="24">
        <f t="shared" si="144"/>
        <v>0</v>
      </c>
      <c r="DO20" s="24">
        <f t="shared" si="145"/>
        <v>1</v>
      </c>
      <c r="DP20" s="24">
        <f t="shared" si="146"/>
        <v>0</v>
      </c>
      <c r="DQ20" s="15">
        <f t="shared" si="147"/>
        <v>0</v>
      </c>
      <c r="DR20" s="24">
        <f t="shared" si="148"/>
        <v>0</v>
      </c>
      <c r="DS20" s="24">
        <f t="shared" si="149"/>
        <v>0</v>
      </c>
      <c r="DT20" s="24">
        <f t="shared" si="150"/>
        <v>1</v>
      </c>
      <c r="DU20" s="24">
        <f t="shared" si="151"/>
        <v>0</v>
      </c>
      <c r="DV20" s="24">
        <f t="shared" si="152"/>
        <v>1</v>
      </c>
      <c r="DW20" s="24">
        <f t="shared" si="153"/>
        <v>0</v>
      </c>
      <c r="DX20" s="15">
        <f t="shared" si="154"/>
        <v>0</v>
      </c>
      <c r="DY20" s="24">
        <f t="shared" si="155"/>
        <v>0</v>
      </c>
      <c r="DZ20" s="24">
        <f t="shared" si="156"/>
        <v>0</v>
      </c>
      <c r="EA20" s="24">
        <f t="shared" si="157"/>
        <v>1</v>
      </c>
      <c r="EB20" s="24">
        <f t="shared" si="158"/>
        <v>0</v>
      </c>
      <c r="EC20" s="24">
        <f t="shared" si="159"/>
        <v>1</v>
      </c>
      <c r="ED20" s="24">
        <f t="shared" si="160"/>
        <v>0</v>
      </c>
      <c r="EE20" s="15">
        <f t="shared" si="161"/>
        <v>0</v>
      </c>
      <c r="EF20" s="24">
        <f t="shared" si="162"/>
        <v>0</v>
      </c>
      <c r="EG20" s="24">
        <f t="shared" si="163"/>
        <v>0</v>
      </c>
      <c r="EH20" s="24">
        <f t="shared" si="164"/>
        <v>1</v>
      </c>
      <c r="EI20" s="24">
        <f t="shared" si="165"/>
        <v>0</v>
      </c>
      <c r="EJ20" s="24">
        <f t="shared" si="166"/>
        <v>1</v>
      </c>
      <c r="EK20" s="24">
        <f t="shared" si="167"/>
        <v>0</v>
      </c>
      <c r="EL20" s="15">
        <f t="shared" si="168"/>
        <v>0</v>
      </c>
      <c r="EM20" s="24">
        <f t="shared" si="169"/>
        <v>0</v>
      </c>
      <c r="EN20" s="24">
        <f t="shared" si="170"/>
        <v>0</v>
      </c>
      <c r="EO20" s="24">
        <f t="shared" si="171"/>
        <v>1</v>
      </c>
      <c r="EP20" s="24">
        <f t="shared" si="172"/>
        <v>0</v>
      </c>
      <c r="EQ20" s="24">
        <f t="shared" si="173"/>
        <v>1</v>
      </c>
      <c r="ER20" s="24">
        <f t="shared" si="174"/>
        <v>0</v>
      </c>
      <c r="ES20" s="15">
        <f t="shared" si="175"/>
        <v>0</v>
      </c>
      <c r="ET20" s="24">
        <f t="shared" si="176"/>
        <v>0</v>
      </c>
      <c r="EU20" s="24">
        <f t="shared" si="177"/>
        <v>0</v>
      </c>
      <c r="EV20" s="24">
        <f t="shared" si="178"/>
        <v>1</v>
      </c>
      <c r="EW20" s="24">
        <f t="shared" si="179"/>
        <v>0</v>
      </c>
      <c r="EX20" s="24">
        <f t="shared" si="180"/>
        <v>1</v>
      </c>
      <c r="EY20" s="24">
        <f t="shared" si="181"/>
        <v>0</v>
      </c>
      <c r="EZ20" s="15">
        <f t="shared" si="182"/>
        <v>0</v>
      </c>
      <c r="FA20" s="24">
        <f t="shared" si="183"/>
        <v>0</v>
      </c>
      <c r="FB20" s="24">
        <f t="shared" si="184"/>
        <v>0</v>
      </c>
      <c r="FC20" s="24">
        <f t="shared" si="185"/>
        <v>1</v>
      </c>
      <c r="FD20" s="24">
        <f t="shared" si="186"/>
        <v>0</v>
      </c>
      <c r="FE20" s="24">
        <f t="shared" si="187"/>
        <v>1</v>
      </c>
      <c r="FF20" s="24">
        <f t="shared" si="188"/>
        <v>0</v>
      </c>
      <c r="FG20" s="15">
        <f t="shared" si="189"/>
        <v>0</v>
      </c>
      <c r="FH20" s="24">
        <f t="shared" si="190"/>
        <v>0</v>
      </c>
      <c r="FI20" s="24">
        <f t="shared" si="191"/>
        <v>0</v>
      </c>
      <c r="FJ20" s="24">
        <f t="shared" si="192"/>
        <v>1</v>
      </c>
      <c r="FK20" s="24">
        <f t="shared" si="193"/>
        <v>0</v>
      </c>
      <c r="FL20" s="24">
        <f t="shared" si="194"/>
        <v>1</v>
      </c>
      <c r="FM20" s="24">
        <f t="shared" si="195"/>
        <v>0</v>
      </c>
      <c r="FN20" s="15">
        <f t="shared" si="196"/>
        <v>0</v>
      </c>
      <c r="FO20" s="24">
        <f>IF(AND(AS20=0,AZ20=0,BG20=0,BN20=0,FH20=0,FA20=0,ET20=0,EM20=0,EF20=0,DY20=0,DR20=0,DK20=0,DD20=0,CW20=0,CP20=0,CI20=0,CB20=0,BU20=0,AM19-AM19&lt;TIME(1,55,0),AM20&gt;FU19+TIME(1,55,0)),JF19,0)</f>
        <v>0</v>
      </c>
      <c r="FP20" s="24">
        <f t="shared" ref="FP20:FP25" si="197">IF(FO20&lt;&gt;0,1,0)</f>
        <v>0</v>
      </c>
      <c r="FQ20" s="24">
        <f t="shared" ref="FQ20:FQ25" si="198">IF(FR20&gt;FS20,FR20,FS20)</f>
        <v>1</v>
      </c>
      <c r="FR20" s="24">
        <f t="shared" ref="FR20:FR25" si="199">IF(AND(AH20&gt;0,FO20&gt;0),0,IF(FO20&gt;0,FR19+1,FR19))</f>
        <v>0</v>
      </c>
      <c r="FS20" s="24">
        <f t="shared" ref="FS20:FS25" si="200">IF(FR20=0,FR19+1,0)</f>
        <v>1</v>
      </c>
      <c r="FT20" s="24">
        <f t="shared" ref="FT20:FT25" si="201">IF(AND(AH20&gt;0,FS20&gt;0,FO20&gt;0),1,0)</f>
        <v>0</v>
      </c>
      <c r="FU20" s="15">
        <f>IF(FO20&lt;&gt;0,AM20,FU19)</f>
        <v>0</v>
      </c>
      <c r="FW20" s="24"/>
      <c r="FX20" s="24"/>
      <c r="FY20" s="24"/>
      <c r="FZ20" s="24"/>
      <c r="GA20" s="24"/>
      <c r="GB20" s="15"/>
      <c r="GC20" s="24">
        <f t="shared" si="10"/>
        <v>0</v>
      </c>
      <c r="GD20" s="24">
        <f t="shared" si="11"/>
        <v>1</v>
      </c>
      <c r="GE20" s="24">
        <f t="shared" si="12"/>
        <v>1</v>
      </c>
      <c r="GF20" s="19">
        <f t="shared" si="13"/>
        <v>1</v>
      </c>
      <c r="GG20" s="19">
        <v>0</v>
      </c>
      <c r="GH20" s="19">
        <f t="shared" si="14"/>
        <v>0</v>
      </c>
      <c r="GI20" s="19">
        <v>0</v>
      </c>
      <c r="GJ20" s="19">
        <f t="shared" si="15"/>
        <v>0</v>
      </c>
      <c r="GK20" s="19">
        <v>0</v>
      </c>
      <c r="GL20" s="19">
        <f t="shared" si="16"/>
        <v>0</v>
      </c>
      <c r="GM20" s="19">
        <v>0</v>
      </c>
      <c r="GN20" s="19">
        <f t="shared" si="17"/>
        <v>0</v>
      </c>
      <c r="GO20" s="19">
        <v>0</v>
      </c>
      <c r="GP20" s="19">
        <f t="shared" si="18"/>
        <v>0</v>
      </c>
      <c r="GQ20" s="19">
        <v>0</v>
      </c>
      <c r="GR20" s="19">
        <f t="shared" si="19"/>
        <v>0</v>
      </c>
      <c r="GS20" s="19">
        <v>0</v>
      </c>
      <c r="GT20" s="19">
        <f t="shared" si="20"/>
        <v>0</v>
      </c>
      <c r="GU20" s="19">
        <v>0</v>
      </c>
      <c r="GV20" s="19">
        <f t="shared" si="21"/>
        <v>0</v>
      </c>
      <c r="GW20" s="19">
        <v>0</v>
      </c>
      <c r="GX20" s="19">
        <f t="shared" si="22"/>
        <v>0</v>
      </c>
      <c r="GY20" s="19">
        <v>0</v>
      </c>
      <c r="GZ20" s="19">
        <f t="shared" si="23"/>
        <v>0</v>
      </c>
      <c r="HA20" s="19">
        <v>0</v>
      </c>
      <c r="HB20" s="19">
        <f t="shared" si="24"/>
        <v>0</v>
      </c>
      <c r="HC20" s="19">
        <v>0</v>
      </c>
      <c r="HD20" s="19">
        <f t="shared" si="25"/>
        <v>0</v>
      </c>
      <c r="HE20" s="19">
        <v>0</v>
      </c>
      <c r="HF20" s="19">
        <f t="shared" si="26"/>
        <v>0</v>
      </c>
      <c r="HG20" s="19">
        <v>0</v>
      </c>
      <c r="HH20" s="19">
        <f t="shared" si="27"/>
        <v>0</v>
      </c>
      <c r="HI20" s="19">
        <v>0</v>
      </c>
      <c r="HJ20" s="19">
        <f t="shared" si="28"/>
        <v>0</v>
      </c>
      <c r="HK20" s="19">
        <v>0</v>
      </c>
      <c r="HL20" s="19">
        <f t="shared" si="29"/>
        <v>0</v>
      </c>
      <c r="HM20" s="19">
        <v>0</v>
      </c>
      <c r="HN20" s="19">
        <f t="shared" si="30"/>
        <v>0</v>
      </c>
      <c r="HO20" s="19">
        <v>0</v>
      </c>
      <c r="HP20" s="19">
        <f t="shared" si="31"/>
        <v>0</v>
      </c>
      <c r="HQ20" s="19">
        <v>0</v>
      </c>
      <c r="HR20" s="19">
        <f t="shared" si="32"/>
        <v>0</v>
      </c>
      <c r="HS20" s="19">
        <v>0</v>
      </c>
      <c r="HT20" s="19">
        <f t="shared" si="33"/>
        <v>0</v>
      </c>
      <c r="HU20" s="19">
        <f t="shared" si="34"/>
        <v>0</v>
      </c>
      <c r="HV20" s="19">
        <f t="shared" si="35"/>
        <v>0</v>
      </c>
      <c r="HW20" s="19">
        <f t="shared" si="36"/>
        <v>0</v>
      </c>
      <c r="HX20" s="19">
        <f t="shared" si="37"/>
        <v>0</v>
      </c>
      <c r="HY20" s="19">
        <f t="shared" si="38"/>
        <v>0</v>
      </c>
      <c r="HZ20" s="19">
        <f t="shared" si="39"/>
        <v>0</v>
      </c>
      <c r="IA20" s="19">
        <f t="shared" si="40"/>
        <v>0</v>
      </c>
      <c r="IB20" s="19">
        <f t="shared" si="41"/>
        <v>0</v>
      </c>
      <c r="IC20" s="19">
        <f t="shared" si="42"/>
        <v>0</v>
      </c>
      <c r="ID20" s="19">
        <f t="shared" si="43"/>
        <v>0</v>
      </c>
      <c r="IE20" s="19">
        <f t="shared" si="44"/>
        <v>0</v>
      </c>
      <c r="IF20" s="19">
        <f t="shared" si="45"/>
        <v>0</v>
      </c>
      <c r="IG20" s="19">
        <f t="shared" si="46"/>
        <v>0</v>
      </c>
      <c r="IH20" s="19">
        <f t="shared" si="47"/>
        <v>0</v>
      </c>
      <c r="II20" s="19">
        <f t="shared" si="48"/>
        <v>0</v>
      </c>
      <c r="IJ20" s="19">
        <f t="shared" si="49"/>
        <v>0</v>
      </c>
      <c r="IK20" s="19">
        <f t="shared" si="50"/>
        <v>0</v>
      </c>
      <c r="IL20" s="19">
        <f t="shared" si="51"/>
        <v>0</v>
      </c>
      <c r="IM20" s="19">
        <f t="shared" si="52"/>
        <v>0</v>
      </c>
      <c r="IN20" s="24">
        <f t="shared" si="53"/>
        <v>0.01</v>
      </c>
      <c r="IO20" s="24">
        <f t="shared" si="54"/>
        <v>1</v>
      </c>
      <c r="IP20" s="24">
        <f t="shared" si="55"/>
        <v>1</v>
      </c>
      <c r="IQ20" s="24">
        <f t="shared" si="56"/>
        <v>1</v>
      </c>
      <c r="IR20" s="24">
        <f t="shared" si="57"/>
        <v>1</v>
      </c>
      <c r="IS20" s="24">
        <f t="shared" si="58"/>
        <v>1</v>
      </c>
      <c r="IT20" s="24">
        <f t="shared" si="59"/>
        <v>1</v>
      </c>
      <c r="IU20" s="24">
        <f t="shared" si="60"/>
        <v>1</v>
      </c>
      <c r="IV20" s="24">
        <f t="shared" si="61"/>
        <v>1</v>
      </c>
      <c r="IW20" s="24">
        <f t="shared" si="62"/>
        <v>1</v>
      </c>
      <c r="IX20" s="24">
        <f t="shared" si="63"/>
        <v>1</v>
      </c>
      <c r="IY20" s="24">
        <f t="shared" si="64"/>
        <v>1</v>
      </c>
      <c r="IZ20" s="24">
        <f t="shared" si="65"/>
        <v>1</v>
      </c>
      <c r="JA20" s="24">
        <f t="shared" si="66"/>
        <v>1</v>
      </c>
      <c r="JB20" s="24">
        <f t="shared" si="67"/>
        <v>1</v>
      </c>
      <c r="JC20" s="24">
        <f t="shared" si="68"/>
        <v>1</v>
      </c>
      <c r="JD20" s="24">
        <f t="shared" si="69"/>
        <v>1</v>
      </c>
      <c r="JE20" s="24">
        <f t="shared" si="70"/>
        <v>1</v>
      </c>
      <c r="JF20" s="24">
        <f t="shared" si="71"/>
        <v>1</v>
      </c>
      <c r="JG20" s="24">
        <f t="shared" si="72"/>
        <v>1</v>
      </c>
    </row>
    <row r="21" spans="1:267" x14ac:dyDescent="0.3">
      <c r="A21" s="19"/>
      <c r="B21" s="19"/>
      <c r="C21" s="19"/>
      <c r="AF21" s="26"/>
      <c r="AG21" s="25"/>
      <c r="AH21" s="26"/>
      <c r="AI21" s="21"/>
      <c r="AJ21" s="26">
        <f t="shared" si="0"/>
        <v>0</v>
      </c>
      <c r="AK21" s="26">
        <f t="shared" si="73"/>
        <v>0</v>
      </c>
      <c r="AL21" s="51">
        <f t="shared" si="74"/>
        <v>0</v>
      </c>
      <c r="AM21" s="23">
        <f t="shared" si="1"/>
        <v>0</v>
      </c>
      <c r="AN21" s="24">
        <v>20</v>
      </c>
      <c r="AO21" s="19">
        <f t="shared" si="2"/>
        <v>0</v>
      </c>
      <c r="AP21" s="19">
        <f t="shared" si="3"/>
        <v>0</v>
      </c>
      <c r="AQ21" s="19">
        <f t="shared" si="4"/>
        <v>0</v>
      </c>
      <c r="AR21" s="19">
        <f t="shared" si="5"/>
        <v>0</v>
      </c>
      <c r="AS21" s="24">
        <f t="shared" si="75"/>
        <v>0</v>
      </c>
      <c r="AT21" s="24">
        <f t="shared" si="6"/>
        <v>0</v>
      </c>
      <c r="AU21" s="24">
        <f t="shared" si="76"/>
        <v>1</v>
      </c>
      <c r="AV21" s="24">
        <f t="shared" si="7"/>
        <v>1</v>
      </c>
      <c r="AW21" s="24">
        <f t="shared" si="77"/>
        <v>0</v>
      </c>
      <c r="AX21" s="24">
        <f t="shared" si="8"/>
        <v>0</v>
      </c>
      <c r="AY21" s="15">
        <f t="shared" si="9"/>
        <v>0</v>
      </c>
      <c r="AZ21" s="39">
        <f t="shared" si="78"/>
        <v>0</v>
      </c>
      <c r="BA21" s="24">
        <f t="shared" si="79"/>
        <v>0</v>
      </c>
      <c r="BB21" s="24">
        <f t="shared" si="83"/>
        <v>1</v>
      </c>
      <c r="BC21" s="24">
        <f t="shared" si="80"/>
        <v>0</v>
      </c>
      <c r="BD21" s="24">
        <f t="shared" si="84"/>
        <v>1</v>
      </c>
      <c r="BE21" s="24">
        <f t="shared" si="81"/>
        <v>0</v>
      </c>
      <c r="BF21" s="15">
        <f t="shared" si="82"/>
        <v>0</v>
      </c>
      <c r="BG21" s="24">
        <f t="shared" si="85"/>
        <v>0</v>
      </c>
      <c r="BH21" s="24">
        <f t="shared" si="86"/>
        <v>0</v>
      </c>
      <c r="BI21" s="24">
        <f t="shared" si="91"/>
        <v>1</v>
      </c>
      <c r="BJ21" s="24">
        <f t="shared" si="87"/>
        <v>0</v>
      </c>
      <c r="BK21" s="24">
        <f t="shared" si="88"/>
        <v>1</v>
      </c>
      <c r="BL21" s="24">
        <f t="shared" si="89"/>
        <v>0</v>
      </c>
      <c r="BM21" s="15">
        <f t="shared" si="90"/>
        <v>0</v>
      </c>
      <c r="BN21" s="24">
        <f t="shared" si="92"/>
        <v>0</v>
      </c>
      <c r="BO21" s="24">
        <f t="shared" si="93"/>
        <v>0</v>
      </c>
      <c r="BP21" s="24">
        <f t="shared" si="94"/>
        <v>1</v>
      </c>
      <c r="BQ21" s="24">
        <f t="shared" si="95"/>
        <v>0</v>
      </c>
      <c r="BR21" s="24">
        <f t="shared" si="96"/>
        <v>1</v>
      </c>
      <c r="BS21" s="24">
        <f t="shared" si="97"/>
        <v>0</v>
      </c>
      <c r="BT21" s="15">
        <f t="shared" si="98"/>
        <v>0</v>
      </c>
      <c r="BU21" s="24">
        <f t="shared" si="99"/>
        <v>0</v>
      </c>
      <c r="BV21" s="24">
        <f t="shared" si="100"/>
        <v>0</v>
      </c>
      <c r="BW21" s="24">
        <f t="shared" si="101"/>
        <v>1</v>
      </c>
      <c r="BX21" s="24">
        <f t="shared" si="102"/>
        <v>0</v>
      </c>
      <c r="BY21" s="24">
        <f t="shared" si="103"/>
        <v>1</v>
      </c>
      <c r="BZ21" s="24">
        <f t="shared" si="104"/>
        <v>0</v>
      </c>
      <c r="CA21" s="15">
        <f t="shared" si="105"/>
        <v>0</v>
      </c>
      <c r="CB21" s="24">
        <f t="shared" si="106"/>
        <v>0</v>
      </c>
      <c r="CC21" s="24">
        <f t="shared" si="107"/>
        <v>0</v>
      </c>
      <c r="CD21" s="24">
        <f t="shared" si="108"/>
        <v>1</v>
      </c>
      <c r="CE21" s="24">
        <f t="shared" si="109"/>
        <v>0</v>
      </c>
      <c r="CF21" s="24">
        <f t="shared" si="110"/>
        <v>1</v>
      </c>
      <c r="CG21" s="24">
        <f t="shared" si="111"/>
        <v>0</v>
      </c>
      <c r="CH21" s="15">
        <f t="shared" si="112"/>
        <v>0</v>
      </c>
      <c r="CI21" s="24">
        <f t="shared" si="113"/>
        <v>0</v>
      </c>
      <c r="CJ21" s="24">
        <f t="shared" si="114"/>
        <v>0</v>
      </c>
      <c r="CK21" s="24">
        <f t="shared" si="115"/>
        <v>1</v>
      </c>
      <c r="CL21" s="24">
        <f t="shared" si="116"/>
        <v>0</v>
      </c>
      <c r="CM21" s="24">
        <f t="shared" si="117"/>
        <v>1</v>
      </c>
      <c r="CN21" s="24">
        <f t="shared" si="118"/>
        <v>0</v>
      </c>
      <c r="CO21" s="15">
        <f t="shared" si="119"/>
        <v>0</v>
      </c>
      <c r="CP21" s="24">
        <f t="shared" si="120"/>
        <v>0</v>
      </c>
      <c r="CQ21" s="24">
        <f t="shared" si="121"/>
        <v>0</v>
      </c>
      <c r="CR21" s="24">
        <f t="shared" si="122"/>
        <v>1</v>
      </c>
      <c r="CS21" s="24">
        <f t="shared" si="123"/>
        <v>0</v>
      </c>
      <c r="CT21" s="24">
        <f t="shared" si="124"/>
        <v>1</v>
      </c>
      <c r="CU21" s="24">
        <f t="shared" si="125"/>
        <v>0</v>
      </c>
      <c r="CV21" s="15">
        <f t="shared" si="126"/>
        <v>0</v>
      </c>
      <c r="CW21" s="24">
        <f t="shared" si="127"/>
        <v>0</v>
      </c>
      <c r="CX21" s="24">
        <f t="shared" si="128"/>
        <v>0</v>
      </c>
      <c r="CY21" s="24">
        <f t="shared" si="129"/>
        <v>1</v>
      </c>
      <c r="CZ21" s="24">
        <f t="shared" si="130"/>
        <v>0</v>
      </c>
      <c r="DA21" s="24">
        <f t="shared" si="131"/>
        <v>1</v>
      </c>
      <c r="DB21" s="24">
        <f t="shared" si="132"/>
        <v>0</v>
      </c>
      <c r="DC21" s="15">
        <f t="shared" si="133"/>
        <v>0</v>
      </c>
      <c r="DD21" s="24">
        <f t="shared" si="134"/>
        <v>0</v>
      </c>
      <c r="DE21" s="24">
        <f t="shared" si="135"/>
        <v>0</v>
      </c>
      <c r="DF21" s="24">
        <f t="shared" si="136"/>
        <v>1</v>
      </c>
      <c r="DG21" s="24">
        <f t="shared" si="137"/>
        <v>0</v>
      </c>
      <c r="DH21" s="24">
        <f t="shared" si="138"/>
        <v>1</v>
      </c>
      <c r="DI21" s="24">
        <f t="shared" si="139"/>
        <v>0</v>
      </c>
      <c r="DJ21" s="15">
        <f t="shared" si="140"/>
        <v>0</v>
      </c>
      <c r="DK21" s="24">
        <f t="shared" si="141"/>
        <v>0</v>
      </c>
      <c r="DL21" s="24">
        <f t="shared" si="142"/>
        <v>0</v>
      </c>
      <c r="DM21" s="24">
        <f t="shared" si="143"/>
        <v>1</v>
      </c>
      <c r="DN21" s="24">
        <f t="shared" si="144"/>
        <v>0</v>
      </c>
      <c r="DO21" s="24">
        <f t="shared" si="145"/>
        <v>1</v>
      </c>
      <c r="DP21" s="24">
        <f t="shared" si="146"/>
        <v>0</v>
      </c>
      <c r="DQ21" s="15">
        <f t="shared" si="147"/>
        <v>0</v>
      </c>
      <c r="DR21" s="24">
        <f t="shared" si="148"/>
        <v>0</v>
      </c>
      <c r="DS21" s="24">
        <f t="shared" si="149"/>
        <v>0</v>
      </c>
      <c r="DT21" s="24">
        <f t="shared" si="150"/>
        <v>1</v>
      </c>
      <c r="DU21" s="24">
        <f t="shared" si="151"/>
        <v>0</v>
      </c>
      <c r="DV21" s="24">
        <f t="shared" si="152"/>
        <v>1</v>
      </c>
      <c r="DW21" s="24">
        <f t="shared" si="153"/>
        <v>0</v>
      </c>
      <c r="DX21" s="15">
        <f t="shared" si="154"/>
        <v>0</v>
      </c>
      <c r="DY21" s="24">
        <f t="shared" si="155"/>
        <v>0</v>
      </c>
      <c r="DZ21" s="24">
        <f t="shared" si="156"/>
        <v>0</v>
      </c>
      <c r="EA21" s="24">
        <f t="shared" si="157"/>
        <v>1</v>
      </c>
      <c r="EB21" s="24">
        <f t="shared" si="158"/>
        <v>0</v>
      </c>
      <c r="EC21" s="24">
        <f t="shared" si="159"/>
        <v>1</v>
      </c>
      <c r="ED21" s="24">
        <f t="shared" si="160"/>
        <v>0</v>
      </c>
      <c r="EE21" s="15">
        <f t="shared" si="161"/>
        <v>0</v>
      </c>
      <c r="EF21" s="24">
        <f t="shared" si="162"/>
        <v>0</v>
      </c>
      <c r="EG21" s="24">
        <f t="shared" si="163"/>
        <v>0</v>
      </c>
      <c r="EH21" s="24">
        <f t="shared" si="164"/>
        <v>1</v>
      </c>
      <c r="EI21" s="24">
        <f t="shared" si="165"/>
        <v>0</v>
      </c>
      <c r="EJ21" s="24">
        <f t="shared" si="166"/>
        <v>1</v>
      </c>
      <c r="EK21" s="24">
        <f t="shared" si="167"/>
        <v>0</v>
      </c>
      <c r="EL21" s="15">
        <f t="shared" si="168"/>
        <v>0</v>
      </c>
      <c r="EM21" s="24">
        <f t="shared" si="169"/>
        <v>0</v>
      </c>
      <c r="EN21" s="24">
        <f t="shared" si="170"/>
        <v>0</v>
      </c>
      <c r="EO21" s="24">
        <f t="shared" si="171"/>
        <v>1</v>
      </c>
      <c r="EP21" s="24">
        <f t="shared" si="172"/>
        <v>0</v>
      </c>
      <c r="EQ21" s="24">
        <f t="shared" si="173"/>
        <v>1</v>
      </c>
      <c r="ER21" s="24">
        <f t="shared" si="174"/>
        <v>0</v>
      </c>
      <c r="ES21" s="15">
        <f t="shared" si="175"/>
        <v>0</v>
      </c>
      <c r="ET21" s="24">
        <f t="shared" si="176"/>
        <v>0</v>
      </c>
      <c r="EU21" s="24">
        <f t="shared" si="177"/>
        <v>0</v>
      </c>
      <c r="EV21" s="24">
        <f t="shared" si="178"/>
        <v>1</v>
      </c>
      <c r="EW21" s="24">
        <f t="shared" si="179"/>
        <v>0</v>
      </c>
      <c r="EX21" s="24">
        <f t="shared" si="180"/>
        <v>1</v>
      </c>
      <c r="EY21" s="24">
        <f t="shared" si="181"/>
        <v>0</v>
      </c>
      <c r="EZ21" s="15">
        <f t="shared" si="182"/>
        <v>0</v>
      </c>
      <c r="FA21" s="24">
        <f t="shared" si="183"/>
        <v>0</v>
      </c>
      <c r="FB21" s="24">
        <f t="shared" si="184"/>
        <v>0</v>
      </c>
      <c r="FC21" s="24">
        <f t="shared" si="185"/>
        <v>1</v>
      </c>
      <c r="FD21" s="24">
        <f t="shared" si="186"/>
        <v>0</v>
      </c>
      <c r="FE21" s="24">
        <f t="shared" si="187"/>
        <v>1</v>
      </c>
      <c r="FF21" s="24">
        <f t="shared" si="188"/>
        <v>0</v>
      </c>
      <c r="FG21" s="15">
        <f t="shared" si="189"/>
        <v>0</v>
      </c>
      <c r="FH21" s="24">
        <f t="shared" si="190"/>
        <v>0</v>
      </c>
      <c r="FI21" s="24">
        <f t="shared" si="191"/>
        <v>0</v>
      </c>
      <c r="FJ21" s="24">
        <f t="shared" si="192"/>
        <v>1</v>
      </c>
      <c r="FK21" s="24">
        <f t="shared" si="193"/>
        <v>0</v>
      </c>
      <c r="FL21" s="24">
        <f t="shared" si="194"/>
        <v>1</v>
      </c>
      <c r="FM21" s="24">
        <f t="shared" si="195"/>
        <v>0</v>
      </c>
      <c r="FN21" s="15">
        <f t="shared" si="196"/>
        <v>0</v>
      </c>
      <c r="FO21" s="24">
        <f>IF(AND(AS21=0,AZ21=0,BG21=0,BN21=0,FH21=0,FA21=0,ET21=0,EM21=0,EF21=0,DY21=0,DR21=0,DK21=0,DD21=0,CW21=0,CP21=0,CI21=0,CB21=0,BU21=0,AM20-AM20&lt;TIME(1,55,0),AM21&gt;FU20+TIME(1,55,0)),JF20,0)</f>
        <v>0</v>
      </c>
      <c r="FP21" s="24">
        <f t="shared" si="197"/>
        <v>0</v>
      </c>
      <c r="FQ21" s="24">
        <f t="shared" si="198"/>
        <v>1</v>
      </c>
      <c r="FR21" s="24">
        <f t="shared" si="199"/>
        <v>0</v>
      </c>
      <c r="FS21" s="24">
        <f t="shared" si="200"/>
        <v>1</v>
      </c>
      <c r="FT21" s="24">
        <f t="shared" si="201"/>
        <v>0</v>
      </c>
      <c r="FU21" s="15">
        <f>IF(FO21&lt;&gt;0,AM21,FU20)</f>
        <v>0</v>
      </c>
      <c r="FV21" s="24">
        <f>IF(AND(BU21=0,BN21=0,BG21=0,AZ21=0,AS21=0,FO21=0,FH21=0,FA21=0,ET21=0,EM21=0,EF21=0,DY21=0,DR21=0,DK21=0,DD21=0,CW21=0,CP21=0,CI21=0,CB21=0,AM21-AM20&lt;TIME(1,55,0),AM21&gt;GB20+TIME(1,55,0)),JG20,0)</f>
        <v>0</v>
      </c>
      <c r="FW21" s="24">
        <f>IF(FV21&lt;&gt;0,1,0)</f>
        <v>0</v>
      </c>
      <c r="FX21" s="24">
        <f t="shared" ref="FX21:FX25" si="202">IF(FY21&gt;FZ21,FY21,FZ21)</f>
        <v>1</v>
      </c>
      <c r="FY21" s="24">
        <f>IF(AND(AH21&gt;0,FV21&gt;0),0,IF(FV21&gt;0,FY20+1,FY20))</f>
        <v>0</v>
      </c>
      <c r="FZ21" s="24">
        <f t="shared" ref="FZ21:FZ25" si="203">IF(FY21=0,FY20+1,0)</f>
        <v>1</v>
      </c>
      <c r="GA21" s="24">
        <f>IF(AND(AH21&gt;0,FZ21&gt;0,FV21&gt;0),1,0)</f>
        <v>0</v>
      </c>
      <c r="GB21" s="15">
        <f>IF(FV21&lt;&gt;0,AM21,GB20)</f>
        <v>0</v>
      </c>
      <c r="GC21" s="24">
        <f t="shared" si="10"/>
        <v>0</v>
      </c>
      <c r="GD21" s="24">
        <f t="shared" si="11"/>
        <v>1</v>
      </c>
      <c r="GE21" s="24">
        <f t="shared" si="12"/>
        <v>1</v>
      </c>
      <c r="GF21" s="19">
        <f t="shared" si="13"/>
        <v>1</v>
      </c>
      <c r="GG21" s="19">
        <v>0</v>
      </c>
      <c r="GH21" s="19">
        <f t="shared" si="14"/>
        <v>0</v>
      </c>
      <c r="GI21" s="19">
        <v>0</v>
      </c>
      <c r="GJ21" s="19">
        <f t="shared" si="15"/>
        <v>0</v>
      </c>
      <c r="GK21" s="19">
        <v>0</v>
      </c>
      <c r="GL21" s="19">
        <f t="shared" si="16"/>
        <v>0</v>
      </c>
      <c r="GM21" s="19">
        <v>0</v>
      </c>
      <c r="GN21" s="19">
        <f t="shared" si="17"/>
        <v>0</v>
      </c>
      <c r="GO21" s="19">
        <v>0</v>
      </c>
      <c r="GP21" s="19">
        <f t="shared" si="18"/>
        <v>0</v>
      </c>
      <c r="GQ21" s="19">
        <v>0</v>
      </c>
      <c r="GR21" s="19">
        <f t="shared" si="19"/>
        <v>0</v>
      </c>
      <c r="GS21" s="19">
        <v>0</v>
      </c>
      <c r="GT21" s="19">
        <f t="shared" si="20"/>
        <v>0</v>
      </c>
      <c r="GU21" s="19">
        <v>0</v>
      </c>
      <c r="GV21" s="19">
        <f t="shared" si="21"/>
        <v>0</v>
      </c>
      <c r="GW21" s="19">
        <v>0</v>
      </c>
      <c r="GX21" s="19">
        <f t="shared" si="22"/>
        <v>0</v>
      </c>
      <c r="GY21" s="19">
        <v>0</v>
      </c>
      <c r="GZ21" s="19">
        <f t="shared" si="23"/>
        <v>0</v>
      </c>
      <c r="HA21" s="19">
        <v>0</v>
      </c>
      <c r="HB21" s="19">
        <f t="shared" si="24"/>
        <v>0</v>
      </c>
      <c r="HC21" s="19">
        <v>0</v>
      </c>
      <c r="HD21" s="19">
        <f t="shared" si="25"/>
        <v>0</v>
      </c>
      <c r="HE21" s="19">
        <v>0</v>
      </c>
      <c r="HF21" s="19">
        <f t="shared" si="26"/>
        <v>0</v>
      </c>
      <c r="HG21" s="19">
        <v>0</v>
      </c>
      <c r="HH21" s="19">
        <f t="shared" si="27"/>
        <v>0</v>
      </c>
      <c r="HI21" s="19">
        <v>0</v>
      </c>
      <c r="HJ21" s="19">
        <f t="shared" si="28"/>
        <v>0</v>
      </c>
      <c r="HK21" s="19">
        <v>0</v>
      </c>
      <c r="HL21" s="19">
        <f t="shared" si="29"/>
        <v>0</v>
      </c>
      <c r="HM21" s="19">
        <v>0</v>
      </c>
      <c r="HN21" s="19">
        <f t="shared" si="30"/>
        <v>0</v>
      </c>
      <c r="HO21" s="19">
        <v>0</v>
      </c>
      <c r="HP21" s="19">
        <f t="shared" si="31"/>
        <v>0</v>
      </c>
      <c r="HQ21" s="19">
        <v>0</v>
      </c>
      <c r="HR21" s="19">
        <f t="shared" si="32"/>
        <v>0</v>
      </c>
      <c r="HS21" s="19">
        <v>0</v>
      </c>
      <c r="HT21" s="19">
        <f t="shared" si="33"/>
        <v>0</v>
      </c>
      <c r="HU21" s="19">
        <f t="shared" si="34"/>
        <v>0</v>
      </c>
      <c r="HV21" s="19">
        <f t="shared" si="35"/>
        <v>0</v>
      </c>
      <c r="HW21" s="19">
        <f t="shared" si="36"/>
        <v>0</v>
      </c>
      <c r="HX21" s="19">
        <f t="shared" si="37"/>
        <v>0</v>
      </c>
      <c r="HY21" s="19">
        <f t="shared" si="38"/>
        <v>0</v>
      </c>
      <c r="HZ21" s="19">
        <f t="shared" si="39"/>
        <v>0</v>
      </c>
      <c r="IA21" s="19">
        <f t="shared" si="40"/>
        <v>0</v>
      </c>
      <c r="IB21" s="19">
        <f t="shared" si="41"/>
        <v>0</v>
      </c>
      <c r="IC21" s="19">
        <f t="shared" si="42"/>
        <v>0</v>
      </c>
      <c r="ID21" s="19">
        <f t="shared" si="43"/>
        <v>0</v>
      </c>
      <c r="IE21" s="19">
        <f t="shared" si="44"/>
        <v>0</v>
      </c>
      <c r="IF21" s="19">
        <f t="shared" si="45"/>
        <v>0</v>
      </c>
      <c r="IG21" s="19">
        <f t="shared" si="46"/>
        <v>0</v>
      </c>
      <c r="IH21" s="19">
        <f t="shared" si="47"/>
        <v>0</v>
      </c>
      <c r="II21" s="19">
        <f t="shared" si="48"/>
        <v>0</v>
      </c>
      <c r="IJ21" s="19">
        <f t="shared" si="49"/>
        <v>0</v>
      </c>
      <c r="IK21" s="19">
        <f t="shared" si="50"/>
        <v>0</v>
      </c>
      <c r="IL21" s="19">
        <f t="shared" si="51"/>
        <v>0</v>
      </c>
      <c r="IM21" s="19">
        <f t="shared" si="52"/>
        <v>0</v>
      </c>
      <c r="IN21" s="24">
        <f t="shared" si="53"/>
        <v>0.01</v>
      </c>
      <c r="IO21" s="24">
        <f t="shared" si="54"/>
        <v>1</v>
      </c>
      <c r="IP21" s="24">
        <f t="shared" si="55"/>
        <v>1</v>
      </c>
      <c r="IQ21" s="24">
        <f t="shared" si="56"/>
        <v>1</v>
      </c>
      <c r="IR21" s="24">
        <f t="shared" si="57"/>
        <v>1</v>
      </c>
      <c r="IS21" s="24">
        <f t="shared" si="58"/>
        <v>1</v>
      </c>
      <c r="IT21" s="24">
        <f t="shared" si="59"/>
        <v>1</v>
      </c>
      <c r="IU21" s="24">
        <f t="shared" si="60"/>
        <v>1</v>
      </c>
      <c r="IV21" s="24">
        <f t="shared" si="61"/>
        <v>1</v>
      </c>
      <c r="IW21" s="24">
        <f t="shared" si="62"/>
        <v>1</v>
      </c>
      <c r="IX21" s="24">
        <f t="shared" si="63"/>
        <v>1</v>
      </c>
      <c r="IY21" s="24">
        <f t="shared" si="64"/>
        <v>1</v>
      </c>
      <c r="IZ21" s="24">
        <f t="shared" si="65"/>
        <v>1</v>
      </c>
      <c r="JA21" s="24">
        <f t="shared" si="66"/>
        <v>1</v>
      </c>
      <c r="JB21" s="24">
        <f t="shared" si="67"/>
        <v>1</v>
      </c>
      <c r="JC21" s="24">
        <f t="shared" si="68"/>
        <v>1</v>
      </c>
      <c r="JD21" s="24">
        <f t="shared" si="69"/>
        <v>1</v>
      </c>
      <c r="JE21" s="24">
        <f t="shared" si="70"/>
        <v>1</v>
      </c>
      <c r="JF21" s="24">
        <f t="shared" si="71"/>
        <v>1</v>
      </c>
      <c r="JG21" s="24">
        <f t="shared" si="72"/>
        <v>1</v>
      </c>
    </row>
    <row r="22" spans="1:267" x14ac:dyDescent="0.3">
      <c r="A22" s="19"/>
      <c r="B22" s="19"/>
      <c r="C22" s="19"/>
      <c r="AF22" s="26"/>
      <c r="AG22" s="25"/>
      <c r="AH22" s="26"/>
      <c r="AI22" s="21"/>
      <c r="AJ22" s="26">
        <f t="shared" si="0"/>
        <v>0</v>
      </c>
      <c r="AK22" s="26">
        <f t="shared" si="73"/>
        <v>0</v>
      </c>
      <c r="AL22" s="51">
        <f t="shared" si="74"/>
        <v>0</v>
      </c>
      <c r="AM22" s="23">
        <f t="shared" si="1"/>
        <v>0</v>
      </c>
      <c r="AN22" s="24">
        <v>21</v>
      </c>
      <c r="AO22" s="19">
        <f t="shared" si="2"/>
        <v>0</v>
      </c>
      <c r="AP22" s="19">
        <f t="shared" si="3"/>
        <v>0</v>
      </c>
      <c r="AQ22" s="19">
        <f t="shared" si="4"/>
        <v>0</v>
      </c>
      <c r="AR22" s="19">
        <f t="shared" si="5"/>
        <v>0</v>
      </c>
      <c r="AS22" s="24">
        <f t="shared" si="75"/>
        <v>0</v>
      </c>
      <c r="AT22" s="24">
        <f t="shared" si="6"/>
        <v>0</v>
      </c>
      <c r="AU22" s="24">
        <f t="shared" si="76"/>
        <v>1</v>
      </c>
      <c r="AV22" s="24">
        <f t="shared" si="7"/>
        <v>1</v>
      </c>
      <c r="AW22" s="24">
        <f t="shared" si="77"/>
        <v>0</v>
      </c>
      <c r="AX22" s="24">
        <f t="shared" si="8"/>
        <v>0</v>
      </c>
      <c r="AY22" s="15">
        <f t="shared" si="9"/>
        <v>0</v>
      </c>
      <c r="AZ22" s="39">
        <f t="shared" si="78"/>
        <v>0</v>
      </c>
      <c r="BA22" s="24">
        <f t="shared" si="79"/>
        <v>0</v>
      </c>
      <c r="BB22" s="24">
        <f t="shared" si="83"/>
        <v>1</v>
      </c>
      <c r="BC22" s="24">
        <f t="shared" si="80"/>
        <v>0</v>
      </c>
      <c r="BD22" s="24">
        <f t="shared" si="84"/>
        <v>1</v>
      </c>
      <c r="BE22" s="24">
        <f t="shared" si="81"/>
        <v>0</v>
      </c>
      <c r="BF22" s="15">
        <f t="shared" si="82"/>
        <v>0</v>
      </c>
      <c r="BG22" s="24">
        <f t="shared" si="85"/>
        <v>0</v>
      </c>
      <c r="BH22" s="24">
        <f t="shared" si="86"/>
        <v>0</v>
      </c>
      <c r="BI22" s="24">
        <f t="shared" si="91"/>
        <v>1</v>
      </c>
      <c r="BJ22" s="24">
        <f t="shared" si="87"/>
        <v>0</v>
      </c>
      <c r="BK22" s="24">
        <f t="shared" si="88"/>
        <v>1</v>
      </c>
      <c r="BL22" s="24">
        <f t="shared" si="89"/>
        <v>0</v>
      </c>
      <c r="BM22" s="15">
        <f t="shared" si="90"/>
        <v>0</v>
      </c>
      <c r="BN22" s="24">
        <f t="shared" si="92"/>
        <v>0</v>
      </c>
      <c r="BO22" s="24">
        <f t="shared" si="93"/>
        <v>0</v>
      </c>
      <c r="BP22" s="24">
        <f t="shared" si="94"/>
        <v>1</v>
      </c>
      <c r="BQ22" s="24">
        <f t="shared" si="95"/>
        <v>0</v>
      </c>
      <c r="BR22" s="24">
        <f t="shared" si="96"/>
        <v>1</v>
      </c>
      <c r="BS22" s="24">
        <f t="shared" si="97"/>
        <v>0</v>
      </c>
      <c r="BT22" s="15">
        <f t="shared" si="98"/>
        <v>0</v>
      </c>
      <c r="BU22" s="24">
        <f t="shared" si="99"/>
        <v>0</v>
      </c>
      <c r="BV22" s="24">
        <f t="shared" si="100"/>
        <v>0</v>
      </c>
      <c r="BW22" s="24">
        <f t="shared" si="101"/>
        <v>1</v>
      </c>
      <c r="BX22" s="24">
        <f t="shared" si="102"/>
        <v>0</v>
      </c>
      <c r="BY22" s="24">
        <f t="shared" si="103"/>
        <v>1</v>
      </c>
      <c r="BZ22" s="24">
        <f t="shared" si="104"/>
        <v>0</v>
      </c>
      <c r="CA22" s="15">
        <f t="shared" si="105"/>
        <v>0</v>
      </c>
      <c r="CB22" s="24">
        <f t="shared" si="106"/>
        <v>0</v>
      </c>
      <c r="CC22" s="24">
        <f t="shared" si="107"/>
        <v>0</v>
      </c>
      <c r="CD22" s="24">
        <f t="shared" si="108"/>
        <v>1</v>
      </c>
      <c r="CE22" s="24">
        <f t="shared" si="109"/>
        <v>0</v>
      </c>
      <c r="CF22" s="24">
        <f t="shared" si="110"/>
        <v>1</v>
      </c>
      <c r="CG22" s="24">
        <f t="shared" si="111"/>
        <v>0</v>
      </c>
      <c r="CH22" s="15">
        <f t="shared" si="112"/>
        <v>0</v>
      </c>
      <c r="CI22" s="24">
        <f t="shared" si="113"/>
        <v>0</v>
      </c>
      <c r="CJ22" s="24">
        <f t="shared" si="114"/>
        <v>0</v>
      </c>
      <c r="CK22" s="24">
        <f t="shared" si="115"/>
        <v>1</v>
      </c>
      <c r="CL22" s="24">
        <f t="shared" si="116"/>
        <v>0</v>
      </c>
      <c r="CM22" s="24">
        <f t="shared" si="117"/>
        <v>1</v>
      </c>
      <c r="CN22" s="24">
        <f t="shared" si="118"/>
        <v>0</v>
      </c>
      <c r="CO22" s="15">
        <f t="shared" si="119"/>
        <v>0</v>
      </c>
      <c r="CP22" s="24">
        <f t="shared" si="120"/>
        <v>0</v>
      </c>
      <c r="CQ22" s="24">
        <f t="shared" si="121"/>
        <v>0</v>
      </c>
      <c r="CR22" s="24">
        <f t="shared" si="122"/>
        <v>1</v>
      </c>
      <c r="CS22" s="24">
        <f t="shared" si="123"/>
        <v>0</v>
      </c>
      <c r="CT22" s="24">
        <f t="shared" si="124"/>
        <v>1</v>
      </c>
      <c r="CU22" s="24">
        <f t="shared" si="125"/>
        <v>0</v>
      </c>
      <c r="CV22" s="15">
        <f t="shared" si="126"/>
        <v>0</v>
      </c>
      <c r="CW22" s="24">
        <f t="shared" si="127"/>
        <v>0</v>
      </c>
      <c r="CX22" s="24">
        <f t="shared" si="128"/>
        <v>0</v>
      </c>
      <c r="CY22" s="24">
        <f t="shared" si="129"/>
        <v>1</v>
      </c>
      <c r="CZ22" s="24">
        <f t="shared" si="130"/>
        <v>0</v>
      </c>
      <c r="DA22" s="24">
        <f t="shared" si="131"/>
        <v>1</v>
      </c>
      <c r="DB22" s="24">
        <f t="shared" si="132"/>
        <v>0</v>
      </c>
      <c r="DC22" s="15">
        <f t="shared" si="133"/>
        <v>0</v>
      </c>
      <c r="DD22" s="24">
        <f t="shared" si="134"/>
        <v>0</v>
      </c>
      <c r="DE22" s="24">
        <f t="shared" si="135"/>
        <v>0</v>
      </c>
      <c r="DF22" s="24">
        <f t="shared" si="136"/>
        <v>1</v>
      </c>
      <c r="DG22" s="24">
        <f t="shared" si="137"/>
        <v>0</v>
      </c>
      <c r="DH22" s="24">
        <f t="shared" si="138"/>
        <v>1</v>
      </c>
      <c r="DI22" s="24">
        <f t="shared" si="139"/>
        <v>0</v>
      </c>
      <c r="DJ22" s="15">
        <f t="shared" si="140"/>
        <v>0</v>
      </c>
      <c r="DK22" s="24">
        <f t="shared" si="141"/>
        <v>0</v>
      </c>
      <c r="DL22" s="24">
        <f t="shared" si="142"/>
        <v>0</v>
      </c>
      <c r="DM22" s="24">
        <f t="shared" si="143"/>
        <v>1</v>
      </c>
      <c r="DN22" s="24">
        <f t="shared" si="144"/>
        <v>0</v>
      </c>
      <c r="DO22" s="24">
        <f t="shared" si="145"/>
        <v>1</v>
      </c>
      <c r="DP22" s="24">
        <f t="shared" si="146"/>
        <v>0</v>
      </c>
      <c r="DQ22" s="15">
        <f t="shared" si="147"/>
        <v>0</v>
      </c>
      <c r="DR22" s="24">
        <f t="shared" si="148"/>
        <v>0</v>
      </c>
      <c r="DS22" s="24">
        <f t="shared" si="149"/>
        <v>0</v>
      </c>
      <c r="DT22" s="24">
        <f t="shared" si="150"/>
        <v>1</v>
      </c>
      <c r="DU22" s="24">
        <f t="shared" si="151"/>
        <v>0</v>
      </c>
      <c r="DV22" s="24">
        <f t="shared" si="152"/>
        <v>1</v>
      </c>
      <c r="DW22" s="24">
        <f t="shared" si="153"/>
        <v>0</v>
      </c>
      <c r="DX22" s="15">
        <f t="shared" si="154"/>
        <v>0</v>
      </c>
      <c r="DY22" s="24">
        <f t="shared" si="155"/>
        <v>0</v>
      </c>
      <c r="DZ22" s="24">
        <f t="shared" si="156"/>
        <v>0</v>
      </c>
      <c r="EA22" s="24">
        <f t="shared" si="157"/>
        <v>1</v>
      </c>
      <c r="EB22" s="24">
        <f t="shared" si="158"/>
        <v>0</v>
      </c>
      <c r="EC22" s="24">
        <f t="shared" si="159"/>
        <v>1</v>
      </c>
      <c r="ED22" s="24">
        <f t="shared" si="160"/>
        <v>0</v>
      </c>
      <c r="EE22" s="15">
        <f t="shared" si="161"/>
        <v>0</v>
      </c>
      <c r="EF22" s="24">
        <f t="shared" si="162"/>
        <v>0</v>
      </c>
      <c r="EG22" s="24">
        <f t="shared" si="163"/>
        <v>0</v>
      </c>
      <c r="EH22" s="24">
        <f t="shared" si="164"/>
        <v>1</v>
      </c>
      <c r="EI22" s="24">
        <f t="shared" si="165"/>
        <v>0</v>
      </c>
      <c r="EJ22" s="24">
        <f t="shared" si="166"/>
        <v>1</v>
      </c>
      <c r="EK22" s="24">
        <f t="shared" si="167"/>
        <v>0</v>
      </c>
      <c r="EL22" s="15">
        <f t="shared" si="168"/>
        <v>0</v>
      </c>
      <c r="EM22" s="24">
        <f t="shared" si="169"/>
        <v>0</v>
      </c>
      <c r="EN22" s="24">
        <f t="shared" si="170"/>
        <v>0</v>
      </c>
      <c r="EO22" s="24">
        <f t="shared" si="171"/>
        <v>1</v>
      </c>
      <c r="EP22" s="24">
        <f t="shared" si="172"/>
        <v>0</v>
      </c>
      <c r="EQ22" s="24">
        <f t="shared" si="173"/>
        <v>1</v>
      </c>
      <c r="ER22" s="24">
        <f t="shared" si="174"/>
        <v>0</v>
      </c>
      <c r="ES22" s="15">
        <f t="shared" si="175"/>
        <v>0</v>
      </c>
      <c r="ET22" s="24">
        <f t="shared" si="176"/>
        <v>0</v>
      </c>
      <c r="EU22" s="24">
        <f t="shared" si="177"/>
        <v>0</v>
      </c>
      <c r="EV22" s="24">
        <f t="shared" si="178"/>
        <v>1</v>
      </c>
      <c r="EW22" s="24">
        <f t="shared" si="179"/>
        <v>0</v>
      </c>
      <c r="EX22" s="24">
        <f t="shared" si="180"/>
        <v>1</v>
      </c>
      <c r="EY22" s="24">
        <f t="shared" si="181"/>
        <v>0</v>
      </c>
      <c r="EZ22" s="15">
        <f t="shared" si="182"/>
        <v>0</v>
      </c>
      <c r="FA22" s="24">
        <f t="shared" si="183"/>
        <v>0</v>
      </c>
      <c r="FB22" s="24">
        <f t="shared" si="184"/>
        <v>0</v>
      </c>
      <c r="FC22" s="24">
        <f t="shared" si="185"/>
        <v>1</v>
      </c>
      <c r="FD22" s="24">
        <f t="shared" si="186"/>
        <v>0</v>
      </c>
      <c r="FE22" s="24">
        <f t="shared" si="187"/>
        <v>1</v>
      </c>
      <c r="FF22" s="24">
        <f t="shared" si="188"/>
        <v>0</v>
      </c>
      <c r="FG22" s="15">
        <f t="shared" si="189"/>
        <v>0</v>
      </c>
      <c r="FH22" s="24">
        <f t="shared" si="190"/>
        <v>0</v>
      </c>
      <c r="FI22" s="24">
        <f t="shared" si="191"/>
        <v>0</v>
      </c>
      <c r="FJ22" s="24">
        <f t="shared" si="192"/>
        <v>1</v>
      </c>
      <c r="FK22" s="24">
        <f t="shared" si="193"/>
        <v>0</v>
      </c>
      <c r="FL22" s="24">
        <f t="shared" si="194"/>
        <v>1</v>
      </c>
      <c r="FM22" s="24">
        <f t="shared" si="195"/>
        <v>0</v>
      </c>
      <c r="FN22" s="15">
        <f t="shared" si="196"/>
        <v>0</v>
      </c>
      <c r="FO22" s="24">
        <f>IF(AND(AS22=0,AZ22=0,BG22=0,BN22=0,FH22=0,FA22=0,ET22=0,EM22=0,EF22=0,DY22=0,DR22=0,DK22=0,DD22=0,CW22=0,CP22=0,CI22=0,CB22=0,BU22=0,AM21-AM21&lt;TIME(1,55,0),AM22&gt;FU21+TIME(1,55,0)),JF21,0)</f>
        <v>0</v>
      </c>
      <c r="FP22" s="24">
        <f t="shared" si="197"/>
        <v>0</v>
      </c>
      <c r="FQ22" s="24">
        <f t="shared" si="198"/>
        <v>1</v>
      </c>
      <c r="FR22" s="24">
        <f t="shared" si="199"/>
        <v>0</v>
      </c>
      <c r="FS22" s="24">
        <f t="shared" si="200"/>
        <v>1</v>
      </c>
      <c r="FT22" s="24">
        <f t="shared" si="201"/>
        <v>0</v>
      </c>
      <c r="FU22" s="15">
        <f>IF(FO22&lt;&gt;0,AM22,FU21)</f>
        <v>0</v>
      </c>
      <c r="FV22" s="24">
        <f>IF(AND(BU22=0,BN22=0,BG22=0,AZ22=0,AS22=0,FO22=0,FH22=0,FA22=0,ET22=0,EM22=0,EF22=0,DY22=0,DR22=0,DK22=0,DD22=0,CW22=0,CP22=0,CI22=0,CB22=0,AM22-AM21&lt;TIME(1,55,0),AM22&gt;GB21+TIME(1,55,0)),JG21,0)</f>
        <v>0</v>
      </c>
      <c r="FW22" s="24">
        <f>IF(FV22&lt;&gt;0,1,0)</f>
        <v>0</v>
      </c>
      <c r="FX22" s="24">
        <f t="shared" si="202"/>
        <v>1</v>
      </c>
      <c r="FY22" s="24">
        <f>IF(AND(AH22&gt;0,FV22&gt;0),0,IF(FV22&gt;0,FY21+1,FY21))</f>
        <v>0</v>
      </c>
      <c r="FZ22" s="24">
        <f t="shared" si="203"/>
        <v>1</v>
      </c>
      <c r="GA22" s="24">
        <f>IF(AND(AH22&gt;0,FZ22&gt;0,FV22&gt;0),1,0)</f>
        <v>0</v>
      </c>
      <c r="GB22" s="15">
        <f>IF(FV22&lt;&gt;0,AM22,GB21)</f>
        <v>0</v>
      </c>
      <c r="GC22" s="24">
        <f t="shared" si="10"/>
        <v>0</v>
      </c>
      <c r="GD22" s="24">
        <f t="shared" si="11"/>
        <v>1</v>
      </c>
      <c r="GE22" s="24">
        <f t="shared" si="12"/>
        <v>1</v>
      </c>
      <c r="GF22" s="19">
        <f t="shared" si="13"/>
        <v>1</v>
      </c>
      <c r="GG22" s="19">
        <v>0</v>
      </c>
      <c r="GH22" s="19">
        <f t="shared" si="14"/>
        <v>0</v>
      </c>
      <c r="GI22" s="19">
        <v>0</v>
      </c>
      <c r="GJ22" s="19">
        <f t="shared" si="15"/>
        <v>0</v>
      </c>
      <c r="GK22" s="19">
        <v>0</v>
      </c>
      <c r="GL22" s="19">
        <f t="shared" si="16"/>
        <v>0</v>
      </c>
      <c r="GM22" s="19">
        <v>0</v>
      </c>
      <c r="GN22" s="19">
        <f t="shared" si="17"/>
        <v>0</v>
      </c>
      <c r="GO22" s="19">
        <v>0</v>
      </c>
      <c r="GP22" s="19">
        <f t="shared" si="18"/>
        <v>0</v>
      </c>
      <c r="GQ22" s="19">
        <v>0</v>
      </c>
      <c r="GR22" s="19">
        <f t="shared" si="19"/>
        <v>0</v>
      </c>
      <c r="GS22" s="19">
        <v>0</v>
      </c>
      <c r="GT22" s="19">
        <f t="shared" si="20"/>
        <v>0</v>
      </c>
      <c r="GU22" s="19">
        <v>0</v>
      </c>
      <c r="GV22" s="19">
        <f t="shared" si="21"/>
        <v>0</v>
      </c>
      <c r="GW22" s="19">
        <v>0</v>
      </c>
      <c r="GX22" s="19">
        <f t="shared" si="22"/>
        <v>0</v>
      </c>
      <c r="GY22" s="19">
        <v>0</v>
      </c>
      <c r="GZ22" s="19">
        <f t="shared" si="23"/>
        <v>0</v>
      </c>
      <c r="HA22" s="19">
        <v>0</v>
      </c>
      <c r="HB22" s="19">
        <f t="shared" si="24"/>
        <v>0</v>
      </c>
      <c r="HC22" s="19">
        <v>0</v>
      </c>
      <c r="HD22" s="19">
        <f t="shared" si="25"/>
        <v>0</v>
      </c>
      <c r="HE22" s="19">
        <v>0</v>
      </c>
      <c r="HF22" s="19">
        <f t="shared" si="26"/>
        <v>0</v>
      </c>
      <c r="HG22" s="19">
        <v>0</v>
      </c>
      <c r="HH22" s="19">
        <f t="shared" si="27"/>
        <v>0</v>
      </c>
      <c r="HI22" s="19">
        <v>0</v>
      </c>
      <c r="HJ22" s="19">
        <f t="shared" si="28"/>
        <v>0</v>
      </c>
      <c r="HK22" s="19">
        <v>0</v>
      </c>
      <c r="HL22" s="19">
        <f t="shared" si="29"/>
        <v>0</v>
      </c>
      <c r="HM22" s="19">
        <v>0</v>
      </c>
      <c r="HN22" s="19">
        <f t="shared" si="30"/>
        <v>0</v>
      </c>
      <c r="HO22" s="19">
        <v>0</v>
      </c>
      <c r="HP22" s="19">
        <f t="shared" si="31"/>
        <v>0</v>
      </c>
      <c r="HQ22" s="19">
        <v>0</v>
      </c>
      <c r="HR22" s="19">
        <f t="shared" si="32"/>
        <v>0</v>
      </c>
      <c r="HS22" s="19">
        <v>0</v>
      </c>
      <c r="HT22" s="19">
        <f t="shared" si="33"/>
        <v>0</v>
      </c>
      <c r="HU22" s="19">
        <f t="shared" si="34"/>
        <v>0</v>
      </c>
      <c r="HV22" s="19">
        <f t="shared" si="35"/>
        <v>0</v>
      </c>
      <c r="HW22" s="19">
        <f t="shared" si="36"/>
        <v>0</v>
      </c>
      <c r="HX22" s="19">
        <f t="shared" si="37"/>
        <v>0</v>
      </c>
      <c r="HY22" s="19">
        <f t="shared" si="38"/>
        <v>0</v>
      </c>
      <c r="HZ22" s="19">
        <f t="shared" si="39"/>
        <v>0</v>
      </c>
      <c r="IA22" s="19">
        <f t="shared" si="40"/>
        <v>0</v>
      </c>
      <c r="IB22" s="19">
        <f t="shared" si="41"/>
        <v>0</v>
      </c>
      <c r="IC22" s="19">
        <f t="shared" si="42"/>
        <v>0</v>
      </c>
      <c r="ID22" s="19">
        <f t="shared" si="43"/>
        <v>0</v>
      </c>
      <c r="IE22" s="19">
        <f t="shared" si="44"/>
        <v>0</v>
      </c>
      <c r="IF22" s="19">
        <f t="shared" si="45"/>
        <v>0</v>
      </c>
      <c r="IG22" s="19">
        <f t="shared" si="46"/>
        <v>0</v>
      </c>
      <c r="IH22" s="19">
        <f t="shared" si="47"/>
        <v>0</v>
      </c>
      <c r="II22" s="19">
        <f t="shared" si="48"/>
        <v>0</v>
      </c>
      <c r="IJ22" s="19">
        <f t="shared" si="49"/>
        <v>0</v>
      </c>
      <c r="IK22" s="19">
        <f t="shared" si="50"/>
        <v>0</v>
      </c>
      <c r="IL22" s="19">
        <f t="shared" si="51"/>
        <v>0</v>
      </c>
      <c r="IM22" s="19">
        <f t="shared" si="52"/>
        <v>0</v>
      </c>
      <c r="IN22" s="24">
        <f t="shared" si="53"/>
        <v>0.01</v>
      </c>
      <c r="IO22" s="24">
        <f t="shared" si="54"/>
        <v>1</v>
      </c>
      <c r="IP22" s="24">
        <f t="shared" si="55"/>
        <v>1</v>
      </c>
      <c r="IQ22" s="24">
        <f t="shared" si="56"/>
        <v>1</v>
      </c>
      <c r="IR22" s="24">
        <f t="shared" si="57"/>
        <v>1</v>
      </c>
      <c r="IS22" s="24">
        <f t="shared" si="58"/>
        <v>1</v>
      </c>
      <c r="IT22" s="24">
        <f t="shared" si="59"/>
        <v>1</v>
      </c>
      <c r="IU22" s="24">
        <f t="shared" si="60"/>
        <v>1</v>
      </c>
      <c r="IV22" s="24">
        <f t="shared" si="61"/>
        <v>1</v>
      </c>
      <c r="IW22" s="24">
        <f t="shared" si="62"/>
        <v>1</v>
      </c>
      <c r="IX22" s="24">
        <f t="shared" si="63"/>
        <v>1</v>
      </c>
      <c r="IY22" s="24">
        <f t="shared" si="64"/>
        <v>1</v>
      </c>
      <c r="IZ22" s="24">
        <f t="shared" si="65"/>
        <v>1</v>
      </c>
      <c r="JA22" s="24">
        <f t="shared" si="66"/>
        <v>1</v>
      </c>
      <c r="JB22" s="24">
        <f t="shared" si="67"/>
        <v>1</v>
      </c>
      <c r="JC22" s="24">
        <f t="shared" si="68"/>
        <v>1</v>
      </c>
      <c r="JD22" s="24">
        <f t="shared" si="69"/>
        <v>1</v>
      </c>
      <c r="JE22" s="24">
        <f t="shared" si="70"/>
        <v>1</v>
      </c>
      <c r="JF22" s="24">
        <f t="shared" si="71"/>
        <v>1</v>
      </c>
      <c r="JG22" s="24">
        <f t="shared" si="72"/>
        <v>1</v>
      </c>
    </row>
    <row r="23" spans="1:267" x14ac:dyDescent="0.3">
      <c r="A23" s="19"/>
      <c r="B23" s="19"/>
      <c r="C23" s="19"/>
      <c r="AF23" s="26"/>
      <c r="AG23" s="25"/>
      <c r="AH23" s="26"/>
      <c r="AI23" s="21"/>
      <c r="AJ23" s="26">
        <f t="shared" si="0"/>
        <v>0</v>
      </c>
      <c r="AK23" s="26">
        <f t="shared" si="73"/>
        <v>0</v>
      </c>
      <c r="AL23" s="51">
        <f t="shared" si="74"/>
        <v>0</v>
      </c>
      <c r="AM23" s="23">
        <f t="shared" si="1"/>
        <v>0</v>
      </c>
      <c r="AN23" s="24">
        <v>22</v>
      </c>
      <c r="AO23" s="19">
        <f t="shared" si="2"/>
        <v>0</v>
      </c>
      <c r="AP23" s="19">
        <f t="shared" si="3"/>
        <v>0</v>
      </c>
      <c r="AQ23" s="19">
        <f t="shared" si="4"/>
        <v>0</v>
      </c>
      <c r="AR23" s="19">
        <f t="shared" si="5"/>
        <v>0</v>
      </c>
      <c r="AS23" s="24">
        <f t="shared" si="75"/>
        <v>0</v>
      </c>
      <c r="AT23" s="24">
        <f t="shared" si="6"/>
        <v>0</v>
      </c>
      <c r="AU23" s="24">
        <f t="shared" si="76"/>
        <v>1</v>
      </c>
      <c r="AV23" s="24">
        <f t="shared" si="7"/>
        <v>1</v>
      </c>
      <c r="AW23" s="24">
        <f t="shared" si="77"/>
        <v>0</v>
      </c>
      <c r="AX23" s="24">
        <f t="shared" si="8"/>
        <v>0</v>
      </c>
      <c r="AY23" s="15">
        <f t="shared" si="9"/>
        <v>0</v>
      </c>
      <c r="AZ23" s="39">
        <f t="shared" si="78"/>
        <v>0</v>
      </c>
      <c r="BA23" s="24">
        <f t="shared" si="79"/>
        <v>0</v>
      </c>
      <c r="BB23" s="24">
        <f t="shared" si="83"/>
        <v>1</v>
      </c>
      <c r="BC23" s="24">
        <f t="shared" si="80"/>
        <v>0</v>
      </c>
      <c r="BD23" s="24">
        <f t="shared" si="84"/>
        <v>1</v>
      </c>
      <c r="BE23" s="24">
        <f t="shared" si="81"/>
        <v>0</v>
      </c>
      <c r="BF23" s="15">
        <f t="shared" si="82"/>
        <v>0</v>
      </c>
      <c r="BG23" s="24">
        <f t="shared" si="85"/>
        <v>0</v>
      </c>
      <c r="BH23" s="24">
        <f t="shared" si="86"/>
        <v>0</v>
      </c>
      <c r="BI23" s="24">
        <f t="shared" si="91"/>
        <v>1</v>
      </c>
      <c r="BJ23" s="24">
        <f t="shared" si="87"/>
        <v>0</v>
      </c>
      <c r="BK23" s="24">
        <f t="shared" si="88"/>
        <v>1</v>
      </c>
      <c r="BL23" s="24">
        <f t="shared" si="89"/>
        <v>0</v>
      </c>
      <c r="BM23" s="15">
        <f t="shared" si="90"/>
        <v>0</v>
      </c>
      <c r="BN23" s="24">
        <f t="shared" si="92"/>
        <v>0</v>
      </c>
      <c r="BO23" s="24">
        <f t="shared" si="93"/>
        <v>0</v>
      </c>
      <c r="BP23" s="24">
        <f t="shared" si="94"/>
        <v>1</v>
      </c>
      <c r="BQ23" s="24">
        <f t="shared" si="95"/>
        <v>0</v>
      </c>
      <c r="BR23" s="24">
        <f t="shared" si="96"/>
        <v>1</v>
      </c>
      <c r="BS23" s="24">
        <f t="shared" si="97"/>
        <v>0</v>
      </c>
      <c r="BT23" s="15">
        <f t="shared" si="98"/>
        <v>0</v>
      </c>
      <c r="BU23" s="24">
        <f t="shared" si="99"/>
        <v>0</v>
      </c>
      <c r="BV23" s="24">
        <f t="shared" si="100"/>
        <v>0</v>
      </c>
      <c r="BW23" s="24">
        <f t="shared" si="101"/>
        <v>1</v>
      </c>
      <c r="BX23" s="24">
        <f t="shared" si="102"/>
        <v>0</v>
      </c>
      <c r="BY23" s="24">
        <f t="shared" si="103"/>
        <v>1</v>
      </c>
      <c r="BZ23" s="24">
        <f t="shared" si="104"/>
        <v>0</v>
      </c>
      <c r="CA23" s="15">
        <f t="shared" si="105"/>
        <v>0</v>
      </c>
      <c r="CB23" s="24">
        <f t="shared" si="106"/>
        <v>0</v>
      </c>
      <c r="CC23" s="24">
        <f t="shared" si="107"/>
        <v>0</v>
      </c>
      <c r="CD23" s="24">
        <f t="shared" si="108"/>
        <v>1</v>
      </c>
      <c r="CE23" s="24">
        <f t="shared" si="109"/>
        <v>0</v>
      </c>
      <c r="CF23" s="24">
        <f t="shared" si="110"/>
        <v>1</v>
      </c>
      <c r="CG23" s="24">
        <f t="shared" si="111"/>
        <v>0</v>
      </c>
      <c r="CH23" s="15">
        <f t="shared" si="112"/>
        <v>0</v>
      </c>
      <c r="CI23" s="24">
        <f t="shared" si="113"/>
        <v>0</v>
      </c>
      <c r="CJ23" s="24">
        <f t="shared" si="114"/>
        <v>0</v>
      </c>
      <c r="CK23" s="24">
        <f t="shared" si="115"/>
        <v>1</v>
      </c>
      <c r="CL23" s="24">
        <f t="shared" si="116"/>
        <v>0</v>
      </c>
      <c r="CM23" s="24">
        <f t="shared" si="117"/>
        <v>1</v>
      </c>
      <c r="CN23" s="24">
        <f t="shared" si="118"/>
        <v>0</v>
      </c>
      <c r="CO23" s="15">
        <f t="shared" si="119"/>
        <v>0</v>
      </c>
      <c r="CP23" s="24">
        <f t="shared" si="120"/>
        <v>0</v>
      </c>
      <c r="CQ23" s="24">
        <f t="shared" si="121"/>
        <v>0</v>
      </c>
      <c r="CR23" s="24">
        <f t="shared" si="122"/>
        <v>1</v>
      </c>
      <c r="CS23" s="24">
        <f t="shared" si="123"/>
        <v>0</v>
      </c>
      <c r="CT23" s="24">
        <f t="shared" si="124"/>
        <v>1</v>
      </c>
      <c r="CU23" s="24">
        <f t="shared" si="125"/>
        <v>0</v>
      </c>
      <c r="CV23" s="15">
        <f t="shared" si="126"/>
        <v>0</v>
      </c>
      <c r="CW23" s="24">
        <f t="shared" si="127"/>
        <v>0</v>
      </c>
      <c r="CX23" s="24">
        <f t="shared" si="128"/>
        <v>0</v>
      </c>
      <c r="CY23" s="24">
        <f t="shared" si="129"/>
        <v>1</v>
      </c>
      <c r="CZ23" s="24">
        <f t="shared" si="130"/>
        <v>0</v>
      </c>
      <c r="DA23" s="24">
        <f t="shared" si="131"/>
        <v>1</v>
      </c>
      <c r="DB23" s="24">
        <f t="shared" si="132"/>
        <v>0</v>
      </c>
      <c r="DC23" s="15">
        <f t="shared" si="133"/>
        <v>0</v>
      </c>
      <c r="DD23" s="24">
        <f t="shared" si="134"/>
        <v>0</v>
      </c>
      <c r="DE23" s="24">
        <f t="shared" si="135"/>
        <v>0</v>
      </c>
      <c r="DF23" s="24">
        <f t="shared" si="136"/>
        <v>1</v>
      </c>
      <c r="DG23" s="24">
        <f t="shared" si="137"/>
        <v>0</v>
      </c>
      <c r="DH23" s="24">
        <f t="shared" si="138"/>
        <v>1</v>
      </c>
      <c r="DI23" s="24">
        <f t="shared" si="139"/>
        <v>0</v>
      </c>
      <c r="DJ23" s="15">
        <f t="shared" si="140"/>
        <v>0</v>
      </c>
      <c r="DK23" s="24">
        <f t="shared" si="141"/>
        <v>0</v>
      </c>
      <c r="DL23" s="24">
        <f t="shared" si="142"/>
        <v>0</v>
      </c>
      <c r="DM23" s="24">
        <f t="shared" si="143"/>
        <v>1</v>
      </c>
      <c r="DN23" s="24">
        <f t="shared" si="144"/>
        <v>0</v>
      </c>
      <c r="DO23" s="24">
        <f t="shared" si="145"/>
        <v>1</v>
      </c>
      <c r="DP23" s="24">
        <f t="shared" si="146"/>
        <v>0</v>
      </c>
      <c r="DQ23" s="15">
        <f t="shared" si="147"/>
        <v>0</v>
      </c>
      <c r="DR23" s="24">
        <f t="shared" si="148"/>
        <v>0</v>
      </c>
      <c r="DS23" s="24">
        <f t="shared" si="149"/>
        <v>0</v>
      </c>
      <c r="DT23" s="24">
        <f t="shared" si="150"/>
        <v>1</v>
      </c>
      <c r="DU23" s="24">
        <f t="shared" si="151"/>
        <v>0</v>
      </c>
      <c r="DV23" s="24">
        <f t="shared" si="152"/>
        <v>1</v>
      </c>
      <c r="DW23" s="24">
        <f t="shared" si="153"/>
        <v>0</v>
      </c>
      <c r="DX23" s="15">
        <f t="shared" si="154"/>
        <v>0</v>
      </c>
      <c r="DY23" s="24">
        <f t="shared" si="155"/>
        <v>0</v>
      </c>
      <c r="DZ23" s="24">
        <f t="shared" si="156"/>
        <v>0</v>
      </c>
      <c r="EA23" s="24">
        <f t="shared" si="157"/>
        <v>1</v>
      </c>
      <c r="EB23" s="24">
        <f t="shared" si="158"/>
        <v>0</v>
      </c>
      <c r="EC23" s="24">
        <f t="shared" si="159"/>
        <v>1</v>
      </c>
      <c r="ED23" s="24">
        <f t="shared" si="160"/>
        <v>0</v>
      </c>
      <c r="EE23" s="15">
        <f t="shared" si="161"/>
        <v>0</v>
      </c>
      <c r="EF23" s="24">
        <f t="shared" si="162"/>
        <v>0</v>
      </c>
      <c r="EG23" s="24">
        <f t="shared" si="163"/>
        <v>0</v>
      </c>
      <c r="EH23" s="24">
        <f t="shared" si="164"/>
        <v>1</v>
      </c>
      <c r="EI23" s="24">
        <f t="shared" si="165"/>
        <v>0</v>
      </c>
      <c r="EJ23" s="24">
        <f t="shared" si="166"/>
        <v>1</v>
      </c>
      <c r="EK23" s="24">
        <f t="shared" si="167"/>
        <v>0</v>
      </c>
      <c r="EL23" s="15">
        <f t="shared" si="168"/>
        <v>0</v>
      </c>
      <c r="EM23" s="24">
        <f t="shared" si="169"/>
        <v>0</v>
      </c>
      <c r="EN23" s="24">
        <f t="shared" si="170"/>
        <v>0</v>
      </c>
      <c r="EO23" s="24">
        <f t="shared" si="171"/>
        <v>1</v>
      </c>
      <c r="EP23" s="24">
        <f t="shared" si="172"/>
        <v>0</v>
      </c>
      <c r="EQ23" s="24">
        <f t="shared" si="173"/>
        <v>1</v>
      </c>
      <c r="ER23" s="24">
        <f t="shared" si="174"/>
        <v>0</v>
      </c>
      <c r="ES23" s="15">
        <f t="shared" si="175"/>
        <v>0</v>
      </c>
      <c r="ET23" s="24">
        <f t="shared" si="176"/>
        <v>0</v>
      </c>
      <c r="EU23" s="24">
        <f t="shared" si="177"/>
        <v>0</v>
      </c>
      <c r="EV23" s="24">
        <f t="shared" si="178"/>
        <v>1</v>
      </c>
      <c r="EW23" s="24">
        <f t="shared" si="179"/>
        <v>0</v>
      </c>
      <c r="EX23" s="24">
        <f t="shared" si="180"/>
        <v>1</v>
      </c>
      <c r="EY23" s="24">
        <f t="shared" si="181"/>
        <v>0</v>
      </c>
      <c r="EZ23" s="15">
        <f t="shared" si="182"/>
        <v>0</v>
      </c>
      <c r="FA23" s="24">
        <f t="shared" si="183"/>
        <v>0</v>
      </c>
      <c r="FB23" s="24">
        <f t="shared" si="184"/>
        <v>0</v>
      </c>
      <c r="FC23" s="24">
        <f t="shared" si="185"/>
        <v>1</v>
      </c>
      <c r="FD23" s="24">
        <f t="shared" si="186"/>
        <v>0</v>
      </c>
      <c r="FE23" s="24">
        <f t="shared" si="187"/>
        <v>1</v>
      </c>
      <c r="FF23" s="24">
        <f t="shared" si="188"/>
        <v>0</v>
      </c>
      <c r="FG23" s="15">
        <f t="shared" si="189"/>
        <v>0</v>
      </c>
      <c r="FH23" s="24">
        <f t="shared" si="190"/>
        <v>0</v>
      </c>
      <c r="FI23" s="24">
        <f t="shared" si="191"/>
        <v>0</v>
      </c>
      <c r="FJ23" s="24">
        <f t="shared" si="192"/>
        <v>1</v>
      </c>
      <c r="FK23" s="24">
        <f t="shared" si="193"/>
        <v>0</v>
      </c>
      <c r="FL23" s="24">
        <f t="shared" si="194"/>
        <v>1</v>
      </c>
      <c r="FM23" s="24">
        <f t="shared" si="195"/>
        <v>0</v>
      </c>
      <c r="FN23" s="15">
        <f t="shared" si="196"/>
        <v>0</v>
      </c>
      <c r="FO23" s="24">
        <f>IF(AND(AS23=0,AZ23=0,BG23=0,BN23=0,FH23=0,FA23=0,ET23=0,EM23=0,EF23=0,DY23=0,DR23=0,DK23=0,DD23=0,CW23=0,CP23=0,CI23=0,CB23=0,BU23=0,AM22-AM22&lt;TIME(1,55,0),AM23&gt;FU22+TIME(1,55,0)),JF22,0)</f>
        <v>0</v>
      </c>
      <c r="FP23" s="24">
        <f t="shared" si="197"/>
        <v>0</v>
      </c>
      <c r="FQ23" s="24">
        <f t="shared" si="198"/>
        <v>1</v>
      </c>
      <c r="FR23" s="24">
        <f t="shared" si="199"/>
        <v>0</v>
      </c>
      <c r="FS23" s="24">
        <f t="shared" si="200"/>
        <v>1</v>
      </c>
      <c r="FT23" s="24">
        <f t="shared" si="201"/>
        <v>0</v>
      </c>
      <c r="FU23" s="15">
        <f>IF(FO23&lt;&gt;0,AM23,FU22)</f>
        <v>0</v>
      </c>
      <c r="FV23" s="24">
        <f>IF(AND(BU23=0,BN23=0,BG23=0,AZ23=0,AS23=0,FO23=0,FH23=0,FA23=0,ET23=0,EM23=0,EF23=0,DY23=0,DR23=0,DK23=0,DD23=0,CW23=0,CP23=0,CI23=0,CB23=0,AM23-AM22&lt;TIME(1,55,0),AM23&gt;GB22+TIME(1,55,0)),JG22,0)</f>
        <v>0</v>
      </c>
      <c r="FW23" s="24">
        <f>IF(FV23&lt;&gt;0,1,0)</f>
        <v>0</v>
      </c>
      <c r="FX23" s="24">
        <f t="shared" si="202"/>
        <v>1</v>
      </c>
      <c r="FY23" s="24">
        <f>IF(AND(AH23&gt;0,FV23&gt;0),0,IF(FV23&gt;0,FY22+1,FY22))</f>
        <v>0</v>
      </c>
      <c r="FZ23" s="24">
        <f t="shared" si="203"/>
        <v>1</v>
      </c>
      <c r="GA23" s="24">
        <f>IF(AND(AH23&gt;0,FZ23&gt;0,FV23&gt;0),1,0)</f>
        <v>0</v>
      </c>
      <c r="GB23" s="15">
        <f>IF(FV23&lt;&gt;0,AM23,GB22)</f>
        <v>0</v>
      </c>
      <c r="GC23" s="24">
        <f t="shared" si="10"/>
        <v>0</v>
      </c>
      <c r="GD23" s="24">
        <f t="shared" si="11"/>
        <v>1</v>
      </c>
      <c r="GE23" s="24">
        <f t="shared" si="12"/>
        <v>1</v>
      </c>
      <c r="GF23" s="19">
        <f t="shared" si="13"/>
        <v>1</v>
      </c>
      <c r="GG23" s="19">
        <v>0</v>
      </c>
      <c r="GH23" s="19">
        <f t="shared" si="14"/>
        <v>0</v>
      </c>
      <c r="GI23" s="19">
        <v>0</v>
      </c>
      <c r="GJ23" s="19">
        <f t="shared" si="15"/>
        <v>0</v>
      </c>
      <c r="GK23" s="19">
        <v>0</v>
      </c>
      <c r="GL23" s="19">
        <f t="shared" si="16"/>
        <v>0</v>
      </c>
      <c r="GM23" s="19">
        <v>0</v>
      </c>
      <c r="GN23" s="19">
        <f t="shared" si="17"/>
        <v>0</v>
      </c>
      <c r="GO23" s="19">
        <v>0</v>
      </c>
      <c r="GP23" s="19">
        <f t="shared" si="18"/>
        <v>0</v>
      </c>
      <c r="GQ23" s="19">
        <v>0</v>
      </c>
      <c r="GR23" s="19">
        <f t="shared" si="19"/>
        <v>0</v>
      </c>
      <c r="GS23" s="19">
        <v>0</v>
      </c>
      <c r="GT23" s="19">
        <f t="shared" si="20"/>
        <v>0</v>
      </c>
      <c r="GU23" s="19">
        <v>0</v>
      </c>
      <c r="GV23" s="19">
        <f t="shared" si="21"/>
        <v>0</v>
      </c>
      <c r="GW23" s="19">
        <v>0</v>
      </c>
      <c r="GX23" s="19">
        <f t="shared" si="22"/>
        <v>0</v>
      </c>
      <c r="GY23" s="19">
        <v>0</v>
      </c>
      <c r="GZ23" s="19">
        <f t="shared" si="23"/>
        <v>0</v>
      </c>
      <c r="HA23" s="19">
        <v>0</v>
      </c>
      <c r="HB23" s="19">
        <f t="shared" si="24"/>
        <v>0</v>
      </c>
      <c r="HC23" s="19">
        <v>0</v>
      </c>
      <c r="HD23" s="19">
        <f t="shared" si="25"/>
        <v>0</v>
      </c>
      <c r="HE23" s="19">
        <v>0</v>
      </c>
      <c r="HF23" s="19">
        <f t="shared" si="26"/>
        <v>0</v>
      </c>
      <c r="HG23" s="19">
        <v>0</v>
      </c>
      <c r="HH23" s="19">
        <f t="shared" si="27"/>
        <v>0</v>
      </c>
      <c r="HI23" s="19">
        <v>0</v>
      </c>
      <c r="HJ23" s="19">
        <f t="shared" si="28"/>
        <v>0</v>
      </c>
      <c r="HK23" s="19">
        <v>0</v>
      </c>
      <c r="HL23" s="19">
        <f t="shared" si="29"/>
        <v>0</v>
      </c>
      <c r="HM23" s="19">
        <v>0</v>
      </c>
      <c r="HN23" s="19">
        <f t="shared" si="30"/>
        <v>0</v>
      </c>
      <c r="HO23" s="19">
        <v>0</v>
      </c>
      <c r="HP23" s="19">
        <f t="shared" si="31"/>
        <v>0</v>
      </c>
      <c r="HQ23" s="19">
        <v>0</v>
      </c>
      <c r="HR23" s="19">
        <f t="shared" si="32"/>
        <v>0</v>
      </c>
      <c r="HS23" s="19">
        <v>0</v>
      </c>
      <c r="HT23" s="19">
        <f t="shared" si="33"/>
        <v>0</v>
      </c>
      <c r="HU23" s="19">
        <f t="shared" si="34"/>
        <v>0</v>
      </c>
      <c r="HV23" s="19">
        <f t="shared" si="35"/>
        <v>0</v>
      </c>
      <c r="HW23" s="19">
        <f t="shared" si="36"/>
        <v>0</v>
      </c>
      <c r="HX23" s="19">
        <f t="shared" si="37"/>
        <v>0</v>
      </c>
      <c r="HY23" s="19">
        <f t="shared" si="38"/>
        <v>0</v>
      </c>
      <c r="HZ23" s="19">
        <f t="shared" si="39"/>
        <v>0</v>
      </c>
      <c r="IA23" s="19">
        <f t="shared" si="40"/>
        <v>0</v>
      </c>
      <c r="IB23" s="19">
        <f t="shared" si="41"/>
        <v>0</v>
      </c>
      <c r="IC23" s="19">
        <f t="shared" si="42"/>
        <v>0</v>
      </c>
      <c r="ID23" s="19">
        <f t="shared" si="43"/>
        <v>0</v>
      </c>
      <c r="IE23" s="19">
        <f t="shared" si="44"/>
        <v>0</v>
      </c>
      <c r="IF23" s="19">
        <f t="shared" si="45"/>
        <v>0</v>
      </c>
      <c r="IG23" s="19">
        <f t="shared" si="46"/>
        <v>0</v>
      </c>
      <c r="IH23" s="19">
        <f t="shared" si="47"/>
        <v>0</v>
      </c>
      <c r="II23" s="19">
        <f t="shared" si="48"/>
        <v>0</v>
      </c>
      <c r="IJ23" s="19">
        <f t="shared" si="49"/>
        <v>0</v>
      </c>
      <c r="IK23" s="19">
        <f t="shared" si="50"/>
        <v>0</v>
      </c>
      <c r="IL23" s="19">
        <f t="shared" si="51"/>
        <v>0</v>
      </c>
      <c r="IM23" s="19">
        <f t="shared" si="52"/>
        <v>0</v>
      </c>
      <c r="IN23" s="24">
        <f t="shared" si="53"/>
        <v>0.01</v>
      </c>
      <c r="IO23" s="24">
        <f t="shared" si="54"/>
        <v>1</v>
      </c>
      <c r="IP23" s="24">
        <f t="shared" si="55"/>
        <v>1</v>
      </c>
      <c r="IQ23" s="24">
        <f t="shared" si="56"/>
        <v>1</v>
      </c>
      <c r="IR23" s="24">
        <f t="shared" si="57"/>
        <v>1</v>
      </c>
      <c r="IS23" s="24">
        <f t="shared" si="58"/>
        <v>1</v>
      </c>
      <c r="IT23" s="24">
        <f t="shared" si="59"/>
        <v>1</v>
      </c>
      <c r="IU23" s="24">
        <f t="shared" si="60"/>
        <v>1</v>
      </c>
      <c r="IV23" s="24">
        <f t="shared" si="61"/>
        <v>1</v>
      </c>
      <c r="IW23" s="24">
        <f t="shared" si="62"/>
        <v>1</v>
      </c>
      <c r="IX23" s="24">
        <f t="shared" si="63"/>
        <v>1</v>
      </c>
      <c r="IY23" s="24">
        <f t="shared" si="64"/>
        <v>1</v>
      </c>
      <c r="IZ23" s="24">
        <f t="shared" si="65"/>
        <v>1</v>
      </c>
      <c r="JA23" s="24">
        <f t="shared" si="66"/>
        <v>1</v>
      </c>
      <c r="JB23" s="24">
        <f t="shared" si="67"/>
        <v>1</v>
      </c>
      <c r="JC23" s="24">
        <f t="shared" si="68"/>
        <v>1</v>
      </c>
      <c r="JD23" s="24">
        <f t="shared" si="69"/>
        <v>1</v>
      </c>
      <c r="JE23" s="24">
        <f t="shared" si="70"/>
        <v>1</v>
      </c>
      <c r="JF23" s="24">
        <f t="shared" si="71"/>
        <v>1</v>
      </c>
      <c r="JG23" s="24">
        <f t="shared" si="72"/>
        <v>1</v>
      </c>
    </row>
    <row r="24" spans="1:267" x14ac:dyDescent="0.3">
      <c r="A24" s="19"/>
      <c r="B24" s="19"/>
      <c r="C24" s="19"/>
      <c r="AF24" s="26"/>
      <c r="AG24" s="25"/>
      <c r="AH24" s="26"/>
      <c r="AI24" s="21"/>
      <c r="AJ24" s="26">
        <f t="shared" si="0"/>
        <v>0</v>
      </c>
      <c r="AK24" s="26">
        <f t="shared" si="73"/>
        <v>0</v>
      </c>
      <c r="AL24" s="51">
        <f t="shared" si="74"/>
        <v>0</v>
      </c>
      <c r="AM24" s="23">
        <f t="shared" si="1"/>
        <v>0</v>
      </c>
      <c r="AN24" s="24">
        <v>23</v>
      </c>
      <c r="AO24" s="19">
        <f t="shared" si="2"/>
        <v>0</v>
      </c>
      <c r="AP24" s="19">
        <f t="shared" si="3"/>
        <v>0</v>
      </c>
      <c r="AQ24" s="19">
        <f t="shared" si="4"/>
        <v>0</v>
      </c>
      <c r="AR24" s="19">
        <f t="shared" si="5"/>
        <v>0</v>
      </c>
      <c r="AS24" s="24">
        <f t="shared" si="75"/>
        <v>0</v>
      </c>
      <c r="AT24" s="24">
        <f t="shared" si="6"/>
        <v>0</v>
      </c>
      <c r="AU24" s="24">
        <f t="shared" si="76"/>
        <v>1</v>
      </c>
      <c r="AV24" s="24">
        <f t="shared" si="7"/>
        <v>1</v>
      </c>
      <c r="AW24" s="24">
        <f t="shared" si="77"/>
        <v>0</v>
      </c>
      <c r="AX24" s="24">
        <f t="shared" si="8"/>
        <v>0</v>
      </c>
      <c r="AY24" s="15">
        <f t="shared" si="9"/>
        <v>0</v>
      </c>
      <c r="AZ24" s="39">
        <f t="shared" si="78"/>
        <v>0</v>
      </c>
      <c r="BA24" s="24">
        <f t="shared" si="79"/>
        <v>0</v>
      </c>
      <c r="BB24" s="24">
        <f t="shared" si="83"/>
        <v>1</v>
      </c>
      <c r="BC24" s="24">
        <f t="shared" si="80"/>
        <v>0</v>
      </c>
      <c r="BD24" s="24">
        <f t="shared" si="84"/>
        <v>1</v>
      </c>
      <c r="BE24" s="24">
        <f t="shared" si="81"/>
        <v>0</v>
      </c>
      <c r="BF24" s="15">
        <f t="shared" si="82"/>
        <v>0</v>
      </c>
      <c r="BG24" s="24">
        <f t="shared" si="85"/>
        <v>0</v>
      </c>
      <c r="BH24" s="24">
        <f t="shared" si="86"/>
        <v>0</v>
      </c>
      <c r="BI24" s="24">
        <f t="shared" si="91"/>
        <v>1</v>
      </c>
      <c r="BJ24" s="24">
        <f t="shared" si="87"/>
        <v>0</v>
      </c>
      <c r="BK24" s="24">
        <f t="shared" si="88"/>
        <v>1</v>
      </c>
      <c r="BL24" s="24">
        <f t="shared" si="89"/>
        <v>0</v>
      </c>
      <c r="BM24" s="15">
        <f t="shared" si="90"/>
        <v>0</v>
      </c>
      <c r="BN24" s="24">
        <f t="shared" si="92"/>
        <v>0</v>
      </c>
      <c r="BO24" s="24">
        <f t="shared" si="93"/>
        <v>0</v>
      </c>
      <c r="BP24" s="24">
        <f t="shared" si="94"/>
        <v>1</v>
      </c>
      <c r="BQ24" s="24">
        <f t="shared" si="95"/>
        <v>0</v>
      </c>
      <c r="BR24" s="24">
        <f t="shared" si="96"/>
        <v>1</v>
      </c>
      <c r="BS24" s="24">
        <f t="shared" si="97"/>
        <v>0</v>
      </c>
      <c r="BT24" s="15">
        <f t="shared" si="98"/>
        <v>0</v>
      </c>
      <c r="BU24" s="24">
        <f t="shared" si="99"/>
        <v>0</v>
      </c>
      <c r="BV24" s="24">
        <f t="shared" si="100"/>
        <v>0</v>
      </c>
      <c r="BW24" s="24">
        <f t="shared" si="101"/>
        <v>1</v>
      </c>
      <c r="BX24" s="24">
        <f t="shared" si="102"/>
        <v>0</v>
      </c>
      <c r="BY24" s="24">
        <f t="shared" si="103"/>
        <v>1</v>
      </c>
      <c r="BZ24" s="24">
        <f t="shared" si="104"/>
        <v>0</v>
      </c>
      <c r="CA24" s="15">
        <f t="shared" si="105"/>
        <v>0</v>
      </c>
      <c r="CB24" s="24">
        <f t="shared" si="106"/>
        <v>0</v>
      </c>
      <c r="CC24" s="24">
        <f t="shared" si="107"/>
        <v>0</v>
      </c>
      <c r="CD24" s="24">
        <f t="shared" si="108"/>
        <v>1</v>
      </c>
      <c r="CE24" s="24">
        <f t="shared" si="109"/>
        <v>0</v>
      </c>
      <c r="CF24" s="24">
        <f t="shared" si="110"/>
        <v>1</v>
      </c>
      <c r="CG24" s="24">
        <f t="shared" si="111"/>
        <v>0</v>
      </c>
      <c r="CH24" s="15">
        <f t="shared" si="112"/>
        <v>0</v>
      </c>
      <c r="CI24" s="24">
        <f t="shared" si="113"/>
        <v>0</v>
      </c>
      <c r="CJ24" s="24">
        <f t="shared" si="114"/>
        <v>0</v>
      </c>
      <c r="CK24" s="24">
        <f t="shared" si="115"/>
        <v>1</v>
      </c>
      <c r="CL24" s="24">
        <f t="shared" si="116"/>
        <v>0</v>
      </c>
      <c r="CM24" s="24">
        <f t="shared" si="117"/>
        <v>1</v>
      </c>
      <c r="CN24" s="24">
        <f t="shared" si="118"/>
        <v>0</v>
      </c>
      <c r="CO24" s="15">
        <f t="shared" si="119"/>
        <v>0</v>
      </c>
      <c r="CP24" s="24">
        <f t="shared" si="120"/>
        <v>0</v>
      </c>
      <c r="CQ24" s="24">
        <f t="shared" si="121"/>
        <v>0</v>
      </c>
      <c r="CR24" s="24">
        <f t="shared" si="122"/>
        <v>1</v>
      </c>
      <c r="CS24" s="24">
        <f t="shared" si="123"/>
        <v>0</v>
      </c>
      <c r="CT24" s="24">
        <f t="shared" si="124"/>
        <v>1</v>
      </c>
      <c r="CU24" s="24">
        <f t="shared" si="125"/>
        <v>0</v>
      </c>
      <c r="CV24" s="15">
        <f t="shared" si="126"/>
        <v>0</v>
      </c>
      <c r="CW24" s="24">
        <f t="shared" si="127"/>
        <v>0</v>
      </c>
      <c r="CX24" s="24">
        <f t="shared" si="128"/>
        <v>0</v>
      </c>
      <c r="CY24" s="24">
        <f t="shared" si="129"/>
        <v>1</v>
      </c>
      <c r="CZ24" s="24">
        <f t="shared" si="130"/>
        <v>0</v>
      </c>
      <c r="DA24" s="24">
        <f t="shared" si="131"/>
        <v>1</v>
      </c>
      <c r="DB24" s="24">
        <f t="shared" si="132"/>
        <v>0</v>
      </c>
      <c r="DC24" s="15">
        <f t="shared" si="133"/>
        <v>0</v>
      </c>
      <c r="DD24" s="24">
        <f t="shared" si="134"/>
        <v>0</v>
      </c>
      <c r="DE24" s="24">
        <f t="shared" si="135"/>
        <v>0</v>
      </c>
      <c r="DF24" s="24">
        <f t="shared" si="136"/>
        <v>1</v>
      </c>
      <c r="DG24" s="24">
        <f t="shared" si="137"/>
        <v>0</v>
      </c>
      <c r="DH24" s="24">
        <f t="shared" si="138"/>
        <v>1</v>
      </c>
      <c r="DI24" s="24">
        <f t="shared" si="139"/>
        <v>0</v>
      </c>
      <c r="DJ24" s="15">
        <f t="shared" si="140"/>
        <v>0</v>
      </c>
      <c r="DK24" s="24">
        <f t="shared" si="141"/>
        <v>0</v>
      </c>
      <c r="DL24" s="24">
        <f t="shared" si="142"/>
        <v>0</v>
      </c>
      <c r="DM24" s="24">
        <f t="shared" si="143"/>
        <v>1</v>
      </c>
      <c r="DN24" s="24">
        <f t="shared" si="144"/>
        <v>0</v>
      </c>
      <c r="DO24" s="24">
        <f t="shared" si="145"/>
        <v>1</v>
      </c>
      <c r="DP24" s="24">
        <f t="shared" si="146"/>
        <v>0</v>
      </c>
      <c r="DQ24" s="15">
        <f t="shared" si="147"/>
        <v>0</v>
      </c>
      <c r="DR24" s="24">
        <f t="shared" si="148"/>
        <v>0</v>
      </c>
      <c r="DS24" s="24">
        <f t="shared" si="149"/>
        <v>0</v>
      </c>
      <c r="DT24" s="24">
        <f t="shared" si="150"/>
        <v>1</v>
      </c>
      <c r="DU24" s="24">
        <f t="shared" si="151"/>
        <v>0</v>
      </c>
      <c r="DV24" s="24">
        <f t="shared" si="152"/>
        <v>1</v>
      </c>
      <c r="DW24" s="24">
        <f t="shared" si="153"/>
        <v>0</v>
      </c>
      <c r="DX24" s="15">
        <f t="shared" si="154"/>
        <v>0</v>
      </c>
      <c r="DY24" s="24">
        <f t="shared" si="155"/>
        <v>0</v>
      </c>
      <c r="DZ24" s="24">
        <f t="shared" si="156"/>
        <v>0</v>
      </c>
      <c r="EA24" s="24">
        <f t="shared" si="157"/>
        <v>1</v>
      </c>
      <c r="EB24" s="24">
        <f t="shared" si="158"/>
        <v>0</v>
      </c>
      <c r="EC24" s="24">
        <f t="shared" si="159"/>
        <v>1</v>
      </c>
      <c r="ED24" s="24">
        <f t="shared" si="160"/>
        <v>0</v>
      </c>
      <c r="EE24" s="15">
        <f t="shared" si="161"/>
        <v>0</v>
      </c>
      <c r="EF24" s="24">
        <f t="shared" si="162"/>
        <v>0</v>
      </c>
      <c r="EG24" s="24">
        <f t="shared" si="163"/>
        <v>0</v>
      </c>
      <c r="EH24" s="24">
        <f t="shared" si="164"/>
        <v>1</v>
      </c>
      <c r="EI24" s="24">
        <f t="shared" si="165"/>
        <v>0</v>
      </c>
      <c r="EJ24" s="24">
        <f t="shared" si="166"/>
        <v>1</v>
      </c>
      <c r="EK24" s="24">
        <f t="shared" si="167"/>
        <v>0</v>
      </c>
      <c r="EL24" s="15">
        <f t="shared" si="168"/>
        <v>0</v>
      </c>
      <c r="EM24" s="24">
        <f t="shared" si="169"/>
        <v>0</v>
      </c>
      <c r="EN24" s="24">
        <f t="shared" si="170"/>
        <v>0</v>
      </c>
      <c r="EO24" s="24">
        <f t="shared" si="171"/>
        <v>1</v>
      </c>
      <c r="EP24" s="24">
        <f t="shared" si="172"/>
        <v>0</v>
      </c>
      <c r="EQ24" s="24">
        <f t="shared" si="173"/>
        <v>1</v>
      </c>
      <c r="ER24" s="24">
        <f t="shared" si="174"/>
        <v>0</v>
      </c>
      <c r="ES24" s="15">
        <f t="shared" si="175"/>
        <v>0</v>
      </c>
      <c r="ET24" s="24">
        <f t="shared" si="176"/>
        <v>0</v>
      </c>
      <c r="EU24" s="24">
        <f t="shared" si="177"/>
        <v>0</v>
      </c>
      <c r="EV24" s="24">
        <f t="shared" si="178"/>
        <v>1</v>
      </c>
      <c r="EW24" s="24">
        <f t="shared" si="179"/>
        <v>0</v>
      </c>
      <c r="EX24" s="24">
        <f t="shared" si="180"/>
        <v>1</v>
      </c>
      <c r="EY24" s="24">
        <f t="shared" si="181"/>
        <v>0</v>
      </c>
      <c r="EZ24" s="15">
        <f t="shared" si="182"/>
        <v>0</v>
      </c>
      <c r="FA24" s="24">
        <f t="shared" si="183"/>
        <v>0</v>
      </c>
      <c r="FB24" s="24">
        <f t="shared" si="184"/>
        <v>0</v>
      </c>
      <c r="FC24" s="24">
        <f t="shared" si="185"/>
        <v>1</v>
      </c>
      <c r="FD24" s="24">
        <f t="shared" si="186"/>
        <v>0</v>
      </c>
      <c r="FE24" s="24">
        <f t="shared" si="187"/>
        <v>1</v>
      </c>
      <c r="FF24" s="24">
        <f t="shared" si="188"/>
        <v>0</v>
      </c>
      <c r="FG24" s="15">
        <f t="shared" si="189"/>
        <v>0</v>
      </c>
      <c r="FH24" s="24">
        <f t="shared" si="190"/>
        <v>0</v>
      </c>
      <c r="FI24" s="24">
        <f t="shared" si="191"/>
        <v>0</v>
      </c>
      <c r="FJ24" s="24">
        <f t="shared" si="192"/>
        <v>1</v>
      </c>
      <c r="FK24" s="24">
        <f t="shared" si="193"/>
        <v>0</v>
      </c>
      <c r="FL24" s="24">
        <f t="shared" si="194"/>
        <v>1</v>
      </c>
      <c r="FM24" s="24">
        <f t="shared" si="195"/>
        <v>0</v>
      </c>
      <c r="FN24" s="15">
        <f t="shared" si="196"/>
        <v>0</v>
      </c>
      <c r="FO24" s="24">
        <f>IF(AND(AS24=0,AZ24=0,BG24=0,BN24=0,FH24=0,FA24=0,ET24=0,EM24=0,EF24=0,DY24=0,DR24=0,DK24=0,DD24=0,CW24=0,CP24=0,CI24=0,CB24=0,BU24=0,AM23-AM23&lt;TIME(1,55,0),AM24&gt;FU23+TIME(1,55,0)),JF23,0)</f>
        <v>0</v>
      </c>
      <c r="FP24" s="24">
        <f t="shared" si="197"/>
        <v>0</v>
      </c>
      <c r="FQ24" s="24">
        <f t="shared" si="198"/>
        <v>1</v>
      </c>
      <c r="FR24" s="24">
        <f t="shared" si="199"/>
        <v>0</v>
      </c>
      <c r="FS24" s="24">
        <f t="shared" si="200"/>
        <v>1</v>
      </c>
      <c r="FT24" s="24">
        <f t="shared" si="201"/>
        <v>0</v>
      </c>
      <c r="FU24" s="15">
        <f>IF(FO24&lt;&gt;0,AM24,FU23)</f>
        <v>0</v>
      </c>
      <c r="FV24" s="24">
        <f>IF(AND(BU24=0,BN24=0,BG24=0,AZ24=0,AS24=0,FO24=0,FH24=0,FA24=0,ET24=0,EM24=0,EF24=0,DY24=0,DR24=0,DK24=0,DD24=0,CW24=0,CP24=0,CI24=0,CB24=0,AM24-AM23&lt;TIME(1,55,0),AM24&gt;GB23+TIME(1,55,0)),JG23,0)</f>
        <v>0</v>
      </c>
      <c r="FW24" s="24">
        <f>IF(FV24&lt;&gt;0,1,0)</f>
        <v>0</v>
      </c>
      <c r="FX24" s="24">
        <f t="shared" si="202"/>
        <v>1</v>
      </c>
      <c r="FY24" s="24">
        <f>IF(AND(AH24&gt;0,FV24&gt;0),0,IF(FV24&gt;0,FY23+1,FY23))</f>
        <v>0</v>
      </c>
      <c r="FZ24" s="24">
        <f t="shared" si="203"/>
        <v>1</v>
      </c>
      <c r="GA24" s="24">
        <f>IF(AND(AH24&gt;0,FZ24&gt;0,FV24&gt;0),1,0)</f>
        <v>0</v>
      </c>
      <c r="GB24" s="15">
        <f>IF(FV24&lt;&gt;0,AM24,GB23)</f>
        <v>0</v>
      </c>
      <c r="GC24" s="24">
        <f t="shared" si="10"/>
        <v>0</v>
      </c>
      <c r="GD24" s="24">
        <f t="shared" si="11"/>
        <v>1</v>
      </c>
      <c r="GE24" s="24">
        <f t="shared" si="12"/>
        <v>1</v>
      </c>
      <c r="GF24" s="19">
        <f t="shared" si="13"/>
        <v>1</v>
      </c>
      <c r="GG24" s="19">
        <v>0</v>
      </c>
      <c r="GH24" s="19">
        <f t="shared" si="14"/>
        <v>0</v>
      </c>
      <c r="GI24" s="19">
        <v>0</v>
      </c>
      <c r="GJ24" s="19">
        <f t="shared" si="15"/>
        <v>0</v>
      </c>
      <c r="GK24" s="19">
        <v>0</v>
      </c>
      <c r="GL24" s="19">
        <f t="shared" si="16"/>
        <v>0</v>
      </c>
      <c r="GM24" s="19">
        <v>0</v>
      </c>
      <c r="GN24" s="19">
        <f t="shared" si="17"/>
        <v>0</v>
      </c>
      <c r="GO24" s="19">
        <v>0</v>
      </c>
      <c r="GP24" s="19">
        <f t="shared" si="18"/>
        <v>0</v>
      </c>
      <c r="GQ24" s="19">
        <v>0</v>
      </c>
      <c r="GR24" s="19">
        <f t="shared" si="19"/>
        <v>0</v>
      </c>
      <c r="GS24" s="19">
        <v>0</v>
      </c>
      <c r="GT24" s="19">
        <f t="shared" si="20"/>
        <v>0</v>
      </c>
      <c r="GU24" s="19">
        <v>0</v>
      </c>
      <c r="GV24" s="19">
        <f t="shared" si="21"/>
        <v>0</v>
      </c>
      <c r="GW24" s="19">
        <v>0</v>
      </c>
      <c r="GX24" s="19">
        <f t="shared" si="22"/>
        <v>0</v>
      </c>
      <c r="GY24" s="19">
        <v>0</v>
      </c>
      <c r="GZ24" s="19">
        <f t="shared" si="23"/>
        <v>0</v>
      </c>
      <c r="HA24" s="19">
        <v>0</v>
      </c>
      <c r="HB24" s="19">
        <f t="shared" si="24"/>
        <v>0</v>
      </c>
      <c r="HC24" s="19">
        <v>0</v>
      </c>
      <c r="HD24" s="19">
        <f t="shared" si="25"/>
        <v>0</v>
      </c>
      <c r="HE24" s="19">
        <v>0</v>
      </c>
      <c r="HF24" s="19">
        <f t="shared" si="26"/>
        <v>0</v>
      </c>
      <c r="HG24" s="19">
        <v>0</v>
      </c>
      <c r="HH24" s="19">
        <f t="shared" si="27"/>
        <v>0</v>
      </c>
      <c r="HI24" s="19">
        <v>0</v>
      </c>
      <c r="HJ24" s="19">
        <f t="shared" si="28"/>
        <v>0</v>
      </c>
      <c r="HK24" s="19">
        <v>0</v>
      </c>
      <c r="HL24" s="19">
        <f t="shared" si="29"/>
        <v>0</v>
      </c>
      <c r="HM24" s="19">
        <v>0</v>
      </c>
      <c r="HN24" s="19">
        <f t="shared" si="30"/>
        <v>0</v>
      </c>
      <c r="HO24" s="19">
        <v>0</v>
      </c>
      <c r="HP24" s="19">
        <f t="shared" si="31"/>
        <v>0</v>
      </c>
      <c r="HQ24" s="19">
        <v>0</v>
      </c>
      <c r="HR24" s="19">
        <f t="shared" si="32"/>
        <v>0</v>
      </c>
      <c r="HS24" s="19">
        <v>0</v>
      </c>
      <c r="HT24" s="19">
        <f t="shared" si="33"/>
        <v>0</v>
      </c>
      <c r="HU24" s="19">
        <f t="shared" si="34"/>
        <v>0</v>
      </c>
      <c r="HV24" s="19">
        <f t="shared" si="35"/>
        <v>0</v>
      </c>
      <c r="HW24" s="19">
        <f t="shared" si="36"/>
        <v>0</v>
      </c>
      <c r="HX24" s="19">
        <f t="shared" si="37"/>
        <v>0</v>
      </c>
      <c r="HY24" s="19">
        <f t="shared" si="38"/>
        <v>0</v>
      </c>
      <c r="HZ24" s="19">
        <f t="shared" si="39"/>
        <v>0</v>
      </c>
      <c r="IA24" s="19">
        <f t="shared" si="40"/>
        <v>0</v>
      </c>
      <c r="IB24" s="19">
        <f t="shared" si="41"/>
        <v>0</v>
      </c>
      <c r="IC24" s="19">
        <f t="shared" si="42"/>
        <v>0</v>
      </c>
      <c r="ID24" s="19">
        <f t="shared" si="43"/>
        <v>0</v>
      </c>
      <c r="IE24" s="19">
        <f t="shared" si="44"/>
        <v>0</v>
      </c>
      <c r="IF24" s="19">
        <f t="shared" si="45"/>
        <v>0</v>
      </c>
      <c r="IG24" s="19">
        <f t="shared" si="46"/>
        <v>0</v>
      </c>
      <c r="IH24" s="19">
        <f t="shared" si="47"/>
        <v>0</v>
      </c>
      <c r="II24" s="19">
        <f t="shared" si="48"/>
        <v>0</v>
      </c>
      <c r="IJ24" s="19">
        <f t="shared" si="49"/>
        <v>0</v>
      </c>
      <c r="IK24" s="19">
        <f t="shared" si="50"/>
        <v>0</v>
      </c>
      <c r="IL24" s="19">
        <f t="shared" si="51"/>
        <v>0</v>
      </c>
      <c r="IM24" s="19">
        <f t="shared" si="52"/>
        <v>0</v>
      </c>
      <c r="IN24" s="24">
        <f t="shared" si="53"/>
        <v>0.01</v>
      </c>
      <c r="IO24" s="24">
        <f t="shared" si="54"/>
        <v>1</v>
      </c>
      <c r="IP24" s="24">
        <f t="shared" si="55"/>
        <v>1</v>
      </c>
      <c r="IQ24" s="24">
        <f t="shared" si="56"/>
        <v>1</v>
      </c>
      <c r="IR24" s="24">
        <f t="shared" si="57"/>
        <v>1</v>
      </c>
      <c r="IS24" s="24">
        <f t="shared" si="58"/>
        <v>1</v>
      </c>
      <c r="IT24" s="24">
        <f t="shared" si="59"/>
        <v>1</v>
      </c>
      <c r="IU24" s="24">
        <f t="shared" si="60"/>
        <v>1</v>
      </c>
      <c r="IV24" s="24">
        <f t="shared" si="61"/>
        <v>1</v>
      </c>
      <c r="IW24" s="24">
        <f t="shared" si="62"/>
        <v>1</v>
      </c>
      <c r="IX24" s="24">
        <f t="shared" si="63"/>
        <v>1</v>
      </c>
      <c r="IY24" s="24">
        <f t="shared" si="64"/>
        <v>1</v>
      </c>
      <c r="IZ24" s="24">
        <f t="shared" si="65"/>
        <v>1</v>
      </c>
      <c r="JA24" s="24">
        <f t="shared" si="66"/>
        <v>1</v>
      </c>
      <c r="JB24" s="24">
        <f t="shared" si="67"/>
        <v>1</v>
      </c>
      <c r="JC24" s="24">
        <f t="shared" si="68"/>
        <v>1</v>
      </c>
      <c r="JD24" s="24">
        <f t="shared" si="69"/>
        <v>1</v>
      </c>
      <c r="JE24" s="24">
        <f t="shared" si="70"/>
        <v>1</v>
      </c>
      <c r="JF24" s="24">
        <f t="shared" si="71"/>
        <v>1</v>
      </c>
      <c r="JG24" s="24">
        <f t="shared" si="72"/>
        <v>1</v>
      </c>
    </row>
    <row r="25" spans="1:267" x14ac:dyDescent="0.3">
      <c r="A25" s="19"/>
      <c r="B25" s="19"/>
      <c r="C25" s="19"/>
      <c r="AF25" s="26"/>
      <c r="AG25" s="25"/>
      <c r="AH25" s="26"/>
      <c r="AI25" s="21"/>
      <c r="AJ25" s="26">
        <f t="shared" si="0"/>
        <v>0</v>
      </c>
      <c r="AK25" s="26">
        <f t="shared" si="73"/>
        <v>0</v>
      </c>
      <c r="AL25" s="51">
        <f t="shared" si="74"/>
        <v>0</v>
      </c>
      <c r="AM25" s="23">
        <f t="shared" si="1"/>
        <v>0</v>
      </c>
      <c r="AN25" s="24">
        <v>24</v>
      </c>
      <c r="AO25" s="19">
        <f t="shared" si="2"/>
        <v>0</v>
      </c>
      <c r="AP25" s="19">
        <f t="shared" si="3"/>
        <v>0</v>
      </c>
      <c r="AQ25" s="19">
        <f t="shared" si="4"/>
        <v>0</v>
      </c>
      <c r="AR25" s="19">
        <f t="shared" si="5"/>
        <v>0</v>
      </c>
      <c r="AS25" s="24">
        <f t="shared" si="75"/>
        <v>0</v>
      </c>
      <c r="AT25" s="24">
        <f t="shared" si="6"/>
        <v>0</v>
      </c>
      <c r="AU25" s="24">
        <f t="shared" si="76"/>
        <v>1</v>
      </c>
      <c r="AV25" s="24">
        <f t="shared" si="7"/>
        <v>1</v>
      </c>
      <c r="AW25" s="24">
        <f t="shared" si="77"/>
        <v>0</v>
      </c>
      <c r="AX25" s="24">
        <f t="shared" si="8"/>
        <v>0</v>
      </c>
      <c r="AY25" s="15">
        <f t="shared" si="9"/>
        <v>0</v>
      </c>
      <c r="AZ25" s="39">
        <f t="shared" si="78"/>
        <v>0</v>
      </c>
      <c r="BA25" s="24">
        <f t="shared" si="79"/>
        <v>0</v>
      </c>
      <c r="BB25" s="24">
        <f t="shared" si="83"/>
        <v>1</v>
      </c>
      <c r="BC25" s="24">
        <f t="shared" si="80"/>
        <v>0</v>
      </c>
      <c r="BD25" s="24">
        <f t="shared" si="84"/>
        <v>1</v>
      </c>
      <c r="BE25" s="24">
        <f t="shared" si="81"/>
        <v>0</v>
      </c>
      <c r="BF25" s="15">
        <f t="shared" si="82"/>
        <v>0</v>
      </c>
      <c r="BG25" s="24">
        <f t="shared" si="85"/>
        <v>0</v>
      </c>
      <c r="BH25" s="24">
        <f t="shared" si="86"/>
        <v>0</v>
      </c>
      <c r="BI25" s="24">
        <f t="shared" si="91"/>
        <v>1</v>
      </c>
      <c r="BJ25" s="24">
        <f t="shared" si="87"/>
        <v>0</v>
      </c>
      <c r="BK25" s="24">
        <f t="shared" si="88"/>
        <v>1</v>
      </c>
      <c r="BL25" s="24">
        <f t="shared" si="89"/>
        <v>0</v>
      </c>
      <c r="BM25" s="15">
        <f t="shared" si="90"/>
        <v>0</v>
      </c>
      <c r="BN25" s="24">
        <f t="shared" si="92"/>
        <v>0</v>
      </c>
      <c r="BO25" s="24">
        <f t="shared" si="93"/>
        <v>0</v>
      </c>
      <c r="BP25" s="24">
        <f t="shared" si="94"/>
        <v>1</v>
      </c>
      <c r="BQ25" s="24">
        <f t="shared" si="95"/>
        <v>0</v>
      </c>
      <c r="BR25" s="24">
        <f t="shared" si="96"/>
        <v>1</v>
      </c>
      <c r="BS25" s="24">
        <f t="shared" si="97"/>
        <v>0</v>
      </c>
      <c r="BT25" s="15">
        <f t="shared" si="98"/>
        <v>0</v>
      </c>
      <c r="BU25" s="24">
        <f t="shared" si="99"/>
        <v>0</v>
      </c>
      <c r="BV25" s="24">
        <f t="shared" si="100"/>
        <v>0</v>
      </c>
      <c r="BW25" s="24">
        <f t="shared" si="101"/>
        <v>1</v>
      </c>
      <c r="BX25" s="24">
        <f t="shared" si="102"/>
        <v>0</v>
      </c>
      <c r="BY25" s="24">
        <f t="shared" si="103"/>
        <v>1</v>
      </c>
      <c r="BZ25" s="24">
        <f t="shared" si="104"/>
        <v>0</v>
      </c>
      <c r="CA25" s="15">
        <f t="shared" si="105"/>
        <v>0</v>
      </c>
      <c r="CB25" s="24">
        <f t="shared" si="106"/>
        <v>0</v>
      </c>
      <c r="CC25" s="24">
        <f t="shared" si="107"/>
        <v>0</v>
      </c>
      <c r="CD25" s="24">
        <f t="shared" si="108"/>
        <v>1</v>
      </c>
      <c r="CE25" s="24">
        <f t="shared" si="109"/>
        <v>0</v>
      </c>
      <c r="CF25" s="24">
        <f t="shared" si="110"/>
        <v>1</v>
      </c>
      <c r="CG25" s="24">
        <f t="shared" si="111"/>
        <v>0</v>
      </c>
      <c r="CH25" s="15">
        <f t="shared" si="112"/>
        <v>0</v>
      </c>
      <c r="CI25" s="24">
        <f t="shared" si="113"/>
        <v>0</v>
      </c>
      <c r="CJ25" s="24">
        <f t="shared" si="114"/>
        <v>0</v>
      </c>
      <c r="CK25" s="24">
        <f t="shared" si="115"/>
        <v>1</v>
      </c>
      <c r="CL25" s="24">
        <f t="shared" si="116"/>
        <v>0</v>
      </c>
      <c r="CM25" s="24">
        <f t="shared" si="117"/>
        <v>1</v>
      </c>
      <c r="CN25" s="24">
        <f t="shared" si="118"/>
        <v>0</v>
      </c>
      <c r="CO25" s="15">
        <f t="shared" si="119"/>
        <v>0</v>
      </c>
      <c r="CP25" s="24">
        <f t="shared" si="120"/>
        <v>0</v>
      </c>
      <c r="CQ25" s="24">
        <f t="shared" si="121"/>
        <v>0</v>
      </c>
      <c r="CR25" s="24">
        <f t="shared" si="122"/>
        <v>1</v>
      </c>
      <c r="CS25" s="24">
        <f t="shared" si="123"/>
        <v>0</v>
      </c>
      <c r="CT25" s="24">
        <f t="shared" si="124"/>
        <v>1</v>
      </c>
      <c r="CU25" s="24">
        <f t="shared" si="125"/>
        <v>0</v>
      </c>
      <c r="CV25" s="15">
        <f t="shared" si="126"/>
        <v>0</v>
      </c>
      <c r="CW25" s="24">
        <f t="shared" si="127"/>
        <v>0</v>
      </c>
      <c r="CX25" s="24">
        <f t="shared" si="128"/>
        <v>0</v>
      </c>
      <c r="CY25" s="24">
        <f t="shared" si="129"/>
        <v>1</v>
      </c>
      <c r="CZ25" s="24">
        <f t="shared" si="130"/>
        <v>0</v>
      </c>
      <c r="DA25" s="24">
        <f t="shared" si="131"/>
        <v>1</v>
      </c>
      <c r="DB25" s="24">
        <f t="shared" si="132"/>
        <v>0</v>
      </c>
      <c r="DC25" s="15">
        <f t="shared" si="133"/>
        <v>0</v>
      </c>
      <c r="DD25" s="24">
        <f t="shared" si="134"/>
        <v>0</v>
      </c>
      <c r="DE25" s="24">
        <f t="shared" si="135"/>
        <v>0</v>
      </c>
      <c r="DF25" s="24">
        <f t="shared" si="136"/>
        <v>1</v>
      </c>
      <c r="DG25" s="24">
        <f t="shared" si="137"/>
        <v>0</v>
      </c>
      <c r="DH25" s="24">
        <f t="shared" si="138"/>
        <v>1</v>
      </c>
      <c r="DI25" s="24">
        <f t="shared" si="139"/>
        <v>0</v>
      </c>
      <c r="DJ25" s="15">
        <f t="shared" si="140"/>
        <v>0</v>
      </c>
      <c r="DK25" s="24">
        <f t="shared" si="141"/>
        <v>0</v>
      </c>
      <c r="DL25" s="24">
        <f t="shared" si="142"/>
        <v>0</v>
      </c>
      <c r="DM25" s="24">
        <f t="shared" si="143"/>
        <v>1</v>
      </c>
      <c r="DN25" s="24">
        <f t="shared" si="144"/>
        <v>0</v>
      </c>
      <c r="DO25" s="24">
        <f t="shared" si="145"/>
        <v>1</v>
      </c>
      <c r="DP25" s="24">
        <f t="shared" si="146"/>
        <v>0</v>
      </c>
      <c r="DQ25" s="15">
        <f t="shared" si="147"/>
        <v>0</v>
      </c>
      <c r="DR25" s="24">
        <f t="shared" si="148"/>
        <v>0</v>
      </c>
      <c r="DS25" s="24">
        <f t="shared" si="149"/>
        <v>0</v>
      </c>
      <c r="DT25" s="24">
        <f t="shared" si="150"/>
        <v>1</v>
      </c>
      <c r="DU25" s="24">
        <f t="shared" si="151"/>
        <v>0</v>
      </c>
      <c r="DV25" s="24">
        <f t="shared" si="152"/>
        <v>1</v>
      </c>
      <c r="DW25" s="24">
        <f t="shared" si="153"/>
        <v>0</v>
      </c>
      <c r="DX25" s="15">
        <f t="shared" si="154"/>
        <v>0</v>
      </c>
      <c r="DY25" s="24">
        <f t="shared" si="155"/>
        <v>0</v>
      </c>
      <c r="DZ25" s="24">
        <f t="shared" si="156"/>
        <v>0</v>
      </c>
      <c r="EA25" s="24">
        <f t="shared" si="157"/>
        <v>1</v>
      </c>
      <c r="EB25" s="24">
        <f t="shared" si="158"/>
        <v>0</v>
      </c>
      <c r="EC25" s="24">
        <f t="shared" si="159"/>
        <v>1</v>
      </c>
      <c r="ED25" s="24">
        <f t="shared" si="160"/>
        <v>0</v>
      </c>
      <c r="EE25" s="15">
        <f t="shared" si="161"/>
        <v>0</v>
      </c>
      <c r="EF25" s="24">
        <f t="shared" si="162"/>
        <v>0</v>
      </c>
      <c r="EG25" s="24">
        <f t="shared" si="163"/>
        <v>0</v>
      </c>
      <c r="EH25" s="24">
        <f t="shared" si="164"/>
        <v>1</v>
      </c>
      <c r="EI25" s="24">
        <f t="shared" si="165"/>
        <v>0</v>
      </c>
      <c r="EJ25" s="24">
        <f t="shared" si="166"/>
        <v>1</v>
      </c>
      <c r="EK25" s="24">
        <f t="shared" si="167"/>
        <v>0</v>
      </c>
      <c r="EL25" s="15">
        <f t="shared" si="168"/>
        <v>0</v>
      </c>
      <c r="EM25" s="24">
        <f t="shared" si="169"/>
        <v>0</v>
      </c>
      <c r="EN25" s="24">
        <f t="shared" si="170"/>
        <v>0</v>
      </c>
      <c r="EO25" s="24">
        <f t="shared" si="171"/>
        <v>1</v>
      </c>
      <c r="EP25" s="24">
        <f t="shared" si="172"/>
        <v>0</v>
      </c>
      <c r="EQ25" s="24">
        <f t="shared" si="173"/>
        <v>1</v>
      </c>
      <c r="ER25" s="24">
        <f t="shared" si="174"/>
        <v>0</v>
      </c>
      <c r="ES25" s="15">
        <f t="shared" si="175"/>
        <v>0</v>
      </c>
      <c r="ET25" s="24">
        <f t="shared" si="176"/>
        <v>0</v>
      </c>
      <c r="EU25" s="24">
        <f t="shared" si="177"/>
        <v>0</v>
      </c>
      <c r="EV25" s="24">
        <f t="shared" si="178"/>
        <v>1</v>
      </c>
      <c r="EW25" s="24">
        <f t="shared" si="179"/>
        <v>0</v>
      </c>
      <c r="EX25" s="24">
        <f t="shared" si="180"/>
        <v>1</v>
      </c>
      <c r="EY25" s="24">
        <f t="shared" si="181"/>
        <v>0</v>
      </c>
      <c r="EZ25" s="15">
        <f t="shared" si="182"/>
        <v>0</v>
      </c>
      <c r="FA25" s="24">
        <f t="shared" si="183"/>
        <v>0</v>
      </c>
      <c r="FB25" s="24">
        <f t="shared" si="184"/>
        <v>0</v>
      </c>
      <c r="FC25" s="24">
        <f t="shared" si="185"/>
        <v>1</v>
      </c>
      <c r="FD25" s="24">
        <f t="shared" si="186"/>
        <v>0</v>
      </c>
      <c r="FE25" s="24">
        <f t="shared" si="187"/>
        <v>1</v>
      </c>
      <c r="FF25" s="24">
        <f t="shared" si="188"/>
        <v>0</v>
      </c>
      <c r="FG25" s="15">
        <f t="shared" si="189"/>
        <v>0</v>
      </c>
      <c r="FH25" s="24">
        <f t="shared" si="190"/>
        <v>0</v>
      </c>
      <c r="FI25" s="24">
        <f t="shared" si="191"/>
        <v>0</v>
      </c>
      <c r="FJ25" s="24">
        <f t="shared" si="192"/>
        <v>1</v>
      </c>
      <c r="FK25" s="24">
        <f t="shared" si="193"/>
        <v>0</v>
      </c>
      <c r="FL25" s="24">
        <f t="shared" si="194"/>
        <v>1</v>
      </c>
      <c r="FM25" s="24">
        <f t="shared" si="195"/>
        <v>0</v>
      </c>
      <c r="FN25" s="15">
        <f t="shared" si="196"/>
        <v>0</v>
      </c>
      <c r="FO25" s="24">
        <f t="shared" ref="FO25" si="204">IF(AND(AS25=0,AZ25=0,BG25=0,BN25=0,FH25=0,FA25=0,ET25=0,EM25=0,EF25=0,DY25=0,DR25=0,DK25=0,DD25=0,CW25=0,CP25=0,CI25=0,CB25=0,BU25=0,AM24-AM24&lt;TIME(1,55,0),AM25&gt;FU24+TIME(1,55,0)),JF24,0)</f>
        <v>0</v>
      </c>
      <c r="FP25" s="24">
        <f t="shared" si="197"/>
        <v>0</v>
      </c>
      <c r="FQ25" s="24">
        <f t="shared" si="198"/>
        <v>1</v>
      </c>
      <c r="FR25" s="24">
        <f t="shared" si="199"/>
        <v>0</v>
      </c>
      <c r="FS25" s="24">
        <f t="shared" si="200"/>
        <v>1</v>
      </c>
      <c r="FT25" s="24">
        <f t="shared" si="201"/>
        <v>0</v>
      </c>
      <c r="FU25" s="15">
        <f t="shared" ref="FU25" si="205">IF(FO25&lt;&gt;0,AM25,FU24)</f>
        <v>0</v>
      </c>
      <c r="FV25" s="24">
        <f t="shared" ref="FV25" si="206">IF(AND(BU25=0,BN25=0,BG25=0,AZ25=0,AS25=0,FO25=0,FH25=0,FA25=0,ET25=0,EM25=0,EF25=0,DY25=0,DR25=0,DK25=0,DD25=0,CW25=0,CP25=0,CI25=0,CB25=0,AM25-AM24&lt;TIME(1,55,0),AM25&gt;GB24+TIME(1,55,0)),JG24,0)</f>
        <v>0</v>
      </c>
      <c r="FW25" s="24">
        <f t="shared" ref="FW25" si="207">IF(FV25&lt;&gt;0,1,0)</f>
        <v>0</v>
      </c>
      <c r="FX25" s="24">
        <f t="shared" si="202"/>
        <v>1</v>
      </c>
      <c r="FY25" s="24">
        <f>IF(AND(AH25&gt;0,FV25&gt;0),0,IF(FV25&gt;0,FY24+1,FY24))</f>
        <v>0</v>
      </c>
      <c r="FZ25" s="24">
        <f t="shared" si="203"/>
        <v>1</v>
      </c>
      <c r="GA25" s="24">
        <f>IF(AND(AH25&gt;0,FZ25&gt;0,FV25&gt;0),1,0)</f>
        <v>0</v>
      </c>
      <c r="GB25" s="15">
        <f t="shared" ref="GB25" si="208">IF(FV25&lt;&gt;0,AM25,GB24)</f>
        <v>0</v>
      </c>
      <c r="GC25" s="24">
        <f t="shared" si="10"/>
        <v>0</v>
      </c>
      <c r="GD25" s="24">
        <f t="shared" si="11"/>
        <v>1</v>
      </c>
      <c r="GE25" s="24">
        <f t="shared" si="12"/>
        <v>1</v>
      </c>
      <c r="GF25" s="19">
        <f t="shared" si="13"/>
        <v>1</v>
      </c>
      <c r="GG25" s="19">
        <v>0</v>
      </c>
      <c r="GH25" s="19">
        <f t="shared" si="14"/>
        <v>0</v>
      </c>
      <c r="GI25" s="19">
        <v>0</v>
      </c>
      <c r="GJ25" s="19">
        <f t="shared" si="15"/>
        <v>0</v>
      </c>
      <c r="GK25" s="19">
        <v>0</v>
      </c>
      <c r="GL25" s="19">
        <f t="shared" si="16"/>
        <v>0</v>
      </c>
      <c r="GM25" s="19">
        <v>0</v>
      </c>
      <c r="GN25" s="19">
        <f t="shared" si="17"/>
        <v>0</v>
      </c>
      <c r="GO25" s="19">
        <v>0</v>
      </c>
      <c r="GP25" s="19">
        <f t="shared" si="18"/>
        <v>0</v>
      </c>
      <c r="GQ25" s="19">
        <v>0</v>
      </c>
      <c r="GR25" s="19">
        <f t="shared" si="19"/>
        <v>0</v>
      </c>
      <c r="GS25" s="19">
        <v>0</v>
      </c>
      <c r="GT25" s="19">
        <f t="shared" si="20"/>
        <v>0</v>
      </c>
      <c r="GU25" s="19">
        <v>0</v>
      </c>
      <c r="GV25" s="19">
        <f t="shared" si="21"/>
        <v>0</v>
      </c>
      <c r="GW25" s="19">
        <v>0</v>
      </c>
      <c r="GX25" s="19">
        <f t="shared" si="22"/>
        <v>0</v>
      </c>
      <c r="GY25" s="19">
        <v>0</v>
      </c>
      <c r="GZ25" s="19">
        <f t="shared" si="23"/>
        <v>0</v>
      </c>
      <c r="HA25" s="19">
        <v>0</v>
      </c>
      <c r="HB25" s="19">
        <f t="shared" si="24"/>
        <v>0</v>
      </c>
      <c r="HC25" s="19">
        <v>0</v>
      </c>
      <c r="HD25" s="19">
        <f t="shared" si="25"/>
        <v>0</v>
      </c>
      <c r="HE25" s="19">
        <v>0</v>
      </c>
      <c r="HF25" s="19">
        <f t="shared" si="26"/>
        <v>0</v>
      </c>
      <c r="HG25" s="19">
        <v>0</v>
      </c>
      <c r="HH25" s="19">
        <f t="shared" si="27"/>
        <v>0</v>
      </c>
      <c r="HI25" s="19">
        <v>0</v>
      </c>
      <c r="HJ25" s="19">
        <f t="shared" si="28"/>
        <v>0</v>
      </c>
      <c r="HK25" s="19">
        <v>0</v>
      </c>
      <c r="HL25" s="19">
        <f t="shared" si="29"/>
        <v>0</v>
      </c>
      <c r="HM25" s="19">
        <v>0</v>
      </c>
      <c r="HN25" s="19">
        <f t="shared" si="30"/>
        <v>0</v>
      </c>
      <c r="HO25" s="19">
        <v>0</v>
      </c>
      <c r="HP25" s="19">
        <f t="shared" si="31"/>
        <v>0</v>
      </c>
      <c r="HQ25" s="19">
        <v>0</v>
      </c>
      <c r="HR25" s="19">
        <f t="shared" si="32"/>
        <v>0</v>
      </c>
      <c r="HS25" s="19">
        <v>0</v>
      </c>
      <c r="HT25" s="19">
        <f t="shared" si="33"/>
        <v>0</v>
      </c>
      <c r="HU25" s="19">
        <f t="shared" si="34"/>
        <v>0</v>
      </c>
      <c r="HV25" s="19">
        <f t="shared" si="35"/>
        <v>0</v>
      </c>
      <c r="HW25" s="19">
        <f t="shared" si="36"/>
        <v>0</v>
      </c>
      <c r="HX25" s="19">
        <f t="shared" si="37"/>
        <v>0</v>
      </c>
      <c r="HY25" s="19">
        <f t="shared" si="38"/>
        <v>0</v>
      </c>
      <c r="HZ25" s="19">
        <f t="shared" si="39"/>
        <v>0</v>
      </c>
      <c r="IA25" s="19">
        <f t="shared" si="40"/>
        <v>0</v>
      </c>
      <c r="IB25" s="19">
        <f t="shared" si="41"/>
        <v>0</v>
      </c>
      <c r="IC25" s="19">
        <f t="shared" si="42"/>
        <v>0</v>
      </c>
      <c r="ID25" s="19">
        <f t="shared" si="43"/>
        <v>0</v>
      </c>
      <c r="IE25" s="19">
        <f t="shared" si="44"/>
        <v>0</v>
      </c>
      <c r="IF25" s="19">
        <f t="shared" si="45"/>
        <v>0</v>
      </c>
      <c r="IG25" s="19">
        <f t="shared" si="46"/>
        <v>0</v>
      </c>
      <c r="IH25" s="19">
        <f t="shared" si="47"/>
        <v>0</v>
      </c>
      <c r="II25" s="19">
        <f t="shared" si="48"/>
        <v>0</v>
      </c>
      <c r="IJ25" s="19">
        <f t="shared" si="49"/>
        <v>0</v>
      </c>
      <c r="IK25" s="19">
        <f t="shared" si="50"/>
        <v>0</v>
      </c>
      <c r="IL25" s="19">
        <f t="shared" si="51"/>
        <v>0</v>
      </c>
      <c r="IM25" s="19">
        <f t="shared" si="52"/>
        <v>0</v>
      </c>
      <c r="IN25" s="24">
        <f t="shared" si="53"/>
        <v>0.01</v>
      </c>
      <c r="IO25" s="24">
        <f t="shared" si="54"/>
        <v>1</v>
      </c>
      <c r="IP25" s="24">
        <f t="shared" si="55"/>
        <v>1</v>
      </c>
      <c r="IQ25" s="24">
        <f t="shared" si="56"/>
        <v>1</v>
      </c>
      <c r="IR25" s="24">
        <f t="shared" si="57"/>
        <v>1</v>
      </c>
      <c r="IS25" s="24">
        <f t="shared" si="58"/>
        <v>1</v>
      </c>
      <c r="IT25" s="24">
        <f t="shared" si="59"/>
        <v>1</v>
      </c>
      <c r="IU25" s="24">
        <f t="shared" si="60"/>
        <v>1</v>
      </c>
      <c r="IV25" s="24">
        <f t="shared" si="61"/>
        <v>1</v>
      </c>
      <c r="IW25" s="24">
        <f t="shared" si="62"/>
        <v>1</v>
      </c>
      <c r="IX25" s="24">
        <f t="shared" si="63"/>
        <v>1</v>
      </c>
      <c r="IY25" s="24">
        <f t="shared" si="64"/>
        <v>1</v>
      </c>
      <c r="IZ25" s="24">
        <f t="shared" si="65"/>
        <v>1</v>
      </c>
      <c r="JA25" s="24">
        <f t="shared" si="66"/>
        <v>1</v>
      </c>
      <c r="JB25" s="24">
        <f t="shared" si="67"/>
        <v>1</v>
      </c>
      <c r="JC25" s="24">
        <f t="shared" si="68"/>
        <v>1</v>
      </c>
      <c r="JD25" s="24">
        <f t="shared" si="69"/>
        <v>1</v>
      </c>
      <c r="JE25" s="24">
        <f t="shared" si="70"/>
        <v>1</v>
      </c>
      <c r="JF25" s="24">
        <f t="shared" si="71"/>
        <v>1</v>
      </c>
      <c r="JG25" s="24">
        <f t="shared" si="72"/>
        <v>1</v>
      </c>
    </row>
    <row r="26" spans="1:267" x14ac:dyDescent="0.3">
      <c r="A26" s="19"/>
      <c r="B26" s="19"/>
      <c r="C26" s="19"/>
      <c r="AF26" s="26"/>
      <c r="AG26" s="25"/>
      <c r="AH26" s="26"/>
      <c r="AI26" s="21"/>
      <c r="AJ26" s="26"/>
      <c r="AK26" s="26"/>
      <c r="AL26" s="51"/>
      <c r="AM26" s="23"/>
      <c r="AQ26" s="19"/>
      <c r="AU26" s="24"/>
      <c r="AV26" s="24"/>
      <c r="AW26" s="24"/>
      <c r="AX26" s="24"/>
      <c r="AY26" s="15"/>
      <c r="BM26" s="15"/>
      <c r="BS26" s="24"/>
      <c r="BT26" s="15"/>
      <c r="BY26" s="24"/>
      <c r="CA26" s="15"/>
      <c r="CD26" s="24"/>
      <c r="CH26" s="15"/>
      <c r="CO26" s="15"/>
      <c r="CQ26" s="24"/>
      <c r="CV26" s="15"/>
      <c r="DC26" s="15"/>
      <c r="DJ26" s="15"/>
      <c r="DQ26" s="15"/>
      <c r="DX26" s="15"/>
      <c r="EE26" s="15"/>
      <c r="EL26" s="15"/>
      <c r="ES26" s="15"/>
      <c r="EZ26" s="15"/>
      <c r="FG26" s="15"/>
      <c r="FN26" s="15"/>
      <c r="FU26" s="15"/>
      <c r="FW26" s="24"/>
      <c r="FX26" s="24"/>
      <c r="FY26" s="24"/>
      <c r="FZ26" s="24"/>
      <c r="GA26" s="24"/>
      <c r="GB26" s="15"/>
      <c r="GC26" s="24"/>
      <c r="GD26" s="24"/>
      <c r="GE26" s="24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</row>
    <row r="27" spans="1:267" x14ac:dyDescent="0.3">
      <c r="A27" s="19"/>
      <c r="B27" s="19"/>
      <c r="C27" s="19"/>
      <c r="AF27" s="26"/>
      <c r="AG27" s="25"/>
      <c r="AH27" s="26"/>
      <c r="AI27" s="21"/>
      <c r="AJ27" s="26"/>
      <c r="AK27" s="26"/>
      <c r="AL27" s="51"/>
      <c r="AM27" s="23"/>
      <c r="AQ27" s="19"/>
      <c r="AU27" s="24"/>
      <c r="AV27" s="24"/>
      <c r="AW27" s="24"/>
      <c r="AX27" s="24"/>
      <c r="AY27" s="15"/>
      <c r="BM27" s="15"/>
      <c r="BS27" s="24"/>
      <c r="BT27" s="15"/>
      <c r="BY27" s="24"/>
      <c r="CA27" s="15"/>
      <c r="CD27" s="24"/>
      <c r="CH27" s="15"/>
      <c r="CO27" s="15"/>
      <c r="CQ27" s="24"/>
      <c r="CV27" s="15"/>
      <c r="DC27" s="15"/>
      <c r="DJ27" s="15"/>
      <c r="DQ27" s="15"/>
      <c r="DX27" s="15"/>
      <c r="EE27" s="15"/>
      <c r="EL27" s="15"/>
      <c r="ES27" s="15"/>
      <c r="EZ27" s="15"/>
      <c r="FG27" s="15"/>
      <c r="FN27" s="15"/>
      <c r="FU27" s="15"/>
      <c r="FW27" s="24"/>
      <c r="FX27" s="24"/>
      <c r="FY27" s="24"/>
      <c r="FZ27" s="24"/>
      <c r="GA27" s="24"/>
      <c r="GB27" s="15"/>
      <c r="GC27" s="24"/>
      <c r="GD27" s="24"/>
      <c r="GE27" s="24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</row>
    <row r="28" spans="1:267" x14ac:dyDescent="0.3">
      <c r="A28" s="19"/>
      <c r="B28" s="19"/>
      <c r="C28" s="19"/>
      <c r="AF28" s="26"/>
      <c r="AG28" s="25"/>
      <c r="AH28" s="26"/>
      <c r="AI28" s="21"/>
      <c r="AJ28" s="26"/>
      <c r="AK28" s="26"/>
      <c r="AL28" s="51"/>
      <c r="AM28" s="23"/>
      <c r="AQ28" s="19"/>
      <c r="AU28" s="24"/>
      <c r="AV28" s="24"/>
      <c r="AW28" s="24"/>
      <c r="AX28" s="24"/>
      <c r="AY28" s="15"/>
      <c r="BM28" s="15"/>
      <c r="BS28" s="24"/>
      <c r="BT28" s="15"/>
      <c r="BY28" s="24"/>
      <c r="CA28" s="15"/>
      <c r="CD28" s="24"/>
      <c r="CH28" s="15"/>
      <c r="CO28" s="15"/>
      <c r="CQ28" s="24"/>
      <c r="CV28" s="15"/>
      <c r="DC28" s="15"/>
      <c r="DJ28" s="15"/>
      <c r="DQ28" s="15"/>
      <c r="DX28" s="15"/>
      <c r="EE28" s="15"/>
      <c r="EL28" s="15"/>
      <c r="ES28" s="15"/>
      <c r="EZ28" s="15"/>
      <c r="FG28" s="15"/>
      <c r="FN28" s="15"/>
      <c r="FU28" s="15"/>
      <c r="FW28" s="24"/>
      <c r="FX28" s="24"/>
      <c r="FY28" s="24"/>
      <c r="FZ28" s="24"/>
      <c r="GA28" s="24"/>
      <c r="GB28" s="15"/>
      <c r="GC28" s="24"/>
      <c r="GD28" s="24"/>
      <c r="GE28" s="24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</row>
    <row r="29" spans="1:267" x14ac:dyDescent="0.3">
      <c r="A29" s="19"/>
      <c r="B29" s="19"/>
      <c r="C29" s="19"/>
      <c r="AF29" s="26"/>
      <c r="AG29" s="25"/>
      <c r="AH29" s="26"/>
      <c r="AI29" s="21"/>
      <c r="AJ29" s="26"/>
      <c r="AK29" s="26"/>
      <c r="AL29" s="51"/>
      <c r="AM29" s="23"/>
      <c r="AQ29" s="19"/>
      <c r="AU29" s="24"/>
      <c r="AV29" s="24"/>
      <c r="AW29" s="24"/>
      <c r="AX29" s="24"/>
      <c r="AY29" s="15"/>
      <c r="BM29" s="15"/>
      <c r="BS29" s="24"/>
      <c r="BT29" s="15"/>
      <c r="BY29" s="24"/>
      <c r="CA29" s="15"/>
      <c r="CD29" s="24"/>
      <c r="CH29" s="15"/>
      <c r="CO29" s="15"/>
      <c r="CQ29" s="24"/>
      <c r="CV29" s="15"/>
      <c r="DC29" s="15"/>
      <c r="DJ29" s="15"/>
      <c r="DQ29" s="15"/>
      <c r="DX29" s="15"/>
      <c r="EE29" s="15"/>
      <c r="EL29" s="15"/>
      <c r="ES29" s="15"/>
      <c r="EZ29" s="15"/>
      <c r="FG29" s="15"/>
      <c r="FN29" s="15"/>
      <c r="FU29" s="15"/>
      <c r="FW29" s="24"/>
      <c r="FX29" s="24"/>
      <c r="FY29" s="24"/>
      <c r="FZ29" s="24"/>
      <c r="GA29" s="24"/>
      <c r="GB29" s="15"/>
      <c r="GC29" s="24"/>
      <c r="GD29" s="24"/>
      <c r="GE29" s="24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</row>
    <row r="30" spans="1:267" x14ac:dyDescent="0.3">
      <c r="A30" s="19"/>
      <c r="B30" s="19"/>
      <c r="C30" s="19"/>
      <c r="AF30" s="26"/>
      <c r="AG30" s="25"/>
      <c r="AH30" s="26"/>
      <c r="AI30" s="21"/>
      <c r="AJ30" s="26"/>
      <c r="AK30" s="26"/>
      <c r="AL30" s="51"/>
      <c r="AM30" s="23"/>
      <c r="AQ30" s="19"/>
      <c r="AU30" s="24"/>
      <c r="AV30" s="24"/>
      <c r="AW30" s="24"/>
      <c r="AX30" s="24"/>
      <c r="AY30" s="15"/>
      <c r="BM30" s="15"/>
      <c r="BS30" s="24"/>
      <c r="BT30" s="15"/>
      <c r="BY30" s="24"/>
      <c r="CA30" s="15"/>
      <c r="CD30" s="24"/>
      <c r="CH30" s="15"/>
      <c r="CO30" s="15"/>
      <c r="CQ30" s="24"/>
      <c r="CV30" s="15"/>
      <c r="DC30" s="15"/>
      <c r="DJ30" s="15"/>
      <c r="DQ30" s="15"/>
      <c r="DX30" s="15"/>
      <c r="EE30" s="15"/>
      <c r="EL30" s="15"/>
      <c r="ES30" s="15"/>
      <c r="EZ30" s="15"/>
      <c r="FG30" s="15"/>
      <c r="FN30" s="15"/>
      <c r="FU30" s="15"/>
      <c r="FW30" s="24"/>
      <c r="FX30" s="24"/>
      <c r="FY30" s="24"/>
      <c r="FZ30" s="24"/>
      <c r="GA30" s="24"/>
      <c r="GB30" s="15"/>
      <c r="GC30" s="24"/>
      <c r="GD30" s="24"/>
      <c r="GE30" s="24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</row>
    <row r="31" spans="1:267" x14ac:dyDescent="0.3">
      <c r="A31" s="19"/>
      <c r="B31" s="19"/>
      <c r="C31" s="19"/>
      <c r="AF31" s="26"/>
      <c r="AG31" s="25"/>
      <c r="AH31" s="26"/>
      <c r="AI31" s="21"/>
      <c r="AJ31" s="26"/>
      <c r="AK31" s="26"/>
      <c r="AL31" s="51"/>
      <c r="AM31" s="23"/>
      <c r="AQ31" s="19"/>
      <c r="AU31" s="24"/>
      <c r="AV31" s="24"/>
      <c r="AW31" s="24"/>
      <c r="AX31" s="24"/>
      <c r="AY31" s="15"/>
      <c r="BM31" s="15"/>
      <c r="BS31" s="24"/>
      <c r="BT31" s="15"/>
      <c r="BY31" s="24"/>
      <c r="CA31" s="15"/>
      <c r="CD31" s="24"/>
      <c r="CH31" s="15"/>
      <c r="CO31" s="15"/>
      <c r="CQ31" s="24"/>
      <c r="CV31" s="15"/>
      <c r="DC31" s="15"/>
      <c r="DJ31" s="15"/>
      <c r="DQ31" s="15"/>
      <c r="DX31" s="15"/>
      <c r="EE31" s="15"/>
      <c r="EL31" s="15"/>
      <c r="ES31" s="15"/>
      <c r="EZ31" s="15"/>
      <c r="FG31" s="15"/>
      <c r="FN31" s="15"/>
      <c r="FU31" s="15"/>
      <c r="FW31" s="24"/>
      <c r="FX31" s="24"/>
      <c r="FY31" s="24"/>
      <c r="FZ31" s="24"/>
      <c r="GA31" s="24"/>
      <c r="GB31" s="15"/>
      <c r="GC31" s="24"/>
      <c r="GD31" s="24"/>
      <c r="GE31" s="24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</row>
    <row r="32" spans="1:267" x14ac:dyDescent="0.3">
      <c r="A32" s="19"/>
      <c r="B32" s="19"/>
      <c r="C32" s="19"/>
      <c r="AF32" s="26"/>
      <c r="AG32" s="25"/>
      <c r="AH32" s="26"/>
      <c r="AI32" s="21"/>
      <c r="AJ32" s="26"/>
      <c r="AK32" s="26"/>
      <c r="AL32" s="51"/>
      <c r="AM32" s="23"/>
      <c r="AQ32" s="19"/>
      <c r="AU32" s="24"/>
      <c r="AV32" s="24"/>
      <c r="AW32" s="24"/>
      <c r="AX32" s="24"/>
      <c r="AY32" s="15"/>
      <c r="BM32" s="15"/>
      <c r="BS32" s="24"/>
      <c r="BT32" s="15"/>
      <c r="BY32" s="24"/>
      <c r="CA32" s="15"/>
      <c r="CD32" s="24"/>
      <c r="CH32" s="15"/>
      <c r="CO32" s="15"/>
      <c r="CQ32" s="24"/>
      <c r="CV32" s="15"/>
      <c r="DC32" s="15"/>
      <c r="DJ32" s="15"/>
      <c r="DQ32" s="15"/>
      <c r="DX32" s="15"/>
      <c r="EE32" s="15"/>
      <c r="EL32" s="15"/>
      <c r="ES32" s="15"/>
      <c r="EZ32" s="15"/>
      <c r="FG32" s="15"/>
      <c r="FN32" s="15"/>
      <c r="FU32" s="15"/>
      <c r="FW32" s="24"/>
      <c r="FX32" s="24"/>
      <c r="FY32" s="24"/>
      <c r="FZ32" s="24"/>
      <c r="GA32" s="24"/>
      <c r="GB32" s="15"/>
      <c r="GC32" s="24"/>
      <c r="GD32" s="24"/>
      <c r="GE32" s="24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</row>
    <row r="33" spans="1:267" x14ac:dyDescent="0.3">
      <c r="A33" s="19"/>
      <c r="B33" s="19"/>
      <c r="C33" s="19"/>
      <c r="AF33" s="26"/>
      <c r="AG33" s="25"/>
      <c r="AH33" s="26"/>
      <c r="AI33" s="21"/>
      <c r="AJ33" s="26"/>
      <c r="AK33" s="26"/>
      <c r="AL33" s="51"/>
      <c r="AM33" s="23"/>
      <c r="AQ33" s="19"/>
      <c r="AU33" s="24"/>
      <c r="AV33" s="24"/>
      <c r="AW33" s="24"/>
      <c r="AX33" s="24"/>
      <c r="AY33" s="15"/>
      <c r="BM33" s="15"/>
      <c r="BS33" s="24"/>
      <c r="BT33" s="15"/>
      <c r="BY33" s="24"/>
      <c r="CA33" s="15"/>
      <c r="CD33" s="24"/>
      <c r="CH33" s="15"/>
      <c r="CO33" s="15"/>
      <c r="CQ33" s="24"/>
      <c r="CV33" s="15"/>
      <c r="DC33" s="15"/>
      <c r="DJ33" s="15"/>
      <c r="DQ33" s="15"/>
      <c r="DX33" s="15"/>
      <c r="EE33" s="15"/>
      <c r="EL33" s="15"/>
      <c r="ES33" s="15"/>
      <c r="EZ33" s="15"/>
      <c r="FG33" s="15"/>
      <c r="FN33" s="15"/>
      <c r="FU33" s="15"/>
      <c r="FW33" s="24"/>
      <c r="FX33" s="24"/>
      <c r="FY33" s="24"/>
      <c r="FZ33" s="24"/>
      <c r="GA33" s="24"/>
      <c r="GB33" s="15"/>
      <c r="GC33" s="24"/>
      <c r="GD33" s="24"/>
      <c r="GE33" s="24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</row>
    <row r="34" spans="1:267" x14ac:dyDescent="0.3">
      <c r="A34" s="19"/>
      <c r="B34" s="19"/>
      <c r="C34" s="19"/>
      <c r="AF34" s="26"/>
      <c r="AG34" s="25"/>
      <c r="AH34" s="26"/>
      <c r="AI34" s="21"/>
      <c r="AJ34" s="26"/>
      <c r="AK34" s="26"/>
      <c r="AL34" s="51"/>
      <c r="AM34" s="23"/>
      <c r="AQ34" s="19"/>
      <c r="AU34" s="24"/>
      <c r="AV34" s="24"/>
      <c r="AW34" s="24"/>
      <c r="AX34" s="24"/>
      <c r="AY34" s="15"/>
      <c r="BM34" s="15"/>
      <c r="BS34" s="24"/>
      <c r="BT34" s="15"/>
      <c r="BY34" s="24"/>
      <c r="CA34" s="15"/>
      <c r="CD34" s="24"/>
      <c r="CH34" s="15"/>
      <c r="CO34" s="15"/>
      <c r="CQ34" s="24"/>
      <c r="CV34" s="15"/>
      <c r="DC34" s="15"/>
      <c r="DJ34" s="15"/>
      <c r="DQ34" s="15"/>
      <c r="DX34" s="15"/>
      <c r="EE34" s="15"/>
      <c r="EL34" s="15"/>
      <c r="ES34" s="15"/>
      <c r="EZ34" s="15"/>
      <c r="FG34" s="15"/>
      <c r="FN34" s="15"/>
      <c r="FU34" s="15"/>
      <c r="FW34" s="24"/>
      <c r="FX34" s="24"/>
      <c r="FY34" s="24"/>
      <c r="FZ34" s="24"/>
      <c r="GA34" s="24"/>
      <c r="GB34" s="15"/>
      <c r="GC34" s="24"/>
      <c r="GD34" s="24"/>
      <c r="GE34" s="24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</row>
    <row r="35" spans="1:267" x14ac:dyDescent="0.3">
      <c r="A35" s="19"/>
      <c r="B35" s="19"/>
      <c r="C35" s="19"/>
      <c r="AF35" s="26"/>
      <c r="AG35" s="25"/>
      <c r="AH35" s="26"/>
      <c r="AI35" s="21"/>
      <c r="AJ35" s="26"/>
      <c r="AK35" s="26"/>
      <c r="AL35" s="51"/>
      <c r="AM35" s="23"/>
      <c r="AQ35" s="19"/>
      <c r="AU35" s="24"/>
      <c r="AV35" s="24"/>
      <c r="AW35" s="24"/>
      <c r="AX35" s="24"/>
      <c r="AY35" s="15"/>
      <c r="BM35" s="15"/>
      <c r="BS35" s="24"/>
      <c r="BT35" s="15"/>
      <c r="BY35" s="24"/>
      <c r="CA35" s="15"/>
      <c r="CD35" s="24"/>
      <c r="CH35" s="15"/>
      <c r="CO35" s="15"/>
      <c r="CQ35" s="24"/>
      <c r="CV35" s="15"/>
      <c r="DC35" s="15"/>
      <c r="DJ35" s="15"/>
      <c r="DQ35" s="15"/>
      <c r="DX35" s="15"/>
      <c r="EE35" s="15"/>
      <c r="EL35" s="15"/>
      <c r="ES35" s="15"/>
      <c r="EZ35" s="15"/>
      <c r="FG35" s="15"/>
      <c r="FN35" s="15"/>
      <c r="FU35" s="15"/>
      <c r="FW35" s="24"/>
      <c r="FX35" s="24"/>
      <c r="FY35" s="24"/>
      <c r="FZ35" s="24"/>
      <c r="GA35" s="24"/>
      <c r="GB35" s="15"/>
      <c r="GC35" s="24"/>
      <c r="GD35" s="24"/>
      <c r="GE35" s="24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</row>
    <row r="36" spans="1:267" x14ac:dyDescent="0.3">
      <c r="A36" s="19"/>
      <c r="B36" s="19"/>
      <c r="C36" s="19"/>
      <c r="AF36" s="26"/>
      <c r="AG36" s="25"/>
      <c r="AH36" s="26"/>
      <c r="AI36" s="21"/>
      <c r="AJ36" s="26"/>
      <c r="AK36" s="26"/>
      <c r="AL36" s="51"/>
      <c r="AM36" s="23"/>
      <c r="AQ36" s="19"/>
      <c r="AU36" s="24"/>
      <c r="AV36" s="24"/>
      <c r="AW36" s="24"/>
      <c r="AX36" s="24"/>
      <c r="AY36" s="15"/>
      <c r="BM36" s="15"/>
      <c r="BS36" s="24"/>
      <c r="BT36" s="15"/>
      <c r="BY36" s="24"/>
      <c r="CA36" s="15"/>
      <c r="CD36" s="24"/>
      <c r="CH36" s="15"/>
      <c r="CO36" s="15"/>
      <c r="CQ36" s="24"/>
      <c r="CV36" s="15"/>
      <c r="DC36" s="15"/>
      <c r="DJ36" s="15"/>
      <c r="DQ36" s="15"/>
      <c r="DX36" s="15"/>
      <c r="EE36" s="15"/>
      <c r="EL36" s="15"/>
      <c r="ES36" s="15"/>
      <c r="EZ36" s="15"/>
      <c r="FG36" s="15"/>
      <c r="FN36" s="15"/>
      <c r="FU36" s="15"/>
      <c r="FW36" s="24"/>
      <c r="FX36" s="24"/>
      <c r="FY36" s="24"/>
      <c r="FZ36" s="24"/>
      <c r="GA36" s="24"/>
      <c r="GB36" s="15"/>
      <c r="GC36" s="24"/>
      <c r="GD36" s="24"/>
      <c r="GE36" s="24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</row>
    <row r="37" spans="1:267" x14ac:dyDescent="0.3">
      <c r="A37" s="19"/>
      <c r="B37" s="19"/>
      <c r="C37" s="19"/>
      <c r="AF37" s="26"/>
      <c r="AG37" s="25"/>
      <c r="AH37" s="26"/>
      <c r="AI37" s="21"/>
      <c r="AJ37" s="26"/>
      <c r="AK37" s="26"/>
      <c r="AL37" s="51"/>
      <c r="AM37" s="23"/>
      <c r="AQ37" s="19"/>
      <c r="AU37" s="24"/>
      <c r="AV37" s="24"/>
      <c r="AW37" s="24"/>
      <c r="AX37" s="24"/>
      <c r="AY37" s="15"/>
      <c r="BM37" s="15"/>
      <c r="BS37" s="24"/>
      <c r="BT37" s="15"/>
      <c r="BY37" s="24"/>
      <c r="CA37" s="15"/>
      <c r="CD37" s="24"/>
      <c r="CH37" s="15"/>
      <c r="CO37" s="15"/>
      <c r="CQ37" s="24"/>
      <c r="CV37" s="15"/>
      <c r="DC37" s="15"/>
      <c r="DJ37" s="15"/>
      <c r="DQ37" s="15"/>
      <c r="DX37" s="15"/>
      <c r="EE37" s="15"/>
      <c r="EL37" s="15"/>
      <c r="ES37" s="15"/>
      <c r="EZ37" s="15"/>
      <c r="FG37" s="15"/>
      <c r="FN37" s="15"/>
      <c r="FU37" s="15"/>
      <c r="FW37" s="24"/>
      <c r="FX37" s="24"/>
      <c r="FY37" s="24"/>
      <c r="FZ37" s="24"/>
      <c r="GA37" s="24"/>
      <c r="GB37" s="15"/>
      <c r="GC37" s="24"/>
      <c r="GD37" s="24"/>
      <c r="GE37" s="24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</row>
    <row r="38" spans="1:267" x14ac:dyDescent="0.3">
      <c r="A38" s="19"/>
      <c r="B38" s="19"/>
      <c r="C38" s="19"/>
      <c r="AF38" s="26"/>
      <c r="AG38" s="25"/>
      <c r="AH38" s="26"/>
      <c r="AI38" s="21"/>
      <c r="AJ38" s="26"/>
      <c r="AK38" s="26"/>
      <c r="AL38" s="51"/>
      <c r="AM38" s="23"/>
      <c r="AQ38" s="19"/>
      <c r="AU38" s="24"/>
      <c r="AV38" s="24"/>
      <c r="AW38" s="24"/>
      <c r="AX38" s="24"/>
      <c r="AY38" s="15"/>
      <c r="BM38" s="15"/>
      <c r="BS38" s="24"/>
      <c r="BT38" s="15"/>
      <c r="BY38" s="24"/>
      <c r="CA38" s="15"/>
      <c r="CD38" s="24"/>
      <c r="CH38" s="15"/>
      <c r="CO38" s="15"/>
      <c r="CQ38" s="24"/>
      <c r="CV38" s="15"/>
      <c r="DC38" s="15"/>
      <c r="DJ38" s="15"/>
      <c r="DQ38" s="15"/>
      <c r="DX38" s="15"/>
      <c r="EE38" s="15"/>
      <c r="EL38" s="15"/>
      <c r="ES38" s="15"/>
      <c r="EZ38" s="15"/>
      <c r="FG38" s="15"/>
      <c r="FN38" s="15"/>
      <c r="FU38" s="15"/>
      <c r="FW38" s="24"/>
      <c r="FX38" s="24"/>
      <c r="FY38" s="24"/>
      <c r="FZ38" s="24"/>
      <c r="GA38" s="24"/>
      <c r="GB38" s="15"/>
      <c r="GC38" s="24"/>
      <c r="GD38" s="24"/>
      <c r="GE38" s="24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</row>
    <row r="39" spans="1:267" x14ac:dyDescent="0.3">
      <c r="A39" s="19"/>
      <c r="B39" s="19"/>
      <c r="C39" s="19"/>
      <c r="AF39" s="26"/>
      <c r="AG39" s="25"/>
      <c r="AH39" s="26"/>
      <c r="AI39" s="21"/>
      <c r="AJ39" s="26"/>
      <c r="AK39" s="26"/>
      <c r="AL39" s="51"/>
      <c r="AM39" s="23"/>
      <c r="AQ39" s="19"/>
      <c r="AU39" s="24"/>
      <c r="AV39" s="24"/>
      <c r="AW39" s="24"/>
      <c r="AX39" s="24"/>
      <c r="AY39" s="15"/>
      <c r="BM39" s="15"/>
      <c r="BS39" s="24"/>
      <c r="BT39" s="15"/>
      <c r="BY39" s="24"/>
      <c r="CA39" s="15"/>
      <c r="CD39" s="24"/>
      <c r="CH39" s="15"/>
      <c r="CO39" s="15"/>
      <c r="CQ39" s="24"/>
      <c r="CV39" s="15"/>
      <c r="DC39" s="15"/>
      <c r="DJ39" s="15"/>
      <c r="DQ39" s="15"/>
      <c r="DX39" s="15"/>
      <c r="EE39" s="15"/>
      <c r="EL39" s="15"/>
      <c r="ES39" s="15"/>
      <c r="EZ39" s="15"/>
      <c r="FG39" s="15"/>
      <c r="FN39" s="15"/>
      <c r="FU39" s="15"/>
      <c r="FW39" s="24"/>
      <c r="FX39" s="24"/>
      <c r="FY39" s="24"/>
      <c r="FZ39" s="24"/>
      <c r="GA39" s="24"/>
      <c r="GB39" s="15"/>
      <c r="GC39" s="24"/>
      <c r="GD39" s="24"/>
      <c r="GE39" s="24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</row>
    <row r="40" spans="1:267" x14ac:dyDescent="0.3">
      <c r="A40" s="19"/>
      <c r="B40" s="19"/>
      <c r="C40" s="19"/>
      <c r="AF40" s="26"/>
      <c r="AG40" s="25"/>
      <c r="AH40" s="26"/>
      <c r="AI40" s="21"/>
      <c r="AJ40" s="26"/>
      <c r="AK40" s="26"/>
      <c r="AL40" s="51"/>
      <c r="AM40" s="23"/>
      <c r="AQ40" s="19"/>
      <c r="AU40" s="24"/>
      <c r="AV40" s="24"/>
      <c r="AW40" s="24"/>
      <c r="AX40" s="24"/>
      <c r="AY40" s="15"/>
      <c r="BM40" s="15"/>
      <c r="BS40" s="24"/>
      <c r="BT40" s="15"/>
      <c r="BY40" s="24"/>
      <c r="CA40" s="15"/>
      <c r="CD40" s="24"/>
      <c r="CH40" s="15"/>
      <c r="CO40" s="15"/>
      <c r="CQ40" s="24"/>
      <c r="CV40" s="15"/>
      <c r="DC40" s="15"/>
      <c r="DJ40" s="15"/>
      <c r="DQ40" s="15"/>
      <c r="DX40" s="15"/>
      <c r="EE40" s="15"/>
      <c r="EL40" s="15"/>
      <c r="ES40" s="15"/>
      <c r="EZ40" s="15"/>
      <c r="FG40" s="15"/>
      <c r="FN40" s="15"/>
      <c r="FU40" s="15"/>
      <c r="FW40" s="24"/>
      <c r="FX40" s="24"/>
      <c r="FY40" s="24"/>
      <c r="FZ40" s="24"/>
      <c r="GA40" s="24"/>
      <c r="GB40" s="15"/>
      <c r="GC40" s="24"/>
      <c r="GD40" s="24"/>
      <c r="GE40" s="24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</row>
    <row r="41" spans="1:267" x14ac:dyDescent="0.3">
      <c r="A41" s="19"/>
      <c r="B41" s="19"/>
      <c r="C41" s="19"/>
      <c r="AF41" s="26"/>
      <c r="AG41" s="25"/>
      <c r="AH41" s="26"/>
      <c r="AI41" s="21"/>
      <c r="AJ41" s="26"/>
      <c r="AK41" s="26"/>
      <c r="AL41" s="51"/>
      <c r="AM41" s="23"/>
      <c r="AQ41" s="19"/>
      <c r="AU41" s="24"/>
      <c r="AV41" s="24"/>
      <c r="AW41" s="24"/>
      <c r="AX41" s="24"/>
      <c r="AY41" s="15"/>
      <c r="BM41" s="15"/>
      <c r="BS41" s="24"/>
      <c r="BT41" s="15"/>
      <c r="BY41" s="24"/>
      <c r="CA41" s="15"/>
      <c r="CD41" s="24"/>
      <c r="CH41" s="15"/>
      <c r="CO41" s="15"/>
      <c r="CQ41" s="24"/>
      <c r="CV41" s="15"/>
      <c r="DC41" s="15"/>
      <c r="DJ41" s="15"/>
      <c r="DQ41" s="15"/>
      <c r="DX41" s="15"/>
      <c r="EE41" s="15"/>
      <c r="EL41" s="15"/>
      <c r="ES41" s="15"/>
      <c r="EZ41" s="15"/>
      <c r="FG41" s="15"/>
      <c r="FN41" s="15"/>
      <c r="FU41" s="15"/>
      <c r="FW41" s="24"/>
      <c r="FX41" s="24"/>
      <c r="FY41" s="24"/>
      <c r="FZ41" s="24"/>
      <c r="GA41" s="24"/>
      <c r="GB41" s="15"/>
      <c r="GC41" s="24"/>
      <c r="GD41" s="24"/>
      <c r="GE41" s="24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</row>
    <row r="42" spans="1:267" x14ac:dyDescent="0.3">
      <c r="A42" s="19"/>
      <c r="B42" s="19"/>
      <c r="C42" s="19"/>
      <c r="AF42" s="26"/>
      <c r="AG42" s="25"/>
      <c r="AH42" s="26"/>
      <c r="AI42" s="21"/>
      <c r="AJ42" s="26"/>
      <c r="AK42" s="26"/>
      <c r="AL42" s="51"/>
      <c r="AM42" s="23"/>
      <c r="AQ42" s="19"/>
      <c r="AU42" s="24"/>
      <c r="AV42" s="24"/>
      <c r="AW42" s="24"/>
      <c r="AX42" s="24"/>
      <c r="AY42" s="15"/>
      <c r="BM42" s="15"/>
      <c r="BS42" s="24"/>
      <c r="BT42" s="15"/>
      <c r="BY42" s="24"/>
      <c r="CA42" s="15"/>
      <c r="CD42" s="24"/>
      <c r="CH42" s="15"/>
      <c r="CO42" s="15"/>
      <c r="CQ42" s="24"/>
      <c r="CV42" s="15"/>
      <c r="DC42" s="15"/>
      <c r="DJ42" s="15"/>
      <c r="DQ42" s="15"/>
      <c r="DX42" s="15"/>
      <c r="EE42" s="15"/>
      <c r="EL42" s="15"/>
      <c r="ES42" s="15"/>
      <c r="EZ42" s="15"/>
      <c r="FG42" s="15"/>
      <c r="FN42" s="15"/>
      <c r="FU42" s="15"/>
      <c r="FW42" s="24"/>
      <c r="FX42" s="24"/>
      <c r="FY42" s="24"/>
      <c r="FZ42" s="24"/>
      <c r="GA42" s="24"/>
      <c r="GB42" s="15"/>
      <c r="GC42" s="24"/>
      <c r="GD42" s="24"/>
      <c r="GE42" s="24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</row>
    <row r="43" spans="1:267" x14ac:dyDescent="0.3">
      <c r="A43" s="19"/>
      <c r="B43" s="19"/>
      <c r="C43" s="19"/>
      <c r="AF43" s="26"/>
      <c r="AG43" s="25"/>
      <c r="AH43" s="26"/>
      <c r="AI43" s="21"/>
      <c r="AJ43" s="26"/>
      <c r="AK43" s="26"/>
      <c r="AL43" s="51"/>
      <c r="AM43" s="23"/>
      <c r="AQ43" s="19"/>
      <c r="AU43" s="24"/>
      <c r="AV43" s="24"/>
      <c r="AW43" s="24"/>
      <c r="AX43" s="24"/>
      <c r="AY43" s="15"/>
      <c r="BM43" s="15"/>
      <c r="BS43" s="24"/>
      <c r="BT43" s="15"/>
      <c r="BY43" s="24"/>
      <c r="CA43" s="15"/>
      <c r="CD43" s="24"/>
      <c r="CH43" s="15"/>
      <c r="CO43" s="15"/>
      <c r="CQ43" s="24"/>
      <c r="CV43" s="15"/>
      <c r="DC43" s="15"/>
      <c r="DJ43" s="15"/>
      <c r="DQ43" s="15"/>
      <c r="DX43" s="15"/>
      <c r="EE43" s="15"/>
      <c r="EL43" s="15"/>
      <c r="ES43" s="15"/>
      <c r="EZ43" s="15"/>
      <c r="FG43" s="15"/>
      <c r="FN43" s="15"/>
      <c r="FU43" s="15"/>
      <c r="FW43" s="24"/>
      <c r="FX43" s="24"/>
      <c r="FY43" s="24"/>
      <c r="FZ43" s="24"/>
      <c r="GA43" s="24"/>
      <c r="GB43" s="15"/>
      <c r="GC43" s="24"/>
      <c r="GD43" s="24"/>
      <c r="GE43" s="24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</row>
    <row r="44" spans="1:267" x14ac:dyDescent="0.3">
      <c r="A44" s="19"/>
      <c r="B44" s="19"/>
      <c r="C44" s="19"/>
      <c r="AF44" s="26"/>
      <c r="AG44" s="25"/>
      <c r="AH44" s="26"/>
      <c r="AI44" s="21"/>
      <c r="AJ44" s="26"/>
      <c r="AK44" s="26"/>
      <c r="AL44" s="51"/>
      <c r="AM44" s="23"/>
      <c r="AQ44" s="19"/>
      <c r="AU44" s="24"/>
      <c r="AV44" s="24"/>
      <c r="AW44" s="24"/>
      <c r="AX44" s="24"/>
      <c r="AY44" s="15"/>
      <c r="BM44" s="15"/>
      <c r="BS44" s="24"/>
      <c r="BT44" s="15"/>
      <c r="BY44" s="24"/>
      <c r="CA44" s="15"/>
      <c r="CD44" s="24"/>
      <c r="CH44" s="15"/>
      <c r="CO44" s="15"/>
      <c r="CQ44" s="24"/>
      <c r="CV44" s="15"/>
      <c r="DC44" s="15"/>
      <c r="DJ44" s="15"/>
      <c r="DQ44" s="15"/>
      <c r="DX44" s="15"/>
      <c r="EE44" s="15"/>
      <c r="EL44" s="15"/>
      <c r="ES44" s="15"/>
      <c r="EZ44" s="15"/>
      <c r="FG44" s="15"/>
      <c r="FN44" s="15"/>
      <c r="FU44" s="15"/>
      <c r="FW44" s="24"/>
      <c r="FX44" s="24"/>
      <c r="FY44" s="24"/>
      <c r="FZ44" s="24"/>
      <c r="GA44" s="24"/>
      <c r="GB44" s="15"/>
      <c r="GC44" s="24"/>
      <c r="GD44" s="24"/>
      <c r="GE44" s="24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</row>
    <row r="45" spans="1:267" x14ac:dyDescent="0.3">
      <c r="A45" s="19"/>
      <c r="B45" s="19"/>
      <c r="C45" s="19"/>
      <c r="AF45" s="26"/>
      <c r="AG45" s="25"/>
      <c r="AH45" s="26"/>
      <c r="AI45" s="21"/>
      <c r="AJ45" s="26"/>
      <c r="AK45" s="26"/>
      <c r="AL45" s="51"/>
      <c r="AM45" s="23"/>
      <c r="AQ45" s="19"/>
      <c r="AU45" s="24"/>
      <c r="AV45" s="24"/>
      <c r="AW45" s="24"/>
      <c r="AX45" s="24"/>
      <c r="AY45" s="15"/>
      <c r="BM45" s="15"/>
      <c r="BS45" s="24"/>
      <c r="BT45" s="15"/>
      <c r="BY45" s="24"/>
      <c r="CA45" s="15"/>
      <c r="CD45" s="24"/>
      <c r="CH45" s="15"/>
      <c r="CO45" s="15"/>
      <c r="CQ45" s="24"/>
      <c r="CV45" s="15"/>
      <c r="DC45" s="15"/>
      <c r="DJ45" s="15"/>
      <c r="DQ45" s="15"/>
      <c r="DX45" s="15"/>
      <c r="EE45" s="15"/>
      <c r="EL45" s="15"/>
      <c r="ES45" s="15"/>
      <c r="EZ45" s="15"/>
      <c r="FG45" s="15"/>
      <c r="FN45" s="15"/>
      <c r="FU45" s="15"/>
      <c r="FW45" s="24"/>
      <c r="FX45" s="24"/>
      <c r="FY45" s="24"/>
      <c r="FZ45" s="24"/>
      <c r="GA45" s="24"/>
      <c r="GB45" s="15"/>
      <c r="GC45" s="24"/>
      <c r="GD45" s="24"/>
      <c r="GE45" s="24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</row>
    <row r="46" spans="1:267" x14ac:dyDescent="0.3">
      <c r="A46" s="19"/>
      <c r="B46" s="19"/>
      <c r="C46" s="19"/>
      <c r="AF46" s="26"/>
      <c r="AG46" s="25"/>
      <c r="AH46" s="26"/>
      <c r="AI46" s="21"/>
      <c r="AJ46" s="26"/>
      <c r="AK46" s="26"/>
      <c r="AL46" s="51"/>
      <c r="AM46" s="23"/>
      <c r="AQ46" s="19"/>
      <c r="AU46" s="24"/>
      <c r="AV46" s="24"/>
      <c r="AW46" s="24"/>
      <c r="AX46" s="24"/>
      <c r="AY46" s="15"/>
      <c r="BM46" s="15"/>
      <c r="BS46" s="24"/>
      <c r="BT46" s="15"/>
      <c r="BY46" s="24"/>
      <c r="CA46" s="15"/>
      <c r="CD46" s="24"/>
      <c r="CH46" s="15"/>
      <c r="CO46" s="15"/>
      <c r="CQ46" s="24"/>
      <c r="CV46" s="15"/>
      <c r="DC46" s="15"/>
      <c r="DJ46" s="15"/>
      <c r="DQ46" s="15"/>
      <c r="DX46" s="15"/>
      <c r="EE46" s="15"/>
      <c r="EL46" s="15"/>
      <c r="ES46" s="15"/>
      <c r="EZ46" s="15"/>
      <c r="FG46" s="15"/>
      <c r="FN46" s="15"/>
      <c r="FU46" s="15"/>
      <c r="FW46" s="24"/>
      <c r="FX46" s="24"/>
      <c r="FY46" s="24"/>
      <c r="FZ46" s="24"/>
      <c r="GA46" s="24"/>
      <c r="GB46" s="15"/>
      <c r="GC46" s="24"/>
      <c r="GD46" s="24"/>
      <c r="GE46" s="24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</row>
    <row r="47" spans="1:267" x14ac:dyDescent="0.3">
      <c r="A47" s="19"/>
      <c r="B47" s="19"/>
      <c r="C47" s="19"/>
      <c r="AF47" s="26"/>
      <c r="AG47" s="25"/>
      <c r="AH47" s="26"/>
      <c r="AI47" s="21"/>
      <c r="AJ47" s="26"/>
      <c r="AK47" s="26"/>
      <c r="AL47" s="51"/>
      <c r="AM47" s="23"/>
      <c r="AQ47" s="19"/>
      <c r="AU47" s="24"/>
      <c r="AV47" s="24"/>
      <c r="AW47" s="24"/>
      <c r="AX47" s="24"/>
      <c r="AY47" s="15"/>
      <c r="BM47" s="15"/>
      <c r="BS47" s="24"/>
      <c r="BT47" s="15"/>
      <c r="BY47" s="24"/>
      <c r="CA47" s="15"/>
      <c r="CD47" s="24"/>
      <c r="CH47" s="15"/>
      <c r="CO47" s="15"/>
      <c r="CQ47" s="24"/>
      <c r="CV47" s="15"/>
      <c r="DC47" s="15"/>
      <c r="DJ47" s="15"/>
      <c r="DQ47" s="15"/>
      <c r="DX47" s="15"/>
      <c r="EE47" s="15"/>
      <c r="EL47" s="15"/>
      <c r="ES47" s="15"/>
      <c r="EZ47" s="15"/>
      <c r="FG47" s="15"/>
      <c r="FN47" s="15"/>
      <c r="FU47" s="15"/>
      <c r="FW47" s="24"/>
      <c r="FX47" s="24"/>
      <c r="FY47" s="24"/>
      <c r="FZ47" s="24"/>
      <c r="GA47" s="24"/>
      <c r="GB47" s="15"/>
      <c r="GC47" s="24"/>
      <c r="GD47" s="24"/>
      <c r="GE47" s="24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</row>
    <row r="48" spans="1:267" x14ac:dyDescent="0.3">
      <c r="A48" s="19"/>
      <c r="B48" s="19"/>
      <c r="C48" s="19"/>
      <c r="AF48" s="26"/>
      <c r="AG48" s="25"/>
      <c r="AH48" s="26"/>
      <c r="AI48" s="21"/>
      <c r="AJ48" s="26"/>
      <c r="AK48" s="26"/>
      <c r="AL48" s="51"/>
      <c r="AM48" s="23"/>
      <c r="AQ48" s="19"/>
      <c r="AU48" s="24"/>
      <c r="AV48" s="24"/>
      <c r="AW48" s="24"/>
      <c r="AX48" s="24"/>
      <c r="AY48" s="15"/>
      <c r="BM48" s="15"/>
      <c r="BS48" s="24"/>
      <c r="BT48" s="15"/>
      <c r="BY48" s="24"/>
      <c r="CA48" s="15"/>
      <c r="CD48" s="24"/>
      <c r="CH48" s="15"/>
      <c r="CO48" s="15"/>
      <c r="CQ48" s="24"/>
      <c r="CV48" s="15"/>
      <c r="DC48" s="15"/>
      <c r="DJ48" s="15"/>
      <c r="DQ48" s="15"/>
      <c r="DX48" s="15"/>
      <c r="EE48" s="15"/>
      <c r="EL48" s="15"/>
      <c r="ES48" s="15"/>
      <c r="EZ48" s="15"/>
      <c r="FG48" s="15"/>
      <c r="FN48" s="15"/>
      <c r="FU48" s="15"/>
      <c r="FW48" s="24"/>
      <c r="FX48" s="24"/>
      <c r="FY48" s="24"/>
      <c r="FZ48" s="24"/>
      <c r="GA48" s="24"/>
      <c r="GB48" s="15"/>
      <c r="GC48" s="24"/>
      <c r="GD48" s="24"/>
      <c r="GE48" s="24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</row>
    <row r="49" spans="1:267" x14ac:dyDescent="0.3">
      <c r="A49" s="19"/>
      <c r="B49" s="19"/>
      <c r="C49" s="19"/>
      <c r="AF49" s="26"/>
      <c r="AG49" s="25"/>
      <c r="AH49" s="26"/>
      <c r="AI49" s="21"/>
      <c r="AJ49" s="26"/>
      <c r="AK49" s="26"/>
      <c r="AL49" s="51"/>
      <c r="AM49" s="23"/>
      <c r="AQ49" s="19"/>
      <c r="AU49" s="24"/>
      <c r="AV49" s="24"/>
      <c r="AW49" s="24"/>
      <c r="AX49" s="24"/>
      <c r="AY49" s="15"/>
      <c r="BM49" s="15"/>
      <c r="BS49" s="24"/>
      <c r="BT49" s="15"/>
      <c r="BY49" s="24"/>
      <c r="CA49" s="15"/>
      <c r="CD49" s="24"/>
      <c r="CH49" s="15"/>
      <c r="CO49" s="15"/>
      <c r="CQ49" s="24"/>
      <c r="CV49" s="15"/>
      <c r="DC49" s="15"/>
      <c r="DJ49" s="15"/>
      <c r="DQ49" s="15"/>
      <c r="DX49" s="15"/>
      <c r="EE49" s="15"/>
      <c r="EL49" s="15"/>
      <c r="ES49" s="15"/>
      <c r="EZ49" s="15"/>
      <c r="FG49" s="15"/>
      <c r="FN49" s="15"/>
      <c r="FU49" s="15"/>
      <c r="FW49" s="24"/>
      <c r="FX49" s="24"/>
      <c r="FY49" s="24"/>
      <c r="FZ49" s="24"/>
      <c r="GA49" s="24"/>
      <c r="GB49" s="15"/>
      <c r="GC49" s="24"/>
      <c r="GD49" s="24"/>
      <c r="GE49" s="24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</row>
    <row r="50" spans="1:267" x14ac:dyDescent="0.3">
      <c r="A50" s="19"/>
      <c r="B50" s="19"/>
      <c r="C50" s="19"/>
      <c r="AF50" s="26"/>
      <c r="AG50" s="25"/>
      <c r="AH50" s="26"/>
      <c r="AI50" s="21"/>
      <c r="AJ50" s="26"/>
      <c r="AK50" s="26"/>
      <c r="AL50" s="51"/>
      <c r="AM50" s="23"/>
      <c r="AQ50" s="19"/>
      <c r="AU50" s="24"/>
      <c r="AV50" s="24"/>
      <c r="AW50" s="24"/>
      <c r="AX50" s="24"/>
      <c r="AY50" s="15"/>
      <c r="BM50" s="15"/>
      <c r="BS50" s="24"/>
      <c r="BT50" s="15"/>
      <c r="BY50" s="24"/>
      <c r="CA50" s="15"/>
      <c r="CD50" s="24"/>
      <c r="CH50" s="15"/>
      <c r="CO50" s="15"/>
      <c r="CQ50" s="24"/>
      <c r="CV50" s="15"/>
      <c r="DC50" s="15"/>
      <c r="DJ50" s="15"/>
      <c r="DQ50" s="15"/>
      <c r="DX50" s="15"/>
      <c r="EE50" s="15"/>
      <c r="EL50" s="15"/>
      <c r="ES50" s="15"/>
      <c r="EZ50" s="15"/>
      <c r="FG50" s="15"/>
      <c r="FN50" s="15"/>
      <c r="FU50" s="15"/>
      <c r="FW50" s="24"/>
      <c r="FX50" s="24"/>
      <c r="FY50" s="24"/>
      <c r="FZ50" s="24"/>
      <c r="GA50" s="24"/>
      <c r="GB50" s="15"/>
      <c r="GC50" s="24"/>
      <c r="GD50" s="24"/>
      <c r="GE50" s="24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</row>
    <row r="51" spans="1:267" x14ac:dyDescent="0.3">
      <c r="A51" s="19"/>
      <c r="B51" s="19"/>
      <c r="C51" s="19"/>
      <c r="AF51" s="26"/>
      <c r="AG51" s="25"/>
      <c r="AH51" s="26"/>
      <c r="AI51" s="21"/>
      <c r="AJ51" s="26"/>
      <c r="AK51" s="26"/>
      <c r="AL51" s="51"/>
      <c r="AM51" s="23"/>
      <c r="AQ51" s="19"/>
      <c r="AU51" s="24"/>
      <c r="AV51" s="24"/>
      <c r="AW51" s="24"/>
      <c r="AX51" s="24"/>
      <c r="AY51" s="15"/>
      <c r="BM51" s="15"/>
      <c r="BS51" s="24"/>
      <c r="BT51" s="15"/>
      <c r="BY51" s="24"/>
      <c r="CA51" s="15"/>
      <c r="CD51" s="24"/>
      <c r="CH51" s="15"/>
      <c r="CO51" s="15"/>
      <c r="CQ51" s="24"/>
      <c r="CV51" s="15"/>
      <c r="DC51" s="15"/>
      <c r="DJ51" s="15"/>
      <c r="DQ51" s="15"/>
      <c r="DX51" s="15"/>
      <c r="EE51" s="15"/>
      <c r="EL51" s="15"/>
      <c r="ES51" s="15"/>
      <c r="EZ51" s="15"/>
      <c r="FG51" s="15"/>
      <c r="FN51" s="15"/>
      <c r="FU51" s="15"/>
      <c r="FW51" s="24"/>
      <c r="FX51" s="24"/>
      <c r="FY51" s="24"/>
      <c r="FZ51" s="24"/>
      <c r="GA51" s="24"/>
      <c r="GB51" s="15"/>
      <c r="GC51" s="24"/>
      <c r="GD51" s="24"/>
      <c r="GE51" s="24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</row>
    <row r="52" spans="1:267" x14ac:dyDescent="0.3">
      <c r="A52" s="19"/>
      <c r="B52" s="19"/>
      <c r="C52" s="19"/>
      <c r="AF52" s="26"/>
      <c r="AG52" s="25"/>
      <c r="AH52" s="26"/>
      <c r="AI52" s="21"/>
      <c r="AJ52" s="26"/>
      <c r="AK52" s="26"/>
      <c r="AL52" s="51"/>
      <c r="AM52" s="23"/>
      <c r="AQ52" s="19"/>
      <c r="AU52" s="24"/>
      <c r="AV52" s="24"/>
      <c r="AW52" s="24"/>
      <c r="AX52" s="24"/>
      <c r="AY52" s="15"/>
      <c r="BM52" s="15"/>
      <c r="BS52" s="24"/>
      <c r="BT52" s="15"/>
      <c r="BY52" s="24"/>
      <c r="CA52" s="15"/>
      <c r="CD52" s="24"/>
      <c r="CH52" s="15"/>
      <c r="CO52" s="15"/>
      <c r="CQ52" s="24"/>
      <c r="CV52" s="15"/>
      <c r="DC52" s="15"/>
      <c r="DJ52" s="15"/>
      <c r="DQ52" s="15"/>
      <c r="DX52" s="15"/>
      <c r="EE52" s="15"/>
      <c r="EL52" s="15"/>
      <c r="ES52" s="15"/>
      <c r="EZ52" s="15"/>
      <c r="FG52" s="15"/>
      <c r="FN52" s="15"/>
      <c r="FU52" s="15"/>
      <c r="FW52" s="24"/>
      <c r="FX52" s="24"/>
      <c r="FY52" s="24"/>
      <c r="FZ52" s="24"/>
      <c r="GA52" s="24"/>
      <c r="GB52" s="15"/>
      <c r="GC52" s="24"/>
      <c r="GD52" s="24"/>
      <c r="GE52" s="24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</row>
    <row r="53" spans="1:267" x14ac:dyDescent="0.3">
      <c r="A53" s="19"/>
      <c r="B53" s="19"/>
      <c r="C53" s="19"/>
      <c r="AF53" s="26"/>
      <c r="AG53" s="25"/>
      <c r="AH53" s="26"/>
      <c r="AI53" s="21"/>
      <c r="AJ53" s="26"/>
      <c r="AK53" s="26"/>
      <c r="AL53" s="51"/>
      <c r="AM53" s="23"/>
      <c r="AQ53" s="19"/>
      <c r="AU53" s="24"/>
      <c r="AV53" s="24"/>
      <c r="AW53" s="24"/>
      <c r="AX53" s="24"/>
      <c r="AY53" s="15"/>
      <c r="BM53" s="15"/>
      <c r="BS53" s="24"/>
      <c r="BT53" s="15"/>
      <c r="BY53" s="24"/>
      <c r="CA53" s="15"/>
      <c r="CD53" s="24"/>
      <c r="CH53" s="15"/>
      <c r="CO53" s="15"/>
      <c r="CQ53" s="24"/>
      <c r="CV53" s="15"/>
      <c r="DC53" s="15"/>
      <c r="DJ53" s="15"/>
      <c r="DQ53" s="15"/>
      <c r="DX53" s="15"/>
      <c r="EE53" s="15"/>
      <c r="EL53" s="15"/>
      <c r="ES53" s="15"/>
      <c r="EZ53" s="15"/>
      <c r="FG53" s="15"/>
      <c r="FN53" s="15"/>
      <c r="FU53" s="15"/>
      <c r="FW53" s="24"/>
      <c r="FX53" s="24"/>
      <c r="FY53" s="24"/>
      <c r="FZ53" s="24"/>
      <c r="GA53" s="24"/>
      <c r="GB53" s="15"/>
      <c r="GC53" s="24"/>
      <c r="GD53" s="24"/>
      <c r="GE53" s="24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</row>
    <row r="54" spans="1:267" x14ac:dyDescent="0.3">
      <c r="A54" s="19"/>
      <c r="B54" s="19"/>
      <c r="C54" s="19"/>
      <c r="AF54" s="26"/>
      <c r="AG54" s="25"/>
      <c r="AH54" s="26"/>
      <c r="AI54" s="21"/>
      <c r="AJ54" s="26"/>
      <c r="AK54" s="26"/>
      <c r="AL54" s="51"/>
      <c r="AM54" s="23"/>
      <c r="AQ54" s="19"/>
      <c r="AU54" s="24"/>
      <c r="AV54" s="24"/>
      <c r="AW54" s="24"/>
      <c r="AX54" s="24"/>
      <c r="AY54" s="15"/>
      <c r="BM54" s="15"/>
      <c r="BS54" s="24"/>
      <c r="BT54" s="15"/>
      <c r="BY54" s="24"/>
      <c r="CA54" s="15"/>
      <c r="CD54" s="24"/>
      <c r="CH54" s="15"/>
      <c r="CO54" s="15"/>
      <c r="CQ54" s="24"/>
      <c r="CV54" s="15"/>
      <c r="DC54" s="15"/>
      <c r="DJ54" s="15"/>
      <c r="DQ54" s="15"/>
      <c r="DX54" s="15"/>
      <c r="EE54" s="15"/>
      <c r="EL54" s="15"/>
      <c r="ES54" s="15"/>
      <c r="EZ54" s="15"/>
      <c r="FG54" s="15"/>
      <c r="FN54" s="15"/>
      <c r="FU54" s="15"/>
      <c r="FW54" s="24"/>
      <c r="FX54" s="24"/>
      <c r="FY54" s="24"/>
      <c r="FZ54" s="24"/>
      <c r="GA54" s="24"/>
      <c r="GB54" s="15"/>
      <c r="GC54" s="24"/>
      <c r="GD54" s="24"/>
      <c r="GE54" s="24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</row>
    <row r="55" spans="1:267" x14ac:dyDescent="0.3">
      <c r="A55" s="19"/>
      <c r="B55" s="19"/>
      <c r="C55" s="19"/>
      <c r="AF55" s="26"/>
      <c r="AG55" s="25"/>
      <c r="AH55" s="26"/>
      <c r="AI55" s="21"/>
      <c r="AJ55" s="26"/>
      <c r="AK55" s="26"/>
      <c r="AL55" s="51"/>
      <c r="AM55" s="23"/>
      <c r="AQ55" s="19"/>
      <c r="AU55" s="24"/>
      <c r="AV55" s="24"/>
      <c r="AW55" s="24"/>
      <c r="AX55" s="24"/>
      <c r="AY55" s="15"/>
      <c r="BM55" s="15"/>
      <c r="BS55" s="24"/>
      <c r="BT55" s="15"/>
      <c r="BY55" s="24"/>
      <c r="CA55" s="15"/>
      <c r="CD55" s="24"/>
      <c r="CH55" s="15"/>
      <c r="CO55" s="15"/>
      <c r="CQ55" s="24"/>
      <c r="CV55" s="15"/>
      <c r="DC55" s="15"/>
      <c r="DJ55" s="15"/>
      <c r="DQ55" s="15"/>
      <c r="DX55" s="15"/>
      <c r="EE55" s="15"/>
      <c r="EL55" s="15"/>
      <c r="ES55" s="15"/>
      <c r="EZ55" s="15"/>
      <c r="FG55" s="15"/>
      <c r="FN55" s="15"/>
      <c r="FU55" s="15"/>
      <c r="FW55" s="24"/>
      <c r="FX55" s="24"/>
      <c r="FY55" s="24"/>
      <c r="FZ55" s="24"/>
      <c r="GA55" s="24"/>
      <c r="GB55" s="15"/>
      <c r="GC55" s="24"/>
      <c r="GD55" s="24"/>
      <c r="GE55" s="24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</row>
    <row r="56" spans="1:267" x14ac:dyDescent="0.3">
      <c r="A56" s="19"/>
      <c r="B56" s="19"/>
      <c r="C56" s="19"/>
      <c r="AF56" s="26"/>
      <c r="AG56" s="25"/>
      <c r="AH56" s="26"/>
      <c r="AI56" s="21"/>
      <c r="AJ56" s="26"/>
      <c r="AK56" s="26"/>
      <c r="AL56" s="51"/>
      <c r="AM56" s="23"/>
      <c r="AQ56" s="19"/>
      <c r="AU56" s="24"/>
      <c r="AV56" s="24"/>
      <c r="AW56" s="24"/>
      <c r="AX56" s="24"/>
      <c r="AY56" s="15"/>
      <c r="BM56" s="15"/>
      <c r="BS56" s="24"/>
      <c r="BT56" s="15"/>
      <c r="BY56" s="24"/>
      <c r="CA56" s="15"/>
      <c r="CD56" s="24"/>
      <c r="CH56" s="15"/>
      <c r="CO56" s="15"/>
      <c r="CQ56" s="24"/>
      <c r="CV56" s="15"/>
      <c r="DC56" s="15"/>
      <c r="DJ56" s="15"/>
      <c r="DQ56" s="15"/>
      <c r="DX56" s="15"/>
      <c r="EE56" s="15"/>
      <c r="EL56" s="15"/>
      <c r="ES56" s="15"/>
      <c r="EZ56" s="15"/>
      <c r="FG56" s="15"/>
      <c r="FN56" s="15"/>
      <c r="FU56" s="15"/>
      <c r="FW56" s="24"/>
      <c r="FX56" s="24"/>
      <c r="FY56" s="24"/>
      <c r="FZ56" s="24"/>
      <c r="GA56" s="24"/>
      <c r="GB56" s="15"/>
      <c r="GC56" s="24"/>
      <c r="GD56" s="24"/>
      <c r="GE56" s="24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</row>
    <row r="57" spans="1:267" x14ac:dyDescent="0.3">
      <c r="A57" s="19"/>
      <c r="B57" s="19"/>
      <c r="C57" s="19"/>
      <c r="AF57" s="26"/>
      <c r="AG57" s="25"/>
      <c r="AH57" s="26"/>
      <c r="AI57" s="21"/>
      <c r="AJ57" s="26"/>
      <c r="AK57" s="26"/>
      <c r="AL57" s="51"/>
      <c r="AM57" s="23"/>
      <c r="AQ57" s="19"/>
      <c r="AU57" s="24"/>
      <c r="AV57" s="24"/>
      <c r="AW57" s="24"/>
      <c r="AX57" s="24"/>
      <c r="AY57" s="15"/>
      <c r="BM57" s="15"/>
      <c r="BS57" s="24"/>
      <c r="BT57" s="15"/>
      <c r="BY57" s="24"/>
      <c r="CA57" s="15"/>
      <c r="CD57" s="24"/>
      <c r="CH57" s="15"/>
      <c r="CO57" s="15"/>
      <c r="CQ57" s="24"/>
      <c r="CV57" s="15"/>
      <c r="DC57" s="15"/>
      <c r="DJ57" s="15"/>
      <c r="DQ57" s="15"/>
      <c r="DX57" s="15"/>
      <c r="EE57" s="15"/>
      <c r="EL57" s="15"/>
      <c r="ES57" s="15"/>
      <c r="EZ57" s="15"/>
      <c r="FG57" s="15"/>
      <c r="FN57" s="15"/>
      <c r="FU57" s="15"/>
      <c r="FW57" s="24"/>
      <c r="FX57" s="24"/>
      <c r="FY57" s="24"/>
      <c r="FZ57" s="24"/>
      <c r="GA57" s="24"/>
      <c r="GB57" s="15"/>
      <c r="GC57" s="24"/>
      <c r="GD57" s="24"/>
      <c r="GE57" s="24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</row>
    <row r="58" spans="1:267" x14ac:dyDescent="0.3">
      <c r="A58" s="19"/>
      <c r="B58" s="19"/>
      <c r="C58" s="19"/>
      <c r="AF58" s="26"/>
      <c r="AG58" s="25"/>
      <c r="AH58" s="26"/>
      <c r="AI58" s="21"/>
      <c r="AJ58" s="26"/>
      <c r="AK58" s="26"/>
      <c r="AL58" s="51"/>
      <c r="AM58" s="23"/>
      <c r="AQ58" s="19"/>
      <c r="AU58" s="24"/>
      <c r="AV58" s="24"/>
      <c r="AW58" s="24"/>
      <c r="AX58" s="24"/>
      <c r="AY58" s="15"/>
      <c r="BM58" s="15"/>
      <c r="BS58" s="24"/>
      <c r="BT58" s="15"/>
      <c r="BY58" s="24"/>
      <c r="CA58" s="15"/>
      <c r="CD58" s="24"/>
      <c r="CH58" s="15"/>
      <c r="CO58" s="15"/>
      <c r="CQ58" s="24"/>
      <c r="CV58" s="15"/>
      <c r="DC58" s="15"/>
      <c r="DJ58" s="15"/>
      <c r="DQ58" s="15"/>
      <c r="DX58" s="15"/>
      <c r="EE58" s="15"/>
      <c r="EL58" s="15"/>
      <c r="ES58" s="15"/>
      <c r="EZ58" s="15"/>
      <c r="FG58" s="15"/>
      <c r="FN58" s="15"/>
      <c r="FU58" s="15"/>
      <c r="FW58" s="24"/>
      <c r="FX58" s="24"/>
      <c r="FY58" s="24"/>
      <c r="FZ58" s="24"/>
      <c r="GA58" s="24"/>
      <c r="GB58" s="15"/>
      <c r="GC58" s="24"/>
      <c r="GD58" s="24"/>
      <c r="GE58" s="24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</row>
    <row r="59" spans="1:267" x14ac:dyDescent="0.3">
      <c r="A59" s="19"/>
      <c r="B59" s="19"/>
      <c r="C59" s="19"/>
      <c r="AF59" s="26"/>
      <c r="AG59" s="25"/>
      <c r="AH59" s="26"/>
      <c r="AI59" s="21"/>
      <c r="AJ59" s="26"/>
      <c r="AK59" s="26"/>
      <c r="AL59" s="51"/>
      <c r="AM59" s="23"/>
      <c r="AQ59" s="19"/>
      <c r="AU59" s="24"/>
      <c r="AV59" s="24"/>
      <c r="AW59" s="24"/>
      <c r="AX59" s="24"/>
      <c r="AY59" s="15"/>
      <c r="BM59" s="15"/>
      <c r="BS59" s="24"/>
      <c r="BT59" s="15"/>
      <c r="BY59" s="24"/>
      <c r="CA59" s="15"/>
      <c r="CD59" s="24"/>
      <c r="CH59" s="15"/>
      <c r="CO59" s="15"/>
      <c r="CQ59" s="24"/>
      <c r="CV59" s="15"/>
      <c r="DC59" s="15"/>
      <c r="DJ59" s="15"/>
      <c r="DQ59" s="15"/>
      <c r="DX59" s="15"/>
      <c r="EE59" s="15"/>
      <c r="EL59" s="15"/>
      <c r="ES59" s="15"/>
      <c r="EZ59" s="15"/>
      <c r="FG59" s="15"/>
      <c r="FN59" s="15"/>
      <c r="FU59" s="15"/>
      <c r="FW59" s="24"/>
      <c r="FX59" s="24"/>
      <c r="FY59" s="24"/>
      <c r="FZ59" s="24"/>
      <c r="GA59" s="24"/>
      <c r="GB59" s="15"/>
      <c r="GC59" s="24"/>
      <c r="GD59" s="24"/>
      <c r="GE59" s="24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</row>
    <row r="60" spans="1:267" x14ac:dyDescent="0.3">
      <c r="A60" s="19"/>
      <c r="B60" s="19"/>
      <c r="C60" s="19"/>
      <c r="AF60" s="26"/>
      <c r="AG60" s="25"/>
      <c r="AH60" s="26"/>
      <c r="AI60" s="21"/>
      <c r="AJ60" s="26"/>
      <c r="AK60" s="26"/>
      <c r="AL60" s="51"/>
      <c r="AM60" s="23"/>
      <c r="AQ60" s="19"/>
      <c r="AU60" s="24"/>
      <c r="AV60" s="24"/>
      <c r="AW60" s="24"/>
      <c r="AX60" s="24"/>
      <c r="AY60" s="15"/>
      <c r="BM60" s="15"/>
      <c r="BS60" s="24"/>
      <c r="BT60" s="15"/>
      <c r="BY60" s="24"/>
      <c r="CA60" s="15"/>
      <c r="CD60" s="24"/>
      <c r="CH60" s="15"/>
      <c r="CO60" s="15"/>
      <c r="CQ60" s="24"/>
      <c r="CV60" s="15"/>
      <c r="DC60" s="15"/>
      <c r="DJ60" s="15"/>
      <c r="DQ60" s="15"/>
      <c r="DX60" s="15"/>
      <c r="EE60" s="15"/>
      <c r="EL60" s="15"/>
      <c r="ES60" s="15"/>
      <c r="EZ60" s="15"/>
      <c r="FG60" s="15"/>
      <c r="FN60" s="15"/>
      <c r="FU60" s="15"/>
      <c r="FW60" s="24"/>
      <c r="FX60" s="24"/>
      <c r="FY60" s="24"/>
      <c r="FZ60" s="24"/>
      <c r="GA60" s="24"/>
      <c r="GB60" s="15"/>
      <c r="GC60" s="24"/>
      <c r="GD60" s="24"/>
      <c r="GE60" s="24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</row>
    <row r="61" spans="1:267" x14ac:dyDescent="0.3">
      <c r="A61" s="19"/>
      <c r="B61" s="19"/>
      <c r="C61" s="19"/>
      <c r="AF61" s="26"/>
      <c r="AG61" s="25"/>
      <c r="AH61" s="26"/>
      <c r="AI61" s="21"/>
      <c r="AJ61" s="26"/>
      <c r="AK61" s="26"/>
      <c r="AL61" s="51"/>
      <c r="AM61" s="23"/>
      <c r="AQ61" s="19"/>
      <c r="AU61" s="24"/>
      <c r="AV61" s="24"/>
      <c r="AW61" s="24"/>
      <c r="AX61" s="24"/>
      <c r="AY61" s="15"/>
      <c r="BM61" s="15"/>
      <c r="BS61" s="24"/>
      <c r="BT61" s="15"/>
      <c r="BY61" s="24"/>
      <c r="CA61" s="15"/>
      <c r="CD61" s="24"/>
      <c r="CH61" s="15"/>
      <c r="CO61" s="15"/>
      <c r="CQ61" s="24"/>
      <c r="CV61" s="15"/>
      <c r="DC61" s="15"/>
      <c r="DJ61" s="15"/>
      <c r="DQ61" s="15"/>
      <c r="DX61" s="15"/>
      <c r="EE61" s="15"/>
      <c r="EL61" s="15"/>
      <c r="ES61" s="15"/>
      <c r="EZ61" s="15"/>
      <c r="FG61" s="15"/>
      <c r="FN61" s="15"/>
      <c r="FU61" s="15"/>
      <c r="FW61" s="24"/>
      <c r="FX61" s="24"/>
      <c r="FY61" s="24"/>
      <c r="FZ61" s="24"/>
      <c r="GA61" s="24"/>
      <c r="GB61" s="15"/>
      <c r="GC61" s="24"/>
      <c r="GD61" s="24"/>
      <c r="GE61" s="24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</row>
    <row r="62" spans="1:267" x14ac:dyDescent="0.3">
      <c r="A62" s="19"/>
      <c r="B62" s="19"/>
      <c r="C62" s="19"/>
      <c r="AF62" s="26"/>
      <c r="AG62" s="25"/>
      <c r="AH62" s="26"/>
      <c r="AI62" s="21"/>
      <c r="AJ62" s="26"/>
      <c r="AK62" s="26"/>
      <c r="AL62" s="51"/>
      <c r="AM62" s="23"/>
      <c r="AQ62" s="19"/>
      <c r="AU62" s="24"/>
      <c r="AV62" s="24"/>
      <c r="AW62" s="24"/>
      <c r="AX62" s="24"/>
      <c r="AY62" s="15"/>
      <c r="BM62" s="15"/>
      <c r="BS62" s="24"/>
      <c r="BT62" s="15"/>
      <c r="BY62" s="24"/>
      <c r="CA62" s="15"/>
      <c r="CD62" s="24"/>
      <c r="CH62" s="15"/>
      <c r="CO62" s="15"/>
      <c r="CQ62" s="24"/>
      <c r="CV62" s="15"/>
      <c r="DC62" s="15"/>
      <c r="DJ62" s="15"/>
      <c r="DQ62" s="15"/>
      <c r="DX62" s="15"/>
      <c r="EE62" s="15"/>
      <c r="EL62" s="15"/>
      <c r="ES62" s="15"/>
      <c r="EZ62" s="15"/>
      <c r="FG62" s="15"/>
      <c r="FN62" s="15"/>
      <c r="FU62" s="15"/>
      <c r="FW62" s="24"/>
      <c r="FX62" s="24"/>
      <c r="FY62" s="24"/>
      <c r="FZ62" s="24"/>
      <c r="GA62" s="24"/>
      <c r="GB62" s="15"/>
      <c r="GC62" s="24"/>
      <c r="GD62" s="24"/>
      <c r="GE62" s="24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24"/>
      <c r="IO62" s="24"/>
      <c r="IP62" s="24"/>
      <c r="IQ62" s="24"/>
      <c r="IR62" s="24"/>
      <c r="IS62" s="24"/>
      <c r="IT62" s="24"/>
      <c r="IU62" s="24"/>
      <c r="IV62" s="24"/>
      <c r="IW62" s="24"/>
      <c r="IX62" s="24"/>
      <c r="IY62" s="24"/>
      <c r="IZ62" s="24"/>
      <c r="JA62" s="24"/>
      <c r="JB62" s="24"/>
      <c r="JC62" s="24"/>
      <c r="JD62" s="24"/>
      <c r="JE62" s="24"/>
      <c r="JF62" s="24"/>
      <c r="JG62" s="24"/>
    </row>
    <row r="63" spans="1:267" x14ac:dyDescent="0.3">
      <c r="A63" s="19"/>
      <c r="B63" s="19"/>
      <c r="C63" s="19"/>
      <c r="AF63" s="26"/>
      <c r="AG63" s="25"/>
      <c r="AH63" s="26"/>
      <c r="AI63" s="21"/>
      <c r="AJ63" s="26"/>
      <c r="AK63" s="26"/>
      <c r="AL63" s="51"/>
      <c r="AM63" s="23"/>
      <c r="AQ63" s="19"/>
      <c r="AU63" s="24"/>
      <c r="AV63" s="24"/>
      <c r="AW63" s="24"/>
      <c r="AX63" s="24"/>
      <c r="AY63" s="15"/>
      <c r="BM63" s="15"/>
      <c r="BS63" s="24"/>
      <c r="BT63" s="15"/>
      <c r="BY63" s="24"/>
      <c r="CA63" s="15"/>
      <c r="CD63" s="24"/>
      <c r="CH63" s="15"/>
      <c r="CO63" s="15"/>
      <c r="CQ63" s="24"/>
      <c r="CV63" s="15"/>
      <c r="DC63" s="15"/>
      <c r="DJ63" s="15"/>
      <c r="DQ63" s="15"/>
      <c r="DX63" s="15"/>
      <c r="EE63" s="15"/>
      <c r="EL63" s="15"/>
      <c r="ES63" s="15"/>
      <c r="EZ63" s="15"/>
      <c r="FG63" s="15"/>
      <c r="FN63" s="15"/>
      <c r="FU63" s="15"/>
      <c r="FW63" s="24"/>
      <c r="FX63" s="24"/>
      <c r="FY63" s="24"/>
      <c r="FZ63" s="24"/>
      <c r="GA63" s="24"/>
      <c r="GB63" s="15"/>
      <c r="GC63" s="24"/>
      <c r="GD63" s="24"/>
      <c r="GE63" s="24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</row>
    <row r="64" spans="1:267" x14ac:dyDescent="0.3">
      <c r="A64" s="19"/>
      <c r="B64" s="19"/>
      <c r="C64" s="19"/>
      <c r="AF64" s="26"/>
      <c r="AG64" s="25"/>
      <c r="AH64" s="26"/>
      <c r="AI64" s="21"/>
      <c r="AJ64" s="26"/>
      <c r="AK64" s="26"/>
      <c r="AL64" s="51"/>
      <c r="AM64" s="23"/>
      <c r="AQ64" s="19"/>
      <c r="AU64" s="24"/>
      <c r="AV64" s="24"/>
      <c r="AW64" s="24"/>
      <c r="AX64" s="24"/>
      <c r="AY64" s="15"/>
      <c r="BM64" s="15"/>
      <c r="BS64" s="24"/>
      <c r="BT64" s="15"/>
      <c r="BY64" s="24"/>
      <c r="CA64" s="15"/>
      <c r="CD64" s="24"/>
      <c r="CH64" s="15"/>
      <c r="CO64" s="15"/>
      <c r="CQ64" s="24"/>
      <c r="CV64" s="15"/>
      <c r="DC64" s="15"/>
      <c r="DJ64" s="15"/>
      <c r="DQ64" s="15"/>
      <c r="DX64" s="15"/>
      <c r="EE64" s="15"/>
      <c r="EL64" s="15"/>
      <c r="ES64" s="15"/>
      <c r="EZ64" s="15"/>
      <c r="FG64" s="15"/>
      <c r="FN64" s="15"/>
      <c r="FU64" s="15"/>
      <c r="FW64" s="24"/>
      <c r="FX64" s="24"/>
      <c r="FY64" s="24"/>
      <c r="FZ64" s="24"/>
      <c r="GA64" s="24"/>
      <c r="GB64" s="15"/>
      <c r="GC64" s="24"/>
      <c r="GD64" s="24"/>
      <c r="GE64" s="24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</row>
    <row r="65" spans="1:267" x14ac:dyDescent="0.3">
      <c r="A65" s="19"/>
      <c r="B65" s="19"/>
      <c r="C65" s="19"/>
      <c r="AF65" s="26"/>
      <c r="AG65" s="25"/>
      <c r="AH65" s="26"/>
      <c r="AI65" s="21"/>
      <c r="AJ65" s="26"/>
      <c r="AK65" s="26"/>
      <c r="AL65" s="51"/>
      <c r="AM65" s="23"/>
      <c r="AQ65" s="19"/>
      <c r="AU65" s="24"/>
      <c r="AV65" s="24"/>
      <c r="AW65" s="24"/>
      <c r="AX65" s="24"/>
      <c r="AY65" s="15"/>
      <c r="BM65" s="15"/>
      <c r="BS65" s="24"/>
      <c r="BT65" s="15"/>
      <c r="BY65" s="24"/>
      <c r="CA65" s="15"/>
      <c r="CD65" s="24"/>
      <c r="CH65" s="15"/>
      <c r="CO65" s="15"/>
      <c r="CQ65" s="24"/>
      <c r="CV65" s="15"/>
      <c r="DC65" s="15"/>
      <c r="DJ65" s="15"/>
      <c r="DQ65" s="15"/>
      <c r="DX65" s="15"/>
      <c r="EE65" s="15"/>
      <c r="EL65" s="15"/>
      <c r="ES65" s="15"/>
      <c r="EZ65" s="15"/>
      <c r="FG65" s="15"/>
      <c r="FN65" s="15"/>
      <c r="FU65" s="15"/>
      <c r="FW65" s="24"/>
      <c r="FX65" s="24"/>
      <c r="FY65" s="24"/>
      <c r="FZ65" s="24"/>
      <c r="GA65" s="24"/>
      <c r="GB65" s="15"/>
      <c r="GC65" s="24"/>
      <c r="GD65" s="24"/>
      <c r="GE65" s="24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</row>
    <row r="66" spans="1:267" x14ac:dyDescent="0.3">
      <c r="A66" s="19"/>
      <c r="B66" s="19"/>
      <c r="C66" s="19"/>
      <c r="AF66" s="26"/>
      <c r="AG66" s="25"/>
      <c r="AH66" s="26"/>
      <c r="AI66" s="21"/>
      <c r="AJ66" s="26"/>
      <c r="AK66" s="26"/>
      <c r="AL66" s="51"/>
      <c r="AM66" s="23"/>
      <c r="AQ66" s="19"/>
      <c r="AU66" s="24"/>
      <c r="AV66" s="24"/>
      <c r="AW66" s="24"/>
      <c r="AX66" s="24"/>
      <c r="AY66" s="15"/>
      <c r="BM66" s="15"/>
      <c r="BS66" s="24"/>
      <c r="BT66" s="15"/>
      <c r="BY66" s="24"/>
      <c r="CA66" s="15"/>
      <c r="CD66" s="24"/>
      <c r="CH66" s="15"/>
      <c r="CO66" s="15"/>
      <c r="CQ66" s="24"/>
      <c r="CV66" s="15"/>
      <c r="DC66" s="15"/>
      <c r="DJ66" s="15"/>
      <c r="DQ66" s="15"/>
      <c r="DX66" s="15"/>
      <c r="EE66" s="15"/>
      <c r="EL66" s="15"/>
      <c r="ES66" s="15"/>
      <c r="EZ66" s="15"/>
      <c r="FG66" s="15"/>
      <c r="FN66" s="15"/>
      <c r="FU66" s="15"/>
      <c r="FW66" s="24"/>
      <c r="FX66" s="24"/>
      <c r="FY66" s="24"/>
      <c r="FZ66" s="24"/>
      <c r="GA66" s="24"/>
      <c r="GB66" s="15"/>
      <c r="GC66" s="24"/>
      <c r="GD66" s="24"/>
      <c r="GE66" s="24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</row>
    <row r="67" spans="1:267" x14ac:dyDescent="0.3">
      <c r="A67" s="19"/>
      <c r="B67" s="19"/>
      <c r="C67" s="19"/>
      <c r="AF67" s="26"/>
      <c r="AG67" s="25"/>
      <c r="AH67" s="26"/>
      <c r="AI67" s="21"/>
      <c r="AJ67" s="26"/>
      <c r="AK67" s="26"/>
      <c r="AL67" s="51"/>
      <c r="AM67" s="23"/>
      <c r="AQ67" s="19"/>
      <c r="AU67" s="24"/>
      <c r="AV67" s="24"/>
      <c r="AW67" s="24"/>
      <c r="AX67" s="24"/>
      <c r="AY67" s="15"/>
      <c r="BM67" s="15"/>
      <c r="BS67" s="24"/>
      <c r="BT67" s="15"/>
      <c r="BY67" s="24"/>
      <c r="CA67" s="15"/>
      <c r="CD67" s="24"/>
      <c r="CH67" s="15"/>
      <c r="CO67" s="15"/>
      <c r="CQ67" s="24"/>
      <c r="CV67" s="15"/>
      <c r="DC67" s="15"/>
      <c r="DJ67" s="15"/>
      <c r="DQ67" s="15"/>
      <c r="DX67" s="15"/>
      <c r="EE67" s="15"/>
      <c r="EL67" s="15"/>
      <c r="ES67" s="15"/>
      <c r="EZ67" s="15"/>
      <c r="FG67" s="15"/>
      <c r="FN67" s="15"/>
      <c r="FU67" s="15"/>
      <c r="FW67" s="24"/>
      <c r="FX67" s="24"/>
      <c r="FY67" s="24"/>
      <c r="FZ67" s="24"/>
      <c r="GA67" s="24"/>
      <c r="GB67" s="15"/>
      <c r="GC67" s="24"/>
      <c r="GD67" s="24"/>
      <c r="GE67" s="24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</row>
    <row r="68" spans="1:267" x14ac:dyDescent="0.3">
      <c r="A68" s="19"/>
      <c r="B68" s="19"/>
      <c r="C68" s="19"/>
      <c r="AF68" s="26"/>
      <c r="AG68" s="25"/>
      <c r="AH68" s="26"/>
      <c r="AI68" s="21"/>
      <c r="AJ68" s="26"/>
      <c r="AK68" s="26"/>
      <c r="AL68" s="51"/>
      <c r="AM68" s="23"/>
      <c r="AQ68" s="19"/>
      <c r="AU68" s="24"/>
      <c r="AV68" s="24"/>
      <c r="AW68" s="24"/>
      <c r="AX68" s="24"/>
      <c r="AY68" s="15"/>
      <c r="BM68" s="15"/>
      <c r="BS68" s="24"/>
      <c r="BT68" s="15"/>
      <c r="BY68" s="24"/>
      <c r="CA68" s="15"/>
      <c r="CD68" s="24"/>
      <c r="CH68" s="15"/>
      <c r="CO68" s="15"/>
      <c r="CQ68" s="24"/>
      <c r="CV68" s="15"/>
      <c r="DC68" s="15"/>
      <c r="DJ68" s="15"/>
      <c r="DQ68" s="15"/>
      <c r="DX68" s="15"/>
      <c r="EE68" s="15"/>
      <c r="EL68" s="15"/>
      <c r="ES68" s="15"/>
      <c r="EZ68" s="15"/>
      <c r="FG68" s="15"/>
      <c r="FN68" s="15"/>
      <c r="FU68" s="15"/>
      <c r="FW68" s="24"/>
      <c r="FX68" s="24"/>
      <c r="FY68" s="24"/>
      <c r="FZ68" s="24"/>
      <c r="GA68" s="24"/>
      <c r="GB68" s="15"/>
      <c r="GC68" s="24"/>
      <c r="GD68" s="24"/>
      <c r="GE68" s="24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</row>
    <row r="69" spans="1:267" x14ac:dyDescent="0.3">
      <c r="A69" s="19"/>
      <c r="B69" s="19"/>
      <c r="C69" s="19"/>
      <c r="AF69" s="26"/>
      <c r="AG69" s="25"/>
      <c r="AH69" s="26"/>
      <c r="AI69" s="21"/>
      <c r="AJ69" s="26"/>
      <c r="AK69" s="26"/>
      <c r="AL69" s="51"/>
      <c r="AM69" s="23"/>
      <c r="AQ69" s="19"/>
      <c r="AU69" s="24"/>
      <c r="AV69" s="24"/>
      <c r="AW69" s="24"/>
      <c r="AX69" s="24"/>
      <c r="AY69" s="15"/>
      <c r="BM69" s="15"/>
      <c r="BS69" s="24"/>
      <c r="BT69" s="15"/>
      <c r="BY69" s="24"/>
      <c r="CA69" s="15"/>
      <c r="CD69" s="24"/>
      <c r="CH69" s="15"/>
      <c r="CO69" s="15"/>
      <c r="CQ69" s="24"/>
      <c r="CV69" s="15"/>
      <c r="DC69" s="15"/>
      <c r="DJ69" s="15"/>
      <c r="DQ69" s="15"/>
      <c r="DX69" s="15"/>
      <c r="EE69" s="15"/>
      <c r="EL69" s="15"/>
      <c r="ES69" s="15"/>
      <c r="EZ69" s="15"/>
      <c r="FG69" s="15"/>
      <c r="FN69" s="15"/>
      <c r="FU69" s="15"/>
      <c r="FW69" s="24"/>
      <c r="FX69" s="24"/>
      <c r="FY69" s="24"/>
      <c r="FZ69" s="24"/>
      <c r="GA69" s="24"/>
      <c r="GB69" s="15"/>
      <c r="GC69" s="24"/>
      <c r="GD69" s="24"/>
      <c r="GE69" s="24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</row>
    <row r="70" spans="1:267" x14ac:dyDescent="0.3">
      <c r="A70" s="19"/>
      <c r="B70" s="19"/>
      <c r="C70" s="19"/>
      <c r="AF70" s="26"/>
      <c r="AG70" s="25"/>
      <c r="AH70" s="26"/>
      <c r="AI70" s="21"/>
      <c r="AJ70" s="26"/>
      <c r="AK70" s="26"/>
      <c r="AL70" s="51"/>
      <c r="AM70" s="23"/>
      <c r="AQ70" s="19"/>
      <c r="AU70" s="24"/>
      <c r="AV70" s="24"/>
      <c r="AW70" s="24"/>
      <c r="AX70" s="24"/>
      <c r="AY70" s="15"/>
      <c r="BM70" s="15"/>
      <c r="BS70" s="24"/>
      <c r="BT70" s="15"/>
      <c r="BY70" s="24"/>
      <c r="CA70" s="15"/>
      <c r="CD70" s="24"/>
      <c r="CH70" s="15"/>
      <c r="CO70" s="15"/>
      <c r="CQ70" s="24"/>
      <c r="CV70" s="15"/>
      <c r="DC70" s="15"/>
      <c r="DJ70" s="15"/>
      <c r="DQ70" s="15"/>
      <c r="DX70" s="15"/>
      <c r="EE70" s="15"/>
      <c r="EL70" s="15"/>
      <c r="ES70" s="15"/>
      <c r="EZ70" s="15"/>
      <c r="FG70" s="15"/>
      <c r="FN70" s="15"/>
      <c r="FU70" s="15"/>
      <c r="FW70" s="24"/>
      <c r="FX70" s="24"/>
      <c r="FY70" s="24"/>
      <c r="FZ70" s="24"/>
      <c r="GA70" s="24"/>
      <c r="GB70" s="15"/>
      <c r="GC70" s="24"/>
      <c r="GD70" s="24"/>
      <c r="GE70" s="24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</row>
    <row r="71" spans="1:267" x14ac:dyDescent="0.3">
      <c r="A71" s="19"/>
      <c r="B71" s="19"/>
      <c r="C71" s="19"/>
      <c r="AF71" s="26"/>
      <c r="AG71" s="25"/>
      <c r="AH71" s="26"/>
      <c r="AI71" s="21"/>
      <c r="AJ71" s="26"/>
      <c r="AK71" s="26"/>
      <c r="AL71" s="51"/>
      <c r="AM71" s="23"/>
      <c r="AQ71" s="19"/>
      <c r="AU71" s="24"/>
      <c r="AV71" s="24"/>
      <c r="AW71" s="24"/>
      <c r="AX71" s="24"/>
      <c r="AY71" s="15"/>
      <c r="BM71" s="15"/>
      <c r="BS71" s="24"/>
      <c r="BT71" s="15"/>
      <c r="BY71" s="24"/>
      <c r="CA71" s="15"/>
      <c r="CD71" s="24"/>
      <c r="CH71" s="15"/>
      <c r="CO71" s="15"/>
      <c r="CQ71" s="24"/>
      <c r="CV71" s="15"/>
      <c r="DC71" s="15"/>
      <c r="DJ71" s="15"/>
      <c r="DQ71" s="15"/>
      <c r="DX71" s="15"/>
      <c r="EE71" s="15"/>
      <c r="EL71" s="15"/>
      <c r="ES71" s="15"/>
      <c r="EZ71" s="15"/>
      <c r="FG71" s="15"/>
      <c r="FN71" s="15"/>
      <c r="FU71" s="15"/>
      <c r="FW71" s="24"/>
      <c r="FX71" s="24"/>
      <c r="FY71" s="24"/>
      <c r="FZ71" s="24"/>
      <c r="GA71" s="24"/>
      <c r="GB71" s="15"/>
      <c r="GC71" s="24"/>
      <c r="GD71" s="24"/>
      <c r="GE71" s="24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</row>
    <row r="72" spans="1:267" x14ac:dyDescent="0.3">
      <c r="A72" s="19"/>
      <c r="B72" s="19"/>
      <c r="C72" s="19"/>
      <c r="AF72" s="26"/>
      <c r="AG72" s="25"/>
      <c r="AH72" s="26"/>
      <c r="AI72" s="21"/>
      <c r="AJ72" s="26"/>
      <c r="AK72" s="26"/>
      <c r="AL72" s="51"/>
      <c r="AM72" s="23"/>
      <c r="AQ72" s="19"/>
      <c r="AU72" s="24"/>
      <c r="AV72" s="24"/>
      <c r="AW72" s="24"/>
      <c r="AX72" s="24"/>
      <c r="AY72" s="15"/>
      <c r="BM72" s="15"/>
      <c r="BS72" s="24"/>
      <c r="BT72" s="15"/>
      <c r="BY72" s="24"/>
      <c r="CA72" s="15"/>
      <c r="CD72" s="24"/>
      <c r="CH72" s="15"/>
      <c r="CO72" s="15"/>
      <c r="CQ72" s="24"/>
      <c r="CV72" s="15"/>
      <c r="DC72" s="15"/>
      <c r="DJ72" s="15"/>
      <c r="DQ72" s="15"/>
      <c r="DX72" s="15"/>
      <c r="EE72" s="15"/>
      <c r="EL72" s="15"/>
      <c r="ES72" s="15"/>
      <c r="EZ72" s="15"/>
      <c r="FG72" s="15"/>
      <c r="FN72" s="15"/>
      <c r="FU72" s="15"/>
      <c r="FW72" s="24"/>
      <c r="FX72" s="24"/>
      <c r="FY72" s="24"/>
      <c r="FZ72" s="24"/>
      <c r="GA72" s="24"/>
      <c r="GB72" s="15"/>
      <c r="GC72" s="24"/>
      <c r="GD72" s="24"/>
      <c r="GE72" s="24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</row>
    <row r="73" spans="1:267" x14ac:dyDescent="0.3">
      <c r="A73" s="19"/>
      <c r="B73" s="19"/>
      <c r="C73" s="19"/>
      <c r="AF73" s="26"/>
      <c r="AG73" s="25"/>
      <c r="AH73" s="26"/>
      <c r="AI73" s="21"/>
      <c r="AJ73" s="26"/>
      <c r="AK73" s="26"/>
      <c r="AL73" s="51"/>
      <c r="AM73" s="23"/>
      <c r="AQ73" s="19"/>
      <c r="AU73" s="24"/>
      <c r="AV73" s="24"/>
      <c r="AW73" s="24"/>
      <c r="AX73" s="24"/>
      <c r="AY73" s="15"/>
      <c r="BM73" s="15"/>
      <c r="BS73" s="24"/>
      <c r="BT73" s="15"/>
      <c r="BY73" s="24"/>
      <c r="CA73" s="15"/>
      <c r="CD73" s="24"/>
      <c r="CH73" s="15"/>
      <c r="CO73" s="15"/>
      <c r="CQ73" s="24"/>
      <c r="CV73" s="15"/>
      <c r="DC73" s="15"/>
      <c r="DJ73" s="15"/>
      <c r="DQ73" s="15"/>
      <c r="DX73" s="15"/>
      <c r="EE73" s="15"/>
      <c r="EL73" s="15"/>
      <c r="ES73" s="15"/>
      <c r="EZ73" s="15"/>
      <c r="FG73" s="15"/>
      <c r="FN73" s="15"/>
      <c r="FU73" s="15"/>
      <c r="FW73" s="24"/>
      <c r="FX73" s="24"/>
      <c r="FY73" s="24"/>
      <c r="FZ73" s="24"/>
      <c r="GA73" s="24"/>
      <c r="GB73" s="15"/>
      <c r="GC73" s="24"/>
      <c r="GD73" s="24"/>
      <c r="GE73" s="24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</row>
    <row r="74" spans="1:267" x14ac:dyDescent="0.3">
      <c r="A74" s="19"/>
      <c r="B74" s="19"/>
      <c r="C74" s="19"/>
      <c r="AF74" s="26"/>
      <c r="AG74" s="25"/>
      <c r="AH74" s="26"/>
      <c r="AI74" s="21"/>
      <c r="AJ74" s="26"/>
      <c r="AK74" s="26"/>
      <c r="AL74" s="51"/>
      <c r="AM74" s="23"/>
      <c r="AQ74" s="19"/>
      <c r="AU74" s="24"/>
      <c r="AV74" s="24"/>
      <c r="AW74" s="24"/>
      <c r="AX74" s="24"/>
      <c r="AY74" s="15"/>
      <c r="BM74" s="15"/>
      <c r="BS74" s="24"/>
      <c r="BT74" s="15"/>
      <c r="BY74" s="24"/>
      <c r="CA74" s="15"/>
      <c r="CD74" s="24"/>
      <c r="CH74" s="15"/>
      <c r="CO74" s="15"/>
      <c r="CQ74" s="24"/>
      <c r="CV74" s="15"/>
      <c r="DC74" s="15"/>
      <c r="DJ74" s="15"/>
      <c r="DQ74" s="15"/>
      <c r="DX74" s="15"/>
      <c r="EE74" s="15"/>
      <c r="EL74" s="15"/>
      <c r="ES74" s="15"/>
      <c r="EZ74" s="15"/>
      <c r="FG74" s="15"/>
      <c r="FN74" s="15"/>
      <c r="FU74" s="15"/>
      <c r="FW74" s="24"/>
      <c r="FX74" s="24"/>
      <c r="FY74" s="24"/>
      <c r="FZ74" s="24"/>
      <c r="GA74" s="24"/>
      <c r="GB74" s="15"/>
      <c r="GC74" s="24"/>
      <c r="GD74" s="24"/>
      <c r="GE74" s="24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24"/>
      <c r="IO74" s="24"/>
      <c r="IP74" s="24"/>
      <c r="IQ74" s="24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</row>
    <row r="75" spans="1:267" x14ac:dyDescent="0.3">
      <c r="A75" s="19"/>
      <c r="B75" s="19"/>
      <c r="C75" s="19"/>
      <c r="AF75" s="26"/>
      <c r="AG75" s="25"/>
      <c r="AH75" s="26"/>
      <c r="AI75" s="21"/>
      <c r="AJ75" s="26"/>
      <c r="AK75" s="26"/>
      <c r="AL75" s="51"/>
      <c r="AM75" s="23"/>
      <c r="AQ75" s="19"/>
      <c r="AU75" s="24"/>
      <c r="AV75" s="24"/>
      <c r="AW75" s="24"/>
      <c r="AX75" s="24"/>
      <c r="AY75" s="15"/>
      <c r="BM75" s="15"/>
      <c r="BS75" s="24"/>
      <c r="BT75" s="15"/>
      <c r="BY75" s="24"/>
      <c r="CA75" s="15"/>
      <c r="CD75" s="24"/>
      <c r="CH75" s="15"/>
      <c r="CO75" s="15"/>
      <c r="CQ75" s="24"/>
      <c r="CV75" s="15"/>
      <c r="DC75" s="15"/>
      <c r="DJ75" s="15"/>
      <c r="DQ75" s="15"/>
      <c r="DX75" s="15"/>
      <c r="EE75" s="15"/>
      <c r="EL75" s="15"/>
      <c r="ES75" s="15"/>
      <c r="EZ75" s="15"/>
      <c r="FG75" s="15"/>
      <c r="FN75" s="15"/>
      <c r="FU75" s="15"/>
      <c r="FW75" s="24"/>
      <c r="FX75" s="24"/>
      <c r="FY75" s="24"/>
      <c r="FZ75" s="24"/>
      <c r="GA75" s="24"/>
      <c r="GB75" s="15"/>
      <c r="GC75" s="24"/>
      <c r="GD75" s="24"/>
      <c r="GE75" s="24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</row>
    <row r="76" spans="1:267" x14ac:dyDescent="0.3">
      <c r="A76" s="19"/>
      <c r="B76" s="19"/>
      <c r="C76" s="19"/>
      <c r="AF76" s="26"/>
      <c r="AG76" s="25"/>
      <c r="AH76" s="26"/>
      <c r="AI76" s="21"/>
      <c r="AJ76" s="26"/>
      <c r="AK76" s="26"/>
      <c r="AL76" s="51"/>
      <c r="AM76" s="23"/>
      <c r="AQ76" s="19"/>
      <c r="AU76" s="24"/>
      <c r="AV76" s="24"/>
      <c r="AW76" s="24"/>
      <c r="AX76" s="24"/>
      <c r="AY76" s="15"/>
      <c r="BM76" s="15"/>
      <c r="BS76" s="24"/>
      <c r="BT76" s="15"/>
      <c r="BY76" s="24"/>
      <c r="CA76" s="15"/>
      <c r="CD76" s="24"/>
      <c r="CH76" s="15"/>
      <c r="CO76" s="15"/>
      <c r="CQ76" s="24"/>
      <c r="CV76" s="15"/>
      <c r="DC76" s="15"/>
      <c r="DJ76" s="15"/>
      <c r="DQ76" s="15"/>
      <c r="DX76" s="15"/>
      <c r="EE76" s="15"/>
      <c r="EL76" s="15"/>
      <c r="ES76" s="15"/>
      <c r="EZ76" s="15"/>
      <c r="FG76" s="15"/>
      <c r="FN76" s="15"/>
      <c r="FU76" s="15"/>
      <c r="FW76" s="24"/>
      <c r="FX76" s="24"/>
      <c r="FY76" s="24"/>
      <c r="FZ76" s="24"/>
      <c r="GA76" s="24"/>
      <c r="GB76" s="15"/>
      <c r="GC76" s="24"/>
      <c r="GD76" s="24"/>
      <c r="GE76" s="24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</row>
    <row r="77" spans="1:267" x14ac:dyDescent="0.3">
      <c r="A77" s="19"/>
      <c r="B77" s="19"/>
      <c r="C77" s="19"/>
      <c r="AF77" s="26"/>
      <c r="AG77" s="25"/>
      <c r="AH77" s="26"/>
      <c r="AI77" s="21"/>
      <c r="AJ77" s="26"/>
      <c r="AK77" s="26"/>
      <c r="AL77" s="51"/>
      <c r="AM77" s="23"/>
      <c r="AQ77" s="19"/>
      <c r="AU77" s="24"/>
      <c r="AV77" s="24"/>
      <c r="AW77" s="24"/>
      <c r="AX77" s="24"/>
      <c r="AY77" s="15"/>
      <c r="BM77" s="15"/>
      <c r="BS77" s="24"/>
      <c r="BT77" s="15"/>
      <c r="BY77" s="24"/>
      <c r="CA77" s="15"/>
      <c r="CD77" s="24"/>
      <c r="CH77" s="15"/>
      <c r="CO77" s="15"/>
      <c r="CQ77" s="24"/>
      <c r="CV77" s="15"/>
      <c r="DC77" s="15"/>
      <c r="DJ77" s="15"/>
      <c r="DQ77" s="15"/>
      <c r="DX77" s="15"/>
      <c r="EE77" s="15"/>
      <c r="EL77" s="15"/>
      <c r="ES77" s="15"/>
      <c r="EZ77" s="15"/>
      <c r="FG77" s="15"/>
      <c r="FN77" s="15"/>
      <c r="FU77" s="15"/>
      <c r="FW77" s="24"/>
      <c r="FX77" s="24"/>
      <c r="FY77" s="24"/>
      <c r="FZ77" s="24"/>
      <c r="GA77" s="24"/>
      <c r="GB77" s="15"/>
      <c r="GC77" s="24"/>
      <c r="GD77" s="24"/>
      <c r="GE77" s="24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24"/>
      <c r="IO77" s="24"/>
      <c r="IP77" s="24"/>
      <c r="IQ77" s="24"/>
      <c r="IR77" s="24"/>
      <c r="IS77" s="24"/>
      <c r="IT77" s="24"/>
      <c r="IU77" s="24"/>
      <c r="IV77" s="24"/>
      <c r="IW77" s="24"/>
      <c r="IX77" s="24"/>
      <c r="IY77" s="24"/>
      <c r="IZ77" s="24"/>
      <c r="JA77" s="24"/>
      <c r="JB77" s="24"/>
      <c r="JC77" s="24"/>
      <c r="JD77" s="24"/>
      <c r="JE77" s="24"/>
      <c r="JF77" s="24"/>
      <c r="JG77" s="24"/>
    </row>
    <row r="78" spans="1:267" x14ac:dyDescent="0.3">
      <c r="A78" s="19"/>
      <c r="B78" s="19"/>
      <c r="C78" s="19"/>
      <c r="AF78" s="26"/>
      <c r="AG78" s="25"/>
      <c r="AH78" s="26"/>
      <c r="AI78" s="21"/>
      <c r="AJ78" s="26"/>
      <c r="AK78" s="26"/>
      <c r="AL78" s="51"/>
      <c r="AM78" s="23"/>
      <c r="AQ78" s="19"/>
      <c r="AU78" s="24"/>
      <c r="AV78" s="24"/>
      <c r="AW78" s="24"/>
      <c r="AX78" s="24"/>
      <c r="AY78" s="15"/>
      <c r="BM78" s="15"/>
      <c r="BS78" s="24"/>
      <c r="BT78" s="15"/>
      <c r="BY78" s="24"/>
      <c r="CA78" s="15"/>
      <c r="CD78" s="24"/>
      <c r="CH78" s="15"/>
      <c r="CO78" s="15"/>
      <c r="CQ78" s="24"/>
      <c r="CV78" s="15"/>
      <c r="DC78" s="15"/>
      <c r="DJ78" s="15"/>
      <c r="DQ78" s="15"/>
      <c r="DX78" s="15"/>
      <c r="EE78" s="15"/>
      <c r="EL78" s="15"/>
      <c r="ES78" s="15"/>
      <c r="EZ78" s="15"/>
      <c r="FG78" s="15"/>
      <c r="FN78" s="15"/>
      <c r="FU78" s="15"/>
      <c r="FW78" s="24"/>
      <c r="FX78" s="24"/>
      <c r="FY78" s="24"/>
      <c r="FZ78" s="24"/>
      <c r="GA78" s="24"/>
      <c r="GB78" s="15"/>
      <c r="GC78" s="24"/>
      <c r="GD78" s="24"/>
      <c r="GE78" s="24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</row>
    <row r="79" spans="1:267" x14ac:dyDescent="0.3">
      <c r="A79" s="19"/>
      <c r="B79" s="19"/>
      <c r="C79" s="19"/>
      <c r="AF79" s="26"/>
      <c r="AG79" s="25"/>
      <c r="AH79" s="26"/>
      <c r="AI79" s="21"/>
      <c r="AJ79" s="26"/>
      <c r="AK79" s="26"/>
      <c r="AL79" s="51"/>
      <c r="AM79" s="23"/>
      <c r="AQ79" s="19"/>
      <c r="AU79" s="24"/>
      <c r="AV79" s="24"/>
      <c r="AW79" s="24"/>
      <c r="AX79" s="24"/>
      <c r="AY79" s="15"/>
      <c r="BM79" s="15"/>
      <c r="BS79" s="24"/>
      <c r="BT79" s="15"/>
      <c r="BY79" s="24"/>
      <c r="CA79" s="15"/>
      <c r="CD79" s="24"/>
      <c r="CH79" s="15"/>
      <c r="CO79" s="15"/>
      <c r="CQ79" s="24"/>
      <c r="CV79" s="15"/>
      <c r="DC79" s="15"/>
      <c r="DJ79" s="15"/>
      <c r="DQ79" s="15"/>
      <c r="DX79" s="15"/>
      <c r="EE79" s="15"/>
      <c r="EL79" s="15"/>
      <c r="ES79" s="15"/>
      <c r="EZ79" s="15"/>
      <c r="FG79" s="15"/>
      <c r="FN79" s="15"/>
      <c r="FU79" s="15"/>
      <c r="FW79" s="24"/>
      <c r="FX79" s="24"/>
      <c r="FY79" s="24"/>
      <c r="FZ79" s="24"/>
      <c r="GA79" s="24"/>
      <c r="GB79" s="15"/>
      <c r="GC79" s="24"/>
      <c r="GD79" s="24"/>
      <c r="GE79" s="24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</row>
    <row r="80" spans="1:267" x14ac:dyDescent="0.3">
      <c r="A80" s="19"/>
      <c r="B80" s="19"/>
      <c r="C80" s="19"/>
      <c r="AF80" s="26"/>
      <c r="AG80" s="25"/>
      <c r="AH80" s="26"/>
      <c r="AI80" s="21"/>
      <c r="AJ80" s="26"/>
      <c r="AK80" s="26"/>
      <c r="AL80" s="51"/>
      <c r="AM80" s="23"/>
      <c r="AQ80" s="19"/>
      <c r="AU80" s="24"/>
      <c r="AV80" s="24"/>
      <c r="AW80" s="24"/>
      <c r="AX80" s="24"/>
      <c r="AY80" s="15"/>
      <c r="BM80" s="15"/>
      <c r="BS80" s="24"/>
      <c r="BT80" s="15"/>
      <c r="BY80" s="24"/>
      <c r="CA80" s="15"/>
      <c r="CD80" s="24"/>
      <c r="CH80" s="15"/>
      <c r="CO80" s="15"/>
      <c r="CQ80" s="24"/>
      <c r="CV80" s="15"/>
      <c r="DC80" s="15"/>
      <c r="DJ80" s="15"/>
      <c r="DQ80" s="15"/>
      <c r="DX80" s="15"/>
      <c r="EE80" s="15"/>
      <c r="EL80" s="15"/>
      <c r="ES80" s="15"/>
      <c r="EZ80" s="15"/>
      <c r="FG80" s="15"/>
      <c r="FN80" s="15"/>
      <c r="FU80" s="15"/>
      <c r="FW80" s="24"/>
      <c r="FX80" s="24"/>
      <c r="FY80" s="24"/>
      <c r="FZ80" s="24"/>
      <c r="GA80" s="24"/>
      <c r="GB80" s="15"/>
      <c r="GC80" s="24"/>
      <c r="GD80" s="24"/>
      <c r="GE80" s="24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</row>
    <row r="81" spans="1:267" x14ac:dyDescent="0.3">
      <c r="A81" s="19"/>
      <c r="B81" s="19"/>
      <c r="C81" s="19"/>
      <c r="AF81" s="26"/>
      <c r="AG81" s="25"/>
      <c r="AH81" s="26"/>
      <c r="AI81" s="21"/>
      <c r="AJ81" s="26"/>
      <c r="AK81" s="26"/>
      <c r="AL81" s="51"/>
      <c r="AM81" s="23"/>
      <c r="AQ81" s="19"/>
      <c r="AU81" s="24"/>
      <c r="AV81" s="24"/>
      <c r="AW81" s="24"/>
      <c r="AX81" s="24"/>
      <c r="AY81" s="15"/>
      <c r="BM81" s="15"/>
      <c r="BS81" s="24"/>
      <c r="BT81" s="15"/>
      <c r="BY81" s="24"/>
      <c r="CA81" s="15"/>
      <c r="CD81" s="24"/>
      <c r="CH81" s="15"/>
      <c r="CO81" s="15"/>
      <c r="CQ81" s="24"/>
      <c r="CV81" s="15"/>
      <c r="DC81" s="15"/>
      <c r="DJ81" s="15"/>
      <c r="DQ81" s="15"/>
      <c r="DX81" s="15"/>
      <c r="EE81" s="15"/>
      <c r="EL81" s="15"/>
      <c r="ES81" s="15"/>
      <c r="EZ81" s="15"/>
      <c r="FG81" s="15"/>
      <c r="FN81" s="15"/>
      <c r="FU81" s="15"/>
      <c r="FW81" s="24"/>
      <c r="FX81" s="24"/>
      <c r="FY81" s="24"/>
      <c r="FZ81" s="24"/>
      <c r="GA81" s="24"/>
      <c r="GB81" s="15"/>
      <c r="GC81" s="24"/>
      <c r="GD81" s="24"/>
      <c r="GE81" s="24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</row>
    <row r="82" spans="1:267" x14ac:dyDescent="0.3">
      <c r="A82" s="19"/>
      <c r="B82" s="19"/>
      <c r="C82" s="19"/>
      <c r="AF82" s="26"/>
      <c r="AG82" s="25"/>
      <c r="AH82" s="26"/>
      <c r="AI82" s="21"/>
      <c r="AJ82" s="26"/>
      <c r="AK82" s="26"/>
      <c r="AL82" s="51"/>
      <c r="AM82" s="23"/>
      <c r="AQ82" s="19"/>
      <c r="AU82" s="24"/>
      <c r="AV82" s="24"/>
      <c r="AW82" s="24"/>
      <c r="AX82" s="24"/>
      <c r="AY82" s="15"/>
      <c r="BM82" s="15"/>
      <c r="BS82" s="24"/>
      <c r="BT82" s="15"/>
      <c r="BY82" s="24"/>
      <c r="CA82" s="15"/>
      <c r="CD82" s="24"/>
      <c r="CH82" s="15"/>
      <c r="CO82" s="15"/>
      <c r="CQ82" s="24"/>
      <c r="CV82" s="15"/>
      <c r="DC82" s="15"/>
      <c r="DJ82" s="15"/>
      <c r="DQ82" s="15"/>
      <c r="DX82" s="15"/>
      <c r="EE82" s="15"/>
      <c r="EL82" s="15"/>
      <c r="ES82" s="15"/>
      <c r="EZ82" s="15"/>
      <c r="FG82" s="15"/>
      <c r="FN82" s="15"/>
      <c r="FU82" s="15"/>
      <c r="FW82" s="24"/>
      <c r="FX82" s="24"/>
      <c r="FY82" s="24"/>
      <c r="FZ82" s="24"/>
      <c r="GA82" s="24"/>
      <c r="GB82" s="15"/>
      <c r="GC82" s="24"/>
      <c r="GD82" s="24"/>
      <c r="GE82" s="24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</row>
    <row r="83" spans="1:267" x14ac:dyDescent="0.3">
      <c r="A83" s="19"/>
      <c r="B83" s="19"/>
      <c r="C83" s="19"/>
      <c r="AF83" s="26"/>
      <c r="AG83" s="25"/>
      <c r="AH83" s="26"/>
      <c r="AI83" s="21"/>
      <c r="AJ83" s="26"/>
      <c r="AK83" s="26"/>
      <c r="AL83" s="51"/>
      <c r="AM83" s="23"/>
      <c r="AQ83" s="19"/>
      <c r="AU83" s="24"/>
      <c r="AV83" s="24"/>
      <c r="AW83" s="24"/>
      <c r="AX83" s="24"/>
      <c r="AY83" s="15"/>
      <c r="BM83" s="15"/>
      <c r="BS83" s="24"/>
      <c r="BT83" s="15"/>
      <c r="BY83" s="24"/>
      <c r="CA83" s="15"/>
      <c r="CD83" s="24"/>
      <c r="CH83" s="15"/>
      <c r="CO83" s="15"/>
      <c r="CQ83" s="24"/>
      <c r="CV83" s="15"/>
      <c r="DC83" s="15"/>
      <c r="DJ83" s="15"/>
      <c r="DQ83" s="15"/>
      <c r="DX83" s="15"/>
      <c r="EE83" s="15"/>
      <c r="EL83" s="15"/>
      <c r="ES83" s="15"/>
      <c r="EZ83" s="15"/>
      <c r="FG83" s="15"/>
      <c r="FN83" s="15"/>
      <c r="FU83" s="15"/>
      <c r="FW83" s="24"/>
      <c r="FX83" s="24"/>
      <c r="FY83" s="24"/>
      <c r="FZ83" s="24"/>
      <c r="GA83" s="24"/>
      <c r="GB83" s="15"/>
      <c r="GC83" s="24"/>
      <c r="GD83" s="24"/>
      <c r="GE83" s="24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24"/>
      <c r="IO83" s="24"/>
      <c r="IP83" s="24"/>
      <c r="IQ83" s="24"/>
      <c r="IR83" s="24"/>
      <c r="IS83" s="24"/>
      <c r="IT83" s="24"/>
      <c r="IU83" s="24"/>
      <c r="IV83" s="24"/>
      <c r="IW83" s="24"/>
      <c r="IX83" s="24"/>
      <c r="IY83" s="24"/>
      <c r="IZ83" s="24"/>
      <c r="JA83" s="24"/>
      <c r="JB83" s="24"/>
      <c r="JC83" s="24"/>
      <c r="JD83" s="24"/>
      <c r="JE83" s="24"/>
      <c r="JF83" s="24"/>
      <c r="JG83" s="24"/>
    </row>
    <row r="84" spans="1:267" x14ac:dyDescent="0.3">
      <c r="A84" s="19"/>
      <c r="B84" s="19"/>
      <c r="C84" s="19"/>
      <c r="AF84" s="26"/>
      <c r="AG84" s="25"/>
      <c r="AH84" s="26"/>
      <c r="AI84" s="21"/>
      <c r="AJ84" s="26"/>
      <c r="AK84" s="26"/>
      <c r="AL84" s="51"/>
      <c r="AM84" s="23"/>
      <c r="AQ84" s="19"/>
      <c r="AU84" s="24"/>
      <c r="AV84" s="24"/>
      <c r="AW84" s="24"/>
      <c r="AX84" s="24"/>
      <c r="AY84" s="15"/>
      <c r="BM84" s="15"/>
      <c r="BS84" s="24"/>
      <c r="BT84" s="15"/>
      <c r="BY84" s="24"/>
      <c r="CA84" s="15"/>
      <c r="CD84" s="24"/>
      <c r="CH84" s="15"/>
      <c r="CO84" s="15"/>
      <c r="CQ84" s="24"/>
      <c r="CV84" s="15"/>
      <c r="DC84" s="15"/>
      <c r="DJ84" s="15"/>
      <c r="DQ84" s="15"/>
      <c r="DX84" s="15"/>
      <c r="EE84" s="15"/>
      <c r="EL84" s="15"/>
      <c r="ES84" s="15"/>
      <c r="EZ84" s="15"/>
      <c r="FG84" s="15"/>
      <c r="FN84" s="15"/>
      <c r="FU84" s="15"/>
      <c r="FW84" s="24"/>
      <c r="FX84" s="24"/>
      <c r="FY84" s="24"/>
      <c r="FZ84" s="24"/>
      <c r="GA84" s="24"/>
      <c r="GB84" s="15"/>
      <c r="GC84" s="24"/>
      <c r="GD84" s="24"/>
      <c r="GE84" s="24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24"/>
      <c r="IO84" s="24"/>
      <c r="IP84" s="24"/>
      <c r="IQ84" s="24"/>
      <c r="IR84" s="24"/>
      <c r="IS84" s="24"/>
      <c r="IT84" s="24"/>
      <c r="IU84" s="24"/>
      <c r="IV84" s="24"/>
      <c r="IW84" s="24"/>
      <c r="IX84" s="24"/>
      <c r="IY84" s="24"/>
      <c r="IZ84" s="24"/>
      <c r="JA84" s="24"/>
      <c r="JB84" s="24"/>
      <c r="JC84" s="24"/>
      <c r="JD84" s="24"/>
      <c r="JE84" s="24"/>
      <c r="JF84" s="24"/>
      <c r="JG84" s="24"/>
    </row>
    <row r="85" spans="1:267" x14ac:dyDescent="0.3">
      <c r="A85" s="19"/>
      <c r="B85" s="19"/>
      <c r="C85" s="19"/>
      <c r="AF85" s="26"/>
      <c r="AG85" s="25"/>
      <c r="AH85" s="26"/>
      <c r="AI85" s="21"/>
      <c r="AJ85" s="26"/>
      <c r="AK85" s="26"/>
      <c r="AL85" s="51"/>
      <c r="AM85" s="23"/>
      <c r="AQ85" s="19"/>
      <c r="AU85" s="24"/>
      <c r="AV85" s="24"/>
      <c r="AW85" s="24"/>
      <c r="AX85" s="24"/>
      <c r="AY85" s="15"/>
      <c r="BM85" s="15"/>
      <c r="BS85" s="24"/>
      <c r="BT85" s="15"/>
      <c r="BY85" s="24"/>
      <c r="CA85" s="15"/>
      <c r="CD85" s="24"/>
      <c r="CH85" s="15"/>
      <c r="CO85" s="15"/>
      <c r="CQ85" s="24"/>
      <c r="CV85" s="15"/>
      <c r="DC85" s="15"/>
      <c r="DJ85" s="15"/>
      <c r="DQ85" s="15"/>
      <c r="DX85" s="15"/>
      <c r="EE85" s="15"/>
      <c r="EL85" s="15"/>
      <c r="ES85" s="15"/>
      <c r="EZ85" s="15"/>
      <c r="FG85" s="15"/>
      <c r="FN85" s="15"/>
      <c r="FU85" s="15"/>
      <c r="FW85" s="24"/>
      <c r="FX85" s="24"/>
      <c r="FY85" s="24"/>
      <c r="FZ85" s="24"/>
      <c r="GA85" s="24"/>
      <c r="GB85" s="15"/>
      <c r="GC85" s="24"/>
      <c r="GD85" s="24"/>
      <c r="GE85" s="24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24"/>
      <c r="IO85" s="24"/>
      <c r="IP85" s="24"/>
      <c r="IQ85" s="24"/>
      <c r="IR85" s="24"/>
      <c r="IS85" s="24"/>
      <c r="IT85" s="24"/>
      <c r="IU85" s="24"/>
      <c r="IV85" s="24"/>
      <c r="IW85" s="24"/>
      <c r="IX85" s="24"/>
      <c r="IY85" s="24"/>
      <c r="IZ85" s="24"/>
      <c r="JA85" s="24"/>
      <c r="JB85" s="24"/>
      <c r="JC85" s="24"/>
      <c r="JD85" s="24"/>
      <c r="JE85" s="24"/>
      <c r="JF85" s="24"/>
      <c r="JG85" s="24"/>
    </row>
    <row r="86" spans="1:267" x14ac:dyDescent="0.3">
      <c r="A86" s="19"/>
      <c r="B86" s="19"/>
      <c r="C86" s="19"/>
      <c r="AF86" s="26"/>
      <c r="AG86" s="25"/>
      <c r="AH86" s="26"/>
      <c r="AI86" s="21"/>
      <c r="AJ86" s="26"/>
      <c r="AK86" s="26"/>
      <c r="AL86" s="51"/>
      <c r="AM86" s="23"/>
      <c r="AQ86" s="19"/>
      <c r="AU86" s="24"/>
      <c r="AV86" s="24"/>
      <c r="AW86" s="24"/>
      <c r="AX86" s="24"/>
      <c r="AY86" s="15"/>
      <c r="BM86" s="15"/>
      <c r="BS86" s="24"/>
      <c r="BT86" s="15"/>
      <c r="BY86" s="24"/>
      <c r="CA86" s="15"/>
      <c r="CD86" s="24"/>
      <c r="CH86" s="15"/>
      <c r="CO86" s="15"/>
      <c r="CQ86" s="24"/>
      <c r="CV86" s="15"/>
      <c r="DC86" s="15"/>
      <c r="DJ86" s="15"/>
      <c r="DQ86" s="15"/>
      <c r="DX86" s="15"/>
      <c r="EE86" s="15"/>
      <c r="EL86" s="15"/>
      <c r="ES86" s="15"/>
      <c r="EZ86" s="15"/>
      <c r="FG86" s="15"/>
      <c r="FN86" s="15"/>
      <c r="FU86" s="15"/>
      <c r="FW86" s="24"/>
      <c r="FX86" s="24"/>
      <c r="FY86" s="24"/>
      <c r="FZ86" s="24"/>
      <c r="GA86" s="24"/>
      <c r="GB86" s="15"/>
      <c r="GC86" s="24"/>
      <c r="GD86" s="24"/>
      <c r="GE86" s="24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</row>
    <row r="87" spans="1:267" x14ac:dyDescent="0.3">
      <c r="B87" s="19"/>
      <c r="C87" s="19"/>
      <c r="AF87" s="26"/>
      <c r="AG87" s="25"/>
      <c r="AH87" s="26"/>
      <c r="AI87" s="21"/>
      <c r="AJ87" s="26"/>
      <c r="AK87" s="26"/>
      <c r="AL87" s="51"/>
      <c r="AM87" s="23"/>
      <c r="AQ87" s="19"/>
      <c r="AU87" s="24"/>
      <c r="AV87" s="24"/>
      <c r="AW87" s="24"/>
      <c r="AX87" s="24"/>
      <c r="AY87" s="15"/>
      <c r="BM87" s="15"/>
      <c r="BS87" s="24"/>
      <c r="BT87" s="15"/>
      <c r="BY87" s="24"/>
      <c r="CA87" s="15"/>
      <c r="CD87" s="24"/>
      <c r="CH87" s="15"/>
      <c r="CO87" s="15"/>
      <c r="CQ87" s="24"/>
      <c r="CV87" s="15"/>
      <c r="DC87" s="15"/>
      <c r="DJ87" s="15"/>
      <c r="DQ87" s="15"/>
      <c r="DX87" s="15"/>
      <c r="EE87" s="15"/>
      <c r="EL87" s="15"/>
      <c r="ES87" s="15"/>
      <c r="EZ87" s="15"/>
      <c r="FG87" s="15"/>
      <c r="FN87" s="15"/>
      <c r="FU87" s="15"/>
      <c r="FW87" s="24"/>
      <c r="FX87" s="24"/>
      <c r="FY87" s="24"/>
      <c r="FZ87" s="24"/>
      <c r="GA87" s="24"/>
      <c r="GB87" s="15"/>
      <c r="GC87" s="24"/>
      <c r="GD87" s="24"/>
      <c r="GE87" s="24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24"/>
      <c r="IO87" s="24"/>
      <c r="IP87" s="24"/>
      <c r="IQ87" s="24"/>
      <c r="IR87" s="24"/>
      <c r="IS87" s="24"/>
      <c r="IT87" s="24"/>
      <c r="IU87" s="24"/>
      <c r="IV87" s="24"/>
      <c r="IW87" s="24"/>
      <c r="IX87" s="24"/>
      <c r="IY87" s="24"/>
      <c r="IZ87" s="24"/>
      <c r="JA87" s="24"/>
      <c r="JB87" s="24"/>
      <c r="JC87" s="24"/>
      <c r="JD87" s="24"/>
      <c r="JE87" s="24"/>
      <c r="JF87" s="24"/>
      <c r="JG87" s="24"/>
    </row>
    <row r="88" spans="1:267" x14ac:dyDescent="0.3">
      <c r="AF88" s="26"/>
      <c r="AG88" s="25"/>
      <c r="AH88" s="26"/>
      <c r="AI88" s="21"/>
      <c r="AJ88" s="26"/>
      <c r="AK88" s="26"/>
      <c r="AL88" s="51"/>
      <c r="AM88" s="23"/>
      <c r="AQ88" s="19"/>
      <c r="AU88" s="24"/>
      <c r="AV88" s="24"/>
      <c r="AW88" s="24"/>
      <c r="AX88" s="24"/>
      <c r="AY88" s="15"/>
      <c r="BM88" s="15"/>
      <c r="BS88" s="24"/>
      <c r="BT88" s="15"/>
      <c r="BY88" s="24"/>
      <c r="CA88" s="15"/>
      <c r="CD88" s="24"/>
      <c r="CH88" s="15"/>
      <c r="CO88" s="15"/>
      <c r="CQ88" s="24"/>
      <c r="CV88" s="15"/>
      <c r="DC88" s="15"/>
      <c r="DJ88" s="15"/>
      <c r="DQ88" s="15"/>
      <c r="DX88" s="15"/>
      <c r="EE88" s="15"/>
      <c r="EL88" s="15"/>
      <c r="ES88" s="15"/>
      <c r="EZ88" s="15"/>
      <c r="FG88" s="15"/>
      <c r="FN88" s="15"/>
      <c r="FU88" s="15"/>
      <c r="FW88" s="24"/>
      <c r="FX88" s="24"/>
      <c r="FY88" s="24"/>
      <c r="FZ88" s="24"/>
      <c r="GA88" s="24"/>
      <c r="GB88" s="15"/>
      <c r="GC88" s="24"/>
      <c r="GD88" s="24"/>
      <c r="GE88" s="24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</row>
    <row r="89" spans="1:267" x14ac:dyDescent="0.3">
      <c r="AF89" s="26"/>
      <c r="AG89" s="25"/>
      <c r="AH89" s="26"/>
      <c r="AI89" s="21"/>
      <c r="AJ89" s="26"/>
      <c r="AK89" s="26"/>
      <c r="AL89" s="51"/>
      <c r="AM89" s="23"/>
      <c r="AQ89" s="19"/>
      <c r="AU89" s="24"/>
      <c r="AV89" s="24"/>
      <c r="AW89" s="24"/>
      <c r="AX89" s="24"/>
      <c r="AY89" s="15"/>
      <c r="BM89" s="15"/>
      <c r="BS89" s="24"/>
      <c r="BT89" s="15"/>
      <c r="BY89" s="24"/>
      <c r="CA89" s="15"/>
      <c r="CD89" s="24"/>
      <c r="CH89" s="15"/>
      <c r="CO89" s="15"/>
      <c r="CQ89" s="24"/>
      <c r="CV89" s="15"/>
      <c r="DC89" s="15"/>
      <c r="DJ89" s="15"/>
      <c r="DQ89" s="15"/>
      <c r="DX89" s="15"/>
      <c r="EE89" s="15"/>
      <c r="EL89" s="15"/>
      <c r="ES89" s="15"/>
      <c r="EZ89" s="15"/>
      <c r="FG89" s="15"/>
      <c r="FN89" s="15"/>
      <c r="FU89" s="15"/>
      <c r="FW89" s="24"/>
      <c r="FX89" s="24"/>
      <c r="FY89" s="24"/>
      <c r="FZ89" s="24"/>
      <c r="GA89" s="24"/>
      <c r="GB89" s="15"/>
      <c r="GC89" s="24"/>
      <c r="GD89" s="24"/>
      <c r="GE89" s="24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24"/>
      <c r="IO89" s="24"/>
      <c r="IP89" s="24"/>
      <c r="IQ89" s="24"/>
      <c r="IR89" s="24"/>
      <c r="IS89" s="24"/>
      <c r="IT89" s="24"/>
      <c r="IU89" s="24"/>
      <c r="IV89" s="24"/>
      <c r="IW89" s="24"/>
      <c r="IX89" s="24"/>
      <c r="IY89" s="24"/>
      <c r="IZ89" s="24"/>
      <c r="JA89" s="24"/>
      <c r="JB89" s="24"/>
      <c r="JC89" s="24"/>
      <c r="JD89" s="24"/>
      <c r="JE89" s="24"/>
      <c r="JF89" s="24"/>
      <c r="JG89" s="24"/>
    </row>
    <row r="90" spans="1:267" x14ac:dyDescent="0.3">
      <c r="AF90" s="26"/>
      <c r="AG90" s="25"/>
      <c r="AH90" s="26"/>
      <c r="AI90" s="21"/>
      <c r="AJ90" s="26"/>
      <c r="AK90" s="26"/>
      <c r="AL90" s="51"/>
      <c r="AM90" s="23"/>
      <c r="AQ90" s="19"/>
      <c r="AU90" s="24"/>
      <c r="AV90" s="24"/>
      <c r="AW90" s="24"/>
      <c r="AX90" s="24"/>
      <c r="AY90" s="15"/>
      <c r="BM90" s="15"/>
      <c r="BS90" s="24"/>
      <c r="BT90" s="15"/>
      <c r="BY90" s="24"/>
      <c r="CA90" s="15"/>
      <c r="CD90" s="24"/>
      <c r="CH90" s="15"/>
      <c r="CO90" s="15"/>
      <c r="CQ90" s="24"/>
      <c r="CV90" s="15"/>
      <c r="DC90" s="15"/>
      <c r="DJ90" s="15"/>
      <c r="DQ90" s="15"/>
      <c r="DX90" s="15"/>
      <c r="EE90" s="15"/>
      <c r="EL90" s="15"/>
      <c r="ES90" s="15"/>
      <c r="EZ90" s="15"/>
      <c r="FG90" s="15"/>
      <c r="FN90" s="15"/>
      <c r="FU90" s="15"/>
      <c r="FW90" s="24"/>
      <c r="FX90" s="24"/>
      <c r="FY90" s="24"/>
      <c r="FZ90" s="24"/>
      <c r="GA90" s="24"/>
      <c r="GB90" s="15"/>
      <c r="GC90" s="24"/>
      <c r="GD90" s="24"/>
      <c r="GE90" s="24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24"/>
      <c r="IO90" s="24"/>
      <c r="IP90" s="24"/>
      <c r="IQ90" s="24"/>
      <c r="IR90" s="24"/>
      <c r="IS90" s="24"/>
      <c r="IT90" s="24"/>
      <c r="IU90" s="24"/>
      <c r="IV90" s="24"/>
      <c r="IW90" s="24"/>
      <c r="IX90" s="24"/>
      <c r="IY90" s="24"/>
      <c r="IZ90" s="24"/>
      <c r="JA90" s="24"/>
      <c r="JB90" s="24"/>
      <c r="JC90" s="24"/>
      <c r="JD90" s="24"/>
      <c r="JE90" s="24"/>
      <c r="JF90" s="24"/>
      <c r="JG90" s="24"/>
    </row>
    <row r="91" spans="1:267" x14ac:dyDescent="0.3">
      <c r="AF91" s="26"/>
      <c r="AG91" s="25"/>
      <c r="AH91" s="26"/>
      <c r="AI91" s="21"/>
      <c r="AJ91" s="26"/>
      <c r="AK91" s="26"/>
      <c r="AL91" s="51"/>
      <c r="AM91" s="23"/>
      <c r="AQ91" s="19"/>
      <c r="AU91" s="24"/>
      <c r="AV91" s="24"/>
      <c r="AW91" s="24"/>
      <c r="AX91" s="24"/>
      <c r="AY91" s="15"/>
      <c r="BM91" s="15"/>
      <c r="BS91" s="24"/>
      <c r="BT91" s="15"/>
      <c r="BY91" s="24"/>
      <c r="CA91" s="15"/>
      <c r="CD91" s="24"/>
      <c r="CH91" s="15"/>
      <c r="CO91" s="15"/>
      <c r="CQ91" s="24"/>
      <c r="CV91" s="15"/>
      <c r="DC91" s="15"/>
      <c r="DJ91" s="15"/>
      <c r="DQ91" s="15"/>
      <c r="DX91" s="15"/>
      <c r="EE91" s="15"/>
      <c r="EL91" s="15"/>
      <c r="ES91" s="15"/>
      <c r="EZ91" s="15"/>
      <c r="FG91" s="15"/>
      <c r="FN91" s="15"/>
      <c r="FU91" s="15"/>
      <c r="FW91" s="24"/>
      <c r="FX91" s="24"/>
      <c r="FY91" s="24"/>
      <c r="FZ91" s="24"/>
      <c r="GA91" s="24"/>
      <c r="GB91" s="15"/>
      <c r="GC91" s="24"/>
      <c r="GD91" s="24"/>
      <c r="GE91" s="24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</row>
    <row r="92" spans="1:267" x14ac:dyDescent="0.3">
      <c r="AF92" s="26"/>
      <c r="AG92" s="25"/>
      <c r="AH92" s="26"/>
      <c r="AI92" s="21"/>
      <c r="AJ92" s="26"/>
      <c r="AK92" s="26"/>
      <c r="AL92" s="51"/>
      <c r="AM92" s="23"/>
      <c r="AQ92" s="19"/>
      <c r="AU92" s="24"/>
      <c r="AV92" s="24"/>
      <c r="AW92" s="24"/>
      <c r="AX92" s="24"/>
      <c r="AY92" s="15"/>
      <c r="BM92" s="15"/>
      <c r="BS92" s="24"/>
      <c r="BT92" s="15"/>
      <c r="BY92" s="24"/>
      <c r="CA92" s="15"/>
      <c r="CD92" s="24"/>
      <c r="CH92" s="15"/>
      <c r="CO92" s="15"/>
      <c r="CQ92" s="24"/>
      <c r="CV92" s="15"/>
      <c r="DC92" s="15"/>
      <c r="DJ92" s="15"/>
      <c r="DQ92" s="15"/>
      <c r="DX92" s="15"/>
      <c r="EE92" s="15"/>
      <c r="EL92" s="15"/>
      <c r="ES92" s="15"/>
      <c r="EZ92" s="15"/>
      <c r="FG92" s="15"/>
      <c r="FN92" s="15"/>
      <c r="FU92" s="15"/>
      <c r="FW92" s="24"/>
      <c r="FX92" s="24"/>
      <c r="FY92" s="24"/>
      <c r="FZ92" s="24"/>
      <c r="GA92" s="24"/>
      <c r="GB92" s="15"/>
      <c r="GC92" s="24"/>
      <c r="GD92" s="24"/>
      <c r="GE92" s="24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</row>
    <row r="93" spans="1:267" x14ac:dyDescent="0.3">
      <c r="AF93" s="26"/>
      <c r="AG93" s="25"/>
      <c r="AH93" s="26"/>
      <c r="AI93" s="21"/>
      <c r="AJ93" s="26"/>
      <c r="AK93" s="26"/>
      <c r="AL93" s="51"/>
      <c r="AM93" s="23"/>
      <c r="AQ93" s="19"/>
      <c r="AU93" s="24"/>
      <c r="AV93" s="24"/>
      <c r="AW93" s="24"/>
      <c r="AX93" s="24"/>
      <c r="AY93" s="15"/>
      <c r="BM93" s="15"/>
      <c r="BS93" s="24"/>
      <c r="BT93" s="15"/>
      <c r="BY93" s="24"/>
      <c r="CA93" s="15"/>
      <c r="CD93" s="24"/>
      <c r="CH93" s="15"/>
      <c r="CO93" s="15"/>
      <c r="CQ93" s="24"/>
      <c r="CV93" s="15"/>
      <c r="DC93" s="15"/>
      <c r="DJ93" s="15"/>
      <c r="DQ93" s="15"/>
      <c r="DX93" s="15"/>
      <c r="EE93" s="15"/>
      <c r="EL93" s="15"/>
      <c r="ES93" s="15"/>
      <c r="EZ93" s="15"/>
      <c r="FG93" s="15"/>
      <c r="FN93" s="15"/>
      <c r="FU93" s="15"/>
      <c r="FW93" s="24"/>
      <c r="FX93" s="24"/>
      <c r="FY93" s="24"/>
      <c r="FZ93" s="24"/>
      <c r="GA93" s="24"/>
      <c r="GB93" s="15"/>
      <c r="GC93" s="24"/>
      <c r="GD93" s="24"/>
      <c r="GE93" s="24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</row>
    <row r="94" spans="1:267" x14ac:dyDescent="0.3">
      <c r="AF94" s="26"/>
      <c r="AG94" s="25"/>
      <c r="AH94" s="26"/>
      <c r="AI94" s="21"/>
      <c r="AJ94" s="26"/>
      <c r="AK94" s="26"/>
      <c r="AL94" s="51"/>
      <c r="AM94" s="23"/>
      <c r="AQ94" s="19"/>
      <c r="AU94" s="24"/>
      <c r="AV94" s="24"/>
      <c r="AW94" s="24"/>
      <c r="AX94" s="24"/>
      <c r="AY94" s="15"/>
      <c r="BM94" s="15"/>
      <c r="BS94" s="24"/>
      <c r="BT94" s="15"/>
      <c r="BY94" s="24"/>
      <c r="CA94" s="15"/>
      <c r="CD94" s="24"/>
      <c r="CH94" s="15"/>
      <c r="CO94" s="15"/>
      <c r="CQ94" s="24"/>
      <c r="CV94" s="15"/>
      <c r="DC94" s="15"/>
      <c r="DJ94" s="15"/>
      <c r="DQ94" s="15"/>
      <c r="DX94" s="15"/>
      <c r="EE94" s="15"/>
      <c r="EL94" s="15"/>
      <c r="ES94" s="15"/>
      <c r="EZ94" s="15"/>
      <c r="FG94" s="15"/>
      <c r="FN94" s="15"/>
      <c r="FU94" s="15"/>
      <c r="FW94" s="24"/>
      <c r="FX94" s="24"/>
      <c r="FY94" s="24"/>
      <c r="FZ94" s="24"/>
      <c r="GA94" s="24"/>
      <c r="GB94" s="15"/>
      <c r="GC94" s="24"/>
      <c r="GD94" s="24"/>
      <c r="GE94" s="24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24"/>
      <c r="IO94" s="24"/>
      <c r="IP94" s="24"/>
      <c r="IQ94" s="24"/>
      <c r="IR94" s="24"/>
      <c r="IS94" s="24"/>
      <c r="IT94" s="24"/>
      <c r="IU94" s="24"/>
      <c r="IV94" s="24"/>
      <c r="IW94" s="24"/>
      <c r="IX94" s="24"/>
      <c r="IY94" s="24"/>
      <c r="IZ94" s="24"/>
      <c r="JA94" s="24"/>
      <c r="JB94" s="24"/>
      <c r="JC94" s="24"/>
      <c r="JD94" s="24"/>
      <c r="JE94" s="24"/>
      <c r="JF94" s="24"/>
      <c r="JG94" s="24"/>
    </row>
    <row r="95" spans="1:267" x14ac:dyDescent="0.3">
      <c r="AF95" s="26"/>
      <c r="AG95" s="25"/>
      <c r="AH95" s="26"/>
      <c r="AI95" s="21"/>
      <c r="AJ95" s="26"/>
      <c r="AK95" s="26"/>
      <c r="AL95" s="51"/>
      <c r="AM95" s="23"/>
      <c r="AQ95" s="19"/>
      <c r="AU95" s="24"/>
      <c r="AV95" s="24"/>
      <c r="AW95" s="24"/>
      <c r="AX95" s="24"/>
      <c r="AY95" s="15"/>
      <c r="BM95" s="15"/>
      <c r="BS95" s="24"/>
      <c r="BT95" s="15"/>
      <c r="BY95" s="24"/>
      <c r="CA95" s="15"/>
      <c r="CD95" s="24"/>
      <c r="CH95" s="15"/>
      <c r="CO95" s="15"/>
      <c r="CQ95" s="24"/>
      <c r="CV95" s="15"/>
      <c r="DC95" s="15"/>
      <c r="DJ95" s="15"/>
      <c r="DQ95" s="15"/>
      <c r="DX95" s="15"/>
      <c r="EE95" s="15"/>
      <c r="EL95" s="15"/>
      <c r="ES95" s="15"/>
      <c r="EZ95" s="15"/>
      <c r="FG95" s="15"/>
      <c r="FN95" s="15"/>
      <c r="FU95" s="15"/>
      <c r="FW95" s="24"/>
      <c r="FX95" s="24"/>
      <c r="FY95" s="24"/>
      <c r="FZ95" s="24"/>
      <c r="GA95" s="24"/>
      <c r="GB95" s="15"/>
      <c r="GC95" s="24"/>
      <c r="GD95" s="24"/>
      <c r="GE95" s="24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24"/>
      <c r="IO95" s="24"/>
      <c r="IP95" s="24"/>
      <c r="IQ95" s="24"/>
      <c r="IR95" s="24"/>
      <c r="IS95" s="24"/>
      <c r="IT95" s="24"/>
      <c r="IU95" s="24"/>
      <c r="IV95" s="24"/>
      <c r="IW95" s="24"/>
      <c r="IX95" s="24"/>
      <c r="IY95" s="24"/>
      <c r="IZ95" s="24"/>
      <c r="JA95" s="24"/>
      <c r="JB95" s="24"/>
      <c r="JC95" s="24"/>
      <c r="JD95" s="24"/>
      <c r="JE95" s="24"/>
      <c r="JF95" s="24"/>
      <c r="JG95" s="24"/>
    </row>
    <row r="96" spans="1:267" x14ac:dyDescent="0.3">
      <c r="AF96" s="26"/>
      <c r="AG96" s="25"/>
      <c r="AH96" s="26"/>
      <c r="AI96" s="21"/>
      <c r="AJ96" s="26"/>
      <c r="AK96" s="26"/>
      <c r="AL96" s="51"/>
      <c r="AM96" s="23"/>
      <c r="AQ96" s="19"/>
      <c r="AU96" s="24"/>
      <c r="AV96" s="24"/>
      <c r="AW96" s="24"/>
      <c r="AX96" s="24"/>
      <c r="AY96" s="15"/>
      <c r="BM96" s="15"/>
      <c r="BS96" s="24"/>
      <c r="BT96" s="15"/>
      <c r="BY96" s="24"/>
      <c r="CA96" s="15"/>
      <c r="CD96" s="24"/>
      <c r="CH96" s="15"/>
      <c r="CO96" s="15"/>
      <c r="CQ96" s="24"/>
      <c r="CV96" s="15"/>
      <c r="DC96" s="15"/>
      <c r="DJ96" s="15"/>
      <c r="DQ96" s="15"/>
      <c r="DX96" s="15"/>
      <c r="EE96" s="15"/>
      <c r="EL96" s="15"/>
      <c r="ES96" s="15"/>
      <c r="EZ96" s="15"/>
      <c r="FG96" s="15"/>
      <c r="FN96" s="15"/>
      <c r="FU96" s="15"/>
      <c r="FW96" s="24"/>
      <c r="FX96" s="24"/>
      <c r="FY96" s="24"/>
      <c r="FZ96" s="24"/>
      <c r="GA96" s="24"/>
      <c r="GB96" s="15"/>
      <c r="GC96" s="24"/>
      <c r="GD96" s="24"/>
      <c r="GE96" s="24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24"/>
      <c r="IO96" s="24"/>
      <c r="IP96" s="24"/>
      <c r="IQ96" s="24"/>
      <c r="IR96" s="24"/>
      <c r="IS96" s="24"/>
      <c r="IT96" s="24"/>
      <c r="IU96" s="24"/>
      <c r="IV96" s="24"/>
      <c r="IW96" s="24"/>
      <c r="IX96" s="24"/>
      <c r="IY96" s="24"/>
      <c r="IZ96" s="24"/>
      <c r="JA96" s="24"/>
      <c r="JB96" s="24"/>
      <c r="JC96" s="24"/>
      <c r="JD96" s="24"/>
      <c r="JE96" s="24"/>
      <c r="JF96" s="24"/>
      <c r="JG96" s="24"/>
    </row>
    <row r="97" spans="32:267" x14ac:dyDescent="0.3">
      <c r="AF97" s="26"/>
      <c r="AG97" s="25"/>
      <c r="AH97" s="26"/>
      <c r="AI97" s="21"/>
      <c r="AJ97" s="26"/>
      <c r="AK97" s="26"/>
      <c r="AL97" s="51"/>
      <c r="AM97" s="23"/>
      <c r="AQ97" s="19"/>
      <c r="AU97" s="24"/>
      <c r="AV97" s="24"/>
      <c r="AW97" s="24"/>
      <c r="AX97" s="24"/>
      <c r="AY97" s="15"/>
      <c r="BM97" s="15"/>
      <c r="BS97" s="24"/>
      <c r="BT97" s="15"/>
      <c r="BY97" s="24"/>
      <c r="CA97" s="15"/>
      <c r="CD97" s="24"/>
      <c r="CH97" s="15"/>
      <c r="CO97" s="15"/>
      <c r="CQ97" s="24"/>
      <c r="CV97" s="15"/>
      <c r="DC97" s="15"/>
      <c r="DJ97" s="15"/>
      <c r="DQ97" s="15"/>
      <c r="DX97" s="15"/>
      <c r="EE97" s="15"/>
      <c r="EL97" s="15"/>
      <c r="ES97" s="15"/>
      <c r="EZ97" s="15"/>
      <c r="FG97" s="15"/>
      <c r="FN97" s="15"/>
      <c r="FU97" s="15"/>
      <c r="FW97" s="24"/>
      <c r="FX97" s="24"/>
      <c r="FY97" s="24"/>
      <c r="FZ97" s="24"/>
      <c r="GA97" s="24"/>
      <c r="GB97" s="15"/>
      <c r="GC97" s="24"/>
      <c r="GD97" s="24"/>
      <c r="GE97" s="24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</row>
    <row r="98" spans="32:267" x14ac:dyDescent="0.3">
      <c r="AF98" s="26"/>
      <c r="AG98" s="25"/>
      <c r="AH98" s="26"/>
      <c r="AI98" s="21"/>
      <c r="AJ98" s="26"/>
      <c r="AK98" s="26"/>
      <c r="AL98" s="51"/>
      <c r="AM98" s="23"/>
      <c r="AQ98" s="19"/>
      <c r="AU98" s="24"/>
      <c r="AV98" s="24"/>
      <c r="AW98" s="24"/>
      <c r="AX98" s="24"/>
      <c r="AY98" s="15"/>
      <c r="BM98" s="15"/>
      <c r="BS98" s="24"/>
      <c r="BT98" s="15"/>
      <c r="BY98" s="24"/>
      <c r="CA98" s="15"/>
      <c r="CD98" s="24"/>
      <c r="CH98" s="15"/>
      <c r="CO98" s="15"/>
      <c r="CQ98" s="24"/>
      <c r="CV98" s="15"/>
      <c r="DC98" s="15"/>
      <c r="DJ98" s="15"/>
      <c r="DQ98" s="15"/>
      <c r="DX98" s="15"/>
      <c r="EE98" s="15"/>
      <c r="EL98" s="15"/>
      <c r="ES98" s="15"/>
      <c r="EZ98" s="15"/>
      <c r="FG98" s="15"/>
      <c r="FN98" s="15"/>
      <c r="FU98" s="15"/>
      <c r="FW98" s="24"/>
      <c r="FX98" s="24"/>
      <c r="FY98" s="24"/>
      <c r="FZ98" s="24"/>
      <c r="GA98" s="24"/>
      <c r="GB98" s="15"/>
      <c r="GC98" s="24"/>
      <c r="GD98" s="24"/>
      <c r="GE98" s="24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</row>
    <row r="99" spans="32:267" x14ac:dyDescent="0.3">
      <c r="AF99" s="26"/>
      <c r="AG99" s="25"/>
      <c r="AH99" s="26"/>
      <c r="AI99" s="21"/>
      <c r="AJ99" s="26"/>
      <c r="AK99" s="26"/>
      <c r="AL99" s="51"/>
      <c r="AM99" s="23"/>
      <c r="AQ99" s="19"/>
      <c r="AU99" s="24"/>
      <c r="AV99" s="24"/>
      <c r="AW99" s="24"/>
      <c r="AX99" s="24"/>
      <c r="AY99" s="15"/>
      <c r="BM99" s="15"/>
      <c r="BS99" s="24"/>
      <c r="BT99" s="15"/>
      <c r="BY99" s="24"/>
      <c r="CA99" s="15"/>
      <c r="CD99" s="24"/>
      <c r="CH99" s="15"/>
      <c r="CO99" s="15"/>
      <c r="CQ99" s="24"/>
      <c r="CV99" s="15"/>
      <c r="DC99" s="15"/>
      <c r="DJ99" s="15"/>
      <c r="DQ99" s="15"/>
      <c r="DX99" s="15"/>
      <c r="EE99" s="15"/>
      <c r="EL99" s="15"/>
      <c r="ES99" s="15"/>
      <c r="EZ99" s="15"/>
      <c r="FG99" s="15"/>
      <c r="FN99" s="15"/>
      <c r="FU99" s="15"/>
      <c r="FW99" s="24"/>
      <c r="FX99" s="24"/>
      <c r="FY99" s="24"/>
      <c r="FZ99" s="24"/>
      <c r="GA99" s="24"/>
      <c r="GB99" s="15"/>
      <c r="GC99" s="24"/>
      <c r="GD99" s="24"/>
      <c r="GE99" s="24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</row>
    <row r="100" spans="32:267" x14ac:dyDescent="0.3">
      <c r="AF100" s="26"/>
      <c r="AG100" s="25"/>
      <c r="AH100" s="26"/>
      <c r="AI100" s="21"/>
      <c r="AJ100" s="26"/>
      <c r="AK100" s="26"/>
      <c r="AL100" s="51"/>
      <c r="AM100" s="23"/>
      <c r="AQ100" s="19"/>
      <c r="AU100" s="24"/>
      <c r="AV100" s="24"/>
      <c r="AW100" s="24"/>
      <c r="AX100" s="24"/>
      <c r="AY100" s="15"/>
      <c r="BM100" s="15"/>
      <c r="BS100" s="24"/>
      <c r="BT100" s="15"/>
      <c r="BY100" s="24"/>
      <c r="CA100" s="15"/>
      <c r="CD100" s="24"/>
      <c r="CH100" s="15"/>
      <c r="CO100" s="15"/>
      <c r="CQ100" s="24"/>
      <c r="CV100" s="15"/>
      <c r="DC100" s="15"/>
      <c r="DJ100" s="15"/>
      <c r="DQ100" s="15"/>
      <c r="DX100" s="15"/>
      <c r="EE100" s="15"/>
      <c r="EL100" s="15"/>
      <c r="ES100" s="15"/>
      <c r="EZ100" s="15"/>
      <c r="FG100" s="15"/>
      <c r="FN100" s="15"/>
      <c r="FU100" s="15"/>
      <c r="FW100" s="24"/>
      <c r="FX100" s="24"/>
      <c r="FY100" s="24"/>
      <c r="FZ100" s="24"/>
      <c r="GA100" s="24"/>
      <c r="GB100" s="15"/>
      <c r="GC100" s="24"/>
      <c r="GD100" s="24"/>
      <c r="GE100" s="24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</row>
    <row r="101" spans="32:267" x14ac:dyDescent="0.3">
      <c r="AF101" s="26"/>
      <c r="AG101" s="25"/>
      <c r="AH101" s="26"/>
      <c r="AI101" s="21"/>
      <c r="AJ101" s="26"/>
      <c r="AK101" s="26"/>
      <c r="AL101" s="51"/>
      <c r="AM101" s="23"/>
      <c r="AQ101" s="19"/>
      <c r="AU101" s="24"/>
      <c r="AV101" s="24"/>
      <c r="AW101" s="24"/>
      <c r="AX101" s="24"/>
      <c r="AY101" s="15"/>
      <c r="BM101" s="15"/>
      <c r="BS101" s="24"/>
      <c r="BT101" s="15"/>
      <c r="BY101" s="24"/>
      <c r="CA101" s="15"/>
      <c r="CD101" s="24"/>
      <c r="CH101" s="15"/>
      <c r="CO101" s="15"/>
      <c r="CQ101" s="24"/>
      <c r="CV101" s="15"/>
      <c r="DC101" s="15"/>
      <c r="DJ101" s="15"/>
      <c r="DQ101" s="15"/>
      <c r="DX101" s="15"/>
      <c r="EE101" s="15"/>
      <c r="EL101" s="15"/>
      <c r="ES101" s="15"/>
      <c r="EZ101" s="15"/>
      <c r="FG101" s="15"/>
      <c r="FN101" s="15"/>
      <c r="FU101" s="15"/>
      <c r="FW101" s="24"/>
      <c r="FX101" s="24"/>
      <c r="FY101" s="24"/>
      <c r="FZ101" s="24"/>
      <c r="GA101" s="24"/>
      <c r="GB101" s="15"/>
      <c r="GC101" s="24"/>
      <c r="GD101" s="24"/>
      <c r="GE101" s="24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</row>
    <row r="102" spans="32:267" x14ac:dyDescent="0.3">
      <c r="AF102" s="26"/>
      <c r="AG102" s="25"/>
      <c r="AH102" s="26"/>
      <c r="AI102" s="21"/>
      <c r="AJ102" s="26"/>
      <c r="AK102" s="26"/>
      <c r="AL102" s="51"/>
      <c r="AM102" s="23"/>
      <c r="AQ102" s="19"/>
      <c r="AU102" s="24"/>
      <c r="AV102" s="24"/>
      <c r="AW102" s="24"/>
      <c r="AX102" s="24"/>
      <c r="AY102" s="15"/>
      <c r="BM102" s="15"/>
      <c r="BS102" s="24"/>
      <c r="BT102" s="15"/>
      <c r="BY102" s="24"/>
      <c r="CA102" s="15"/>
      <c r="CD102" s="24"/>
      <c r="CH102" s="15"/>
      <c r="CO102" s="15"/>
      <c r="CQ102" s="24"/>
      <c r="CV102" s="15"/>
      <c r="DC102" s="15"/>
      <c r="DJ102" s="15"/>
      <c r="DQ102" s="15"/>
      <c r="DX102" s="15"/>
      <c r="EE102" s="15"/>
      <c r="EL102" s="15"/>
      <c r="ES102" s="15"/>
      <c r="EZ102" s="15"/>
      <c r="FG102" s="15"/>
      <c r="FN102" s="15"/>
      <c r="FU102" s="15"/>
      <c r="FW102" s="24"/>
      <c r="FX102" s="24"/>
      <c r="FY102" s="24"/>
      <c r="FZ102" s="24"/>
      <c r="GA102" s="24"/>
      <c r="GB102" s="15"/>
      <c r="GC102" s="24"/>
      <c r="GD102" s="24"/>
      <c r="GE102" s="24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</row>
    <row r="103" spans="32:267" x14ac:dyDescent="0.3">
      <c r="AF103" s="26"/>
      <c r="AG103" s="25"/>
      <c r="AH103" s="26"/>
      <c r="AI103" s="21"/>
      <c r="AJ103" s="26"/>
      <c r="AK103" s="26"/>
      <c r="AL103" s="51"/>
      <c r="AM103" s="23"/>
      <c r="AQ103" s="19"/>
      <c r="AU103" s="24"/>
      <c r="AV103" s="24"/>
      <c r="AW103" s="24"/>
      <c r="AX103" s="24"/>
      <c r="AY103" s="15"/>
      <c r="BM103" s="15"/>
      <c r="BS103" s="24"/>
      <c r="BT103" s="15"/>
      <c r="BY103" s="24"/>
      <c r="CA103" s="15"/>
      <c r="CD103" s="24"/>
      <c r="CH103" s="15"/>
      <c r="CO103" s="15"/>
      <c r="CQ103" s="24"/>
      <c r="CV103" s="15"/>
      <c r="DC103" s="15"/>
      <c r="DJ103" s="15"/>
      <c r="DQ103" s="15"/>
      <c r="DX103" s="15"/>
      <c r="EE103" s="15"/>
      <c r="EL103" s="15"/>
      <c r="ES103" s="15"/>
      <c r="EZ103" s="15"/>
      <c r="FG103" s="15"/>
      <c r="FN103" s="15"/>
      <c r="FU103" s="15"/>
      <c r="FW103" s="24"/>
      <c r="FX103" s="24"/>
      <c r="FY103" s="24"/>
      <c r="FZ103" s="24"/>
      <c r="GA103" s="24"/>
      <c r="GB103" s="15"/>
      <c r="GC103" s="24"/>
      <c r="GD103" s="24"/>
      <c r="GE103" s="24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24"/>
      <c r="IO103" s="24"/>
      <c r="IP103" s="24"/>
      <c r="IQ103" s="24"/>
      <c r="IR103" s="24"/>
      <c r="IS103" s="24"/>
      <c r="IT103" s="24"/>
      <c r="IU103" s="24"/>
      <c r="IV103" s="24"/>
      <c r="IW103" s="24"/>
      <c r="IX103" s="24"/>
      <c r="IY103" s="24"/>
      <c r="IZ103" s="24"/>
      <c r="JA103" s="24"/>
      <c r="JB103" s="24"/>
      <c r="JC103" s="24"/>
      <c r="JD103" s="24"/>
      <c r="JE103" s="24"/>
      <c r="JF103" s="24"/>
      <c r="JG103" s="24"/>
    </row>
    <row r="104" spans="32:267" x14ac:dyDescent="0.3">
      <c r="AF104" s="26"/>
      <c r="AG104" s="25"/>
      <c r="AH104" s="26"/>
      <c r="AI104" s="21"/>
      <c r="AJ104" s="26"/>
      <c r="AK104" s="26"/>
      <c r="AL104" s="51"/>
      <c r="AM104" s="23"/>
      <c r="AQ104" s="19"/>
      <c r="AU104" s="24"/>
      <c r="AV104" s="24"/>
      <c r="AW104" s="24"/>
      <c r="AX104" s="24"/>
      <c r="AY104" s="15"/>
      <c r="BM104" s="15"/>
      <c r="BS104" s="24"/>
      <c r="BT104" s="15"/>
      <c r="BY104" s="24"/>
      <c r="CA104" s="15"/>
      <c r="CD104" s="24"/>
      <c r="CH104" s="15"/>
      <c r="CO104" s="15"/>
      <c r="CQ104" s="24"/>
      <c r="CV104" s="15"/>
      <c r="DC104" s="15"/>
      <c r="DJ104" s="15"/>
      <c r="DQ104" s="15"/>
      <c r="DX104" s="15"/>
      <c r="EE104" s="15"/>
      <c r="EL104" s="15"/>
      <c r="ES104" s="15"/>
      <c r="EZ104" s="15"/>
      <c r="FG104" s="15"/>
      <c r="FN104" s="15"/>
      <c r="FU104" s="15"/>
      <c r="FW104" s="24"/>
      <c r="FX104" s="24"/>
      <c r="FY104" s="24"/>
      <c r="FZ104" s="24"/>
      <c r="GA104" s="24"/>
      <c r="GB104" s="15"/>
      <c r="GC104" s="24"/>
      <c r="GD104" s="24"/>
      <c r="GE104" s="24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</row>
    <row r="105" spans="32:267" x14ac:dyDescent="0.3">
      <c r="AF105" s="26"/>
      <c r="AG105" s="25"/>
      <c r="AH105" s="26"/>
      <c r="AI105" s="21"/>
      <c r="AJ105" s="26"/>
      <c r="AK105" s="26"/>
      <c r="AL105" s="51"/>
      <c r="AM105" s="23"/>
      <c r="AQ105" s="19"/>
      <c r="AU105" s="24"/>
      <c r="AV105" s="24"/>
      <c r="AW105" s="24"/>
      <c r="AX105" s="24"/>
      <c r="AY105" s="15"/>
      <c r="BM105" s="15"/>
      <c r="BS105" s="24"/>
      <c r="BT105" s="15"/>
      <c r="BY105" s="24"/>
      <c r="CA105" s="15"/>
      <c r="CD105" s="24"/>
      <c r="CH105" s="15"/>
      <c r="CO105" s="15"/>
      <c r="CQ105" s="24"/>
      <c r="CV105" s="15"/>
      <c r="DC105" s="15"/>
      <c r="DJ105" s="15"/>
      <c r="DQ105" s="15"/>
      <c r="DX105" s="15"/>
      <c r="EE105" s="15"/>
      <c r="EL105" s="15"/>
      <c r="ES105" s="15"/>
      <c r="EZ105" s="15"/>
      <c r="FG105" s="15"/>
      <c r="FN105" s="15"/>
      <c r="FU105" s="15"/>
      <c r="FW105" s="24"/>
      <c r="FX105" s="24"/>
      <c r="FY105" s="24"/>
      <c r="FZ105" s="24"/>
      <c r="GA105" s="24"/>
      <c r="GB105" s="15"/>
      <c r="GC105" s="24"/>
      <c r="GD105" s="24"/>
      <c r="GE105" s="24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</row>
    <row r="106" spans="32:267" x14ac:dyDescent="0.3">
      <c r="AF106" s="26"/>
      <c r="AG106" s="25"/>
      <c r="AH106" s="26"/>
      <c r="AI106" s="21"/>
      <c r="AJ106" s="26"/>
      <c r="AK106" s="26"/>
      <c r="AL106" s="51"/>
      <c r="AM106" s="23"/>
      <c r="AQ106" s="19"/>
      <c r="AU106" s="24"/>
      <c r="AV106" s="24"/>
      <c r="AW106" s="24"/>
      <c r="AX106" s="24"/>
      <c r="AY106" s="15"/>
      <c r="BM106" s="15"/>
      <c r="BS106" s="24"/>
      <c r="BT106" s="15"/>
      <c r="BY106" s="24"/>
      <c r="CA106" s="15"/>
      <c r="CD106" s="24"/>
      <c r="CH106" s="15"/>
      <c r="CO106" s="15"/>
      <c r="CQ106" s="24"/>
      <c r="CV106" s="15"/>
      <c r="DC106" s="15"/>
      <c r="DJ106" s="15"/>
      <c r="DQ106" s="15"/>
      <c r="DX106" s="15"/>
      <c r="EE106" s="15"/>
      <c r="EL106" s="15"/>
      <c r="ES106" s="15"/>
      <c r="EZ106" s="15"/>
      <c r="FG106" s="15"/>
      <c r="FN106" s="15"/>
      <c r="FU106" s="15"/>
      <c r="FW106" s="24"/>
      <c r="FX106" s="24"/>
      <c r="FY106" s="24"/>
      <c r="FZ106" s="24"/>
      <c r="GA106" s="24"/>
      <c r="GB106" s="15"/>
      <c r="GC106" s="24"/>
      <c r="GD106" s="24"/>
      <c r="GE106" s="24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</row>
    <row r="107" spans="32:267" x14ac:dyDescent="0.3">
      <c r="AF107" s="26"/>
      <c r="AG107" s="25"/>
      <c r="AH107" s="26"/>
      <c r="AI107" s="21"/>
      <c r="AJ107" s="26"/>
      <c r="AK107" s="26"/>
      <c r="AL107" s="51"/>
      <c r="AM107" s="23"/>
      <c r="AQ107" s="19"/>
      <c r="AU107" s="24"/>
      <c r="AV107" s="24"/>
      <c r="AW107" s="24"/>
      <c r="AX107" s="24"/>
      <c r="AY107" s="15"/>
      <c r="BM107" s="15"/>
      <c r="BS107" s="24"/>
      <c r="BT107" s="15"/>
      <c r="BY107" s="24"/>
      <c r="CA107" s="15"/>
      <c r="CD107" s="24"/>
      <c r="CH107" s="15"/>
      <c r="CO107" s="15"/>
      <c r="CQ107" s="24"/>
      <c r="CV107" s="15"/>
      <c r="DC107" s="15"/>
      <c r="DJ107" s="15"/>
      <c r="DQ107" s="15"/>
      <c r="DX107" s="15"/>
      <c r="EE107" s="15"/>
      <c r="EL107" s="15"/>
      <c r="ES107" s="15"/>
      <c r="EZ107" s="15"/>
      <c r="FG107" s="15"/>
      <c r="FN107" s="15"/>
      <c r="FU107" s="15"/>
      <c r="FW107" s="24"/>
      <c r="FX107" s="24"/>
      <c r="FY107" s="24"/>
      <c r="FZ107" s="24"/>
      <c r="GA107" s="24"/>
      <c r="GB107" s="15"/>
      <c r="GC107" s="24"/>
      <c r="GD107" s="24"/>
      <c r="GE107" s="24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</row>
    <row r="108" spans="32:267" x14ac:dyDescent="0.3">
      <c r="AF108" s="26"/>
      <c r="AG108" s="25"/>
      <c r="AH108" s="26"/>
      <c r="AI108" s="21"/>
      <c r="AJ108" s="26"/>
      <c r="AK108" s="26"/>
      <c r="AL108" s="51"/>
      <c r="AM108" s="23"/>
      <c r="AQ108" s="19"/>
      <c r="AU108" s="24"/>
      <c r="AV108" s="24"/>
      <c r="AW108" s="24"/>
      <c r="AX108" s="24"/>
      <c r="AY108" s="15"/>
      <c r="BM108" s="15"/>
      <c r="BS108" s="24"/>
      <c r="BT108" s="15"/>
      <c r="BY108" s="24"/>
      <c r="CA108" s="15"/>
      <c r="CD108" s="24"/>
      <c r="CH108" s="15"/>
      <c r="CO108" s="15"/>
      <c r="CQ108" s="24"/>
      <c r="CV108" s="15"/>
      <c r="DC108" s="15"/>
      <c r="DJ108" s="15"/>
      <c r="DQ108" s="15"/>
      <c r="DX108" s="15"/>
      <c r="EE108" s="15"/>
      <c r="EL108" s="15"/>
      <c r="ES108" s="15"/>
      <c r="EZ108" s="15"/>
      <c r="FG108" s="15"/>
      <c r="FN108" s="15"/>
      <c r="FU108" s="15"/>
      <c r="FW108" s="24"/>
      <c r="FX108" s="24"/>
      <c r="FY108" s="24"/>
      <c r="FZ108" s="24"/>
      <c r="GA108" s="24"/>
      <c r="GB108" s="15"/>
      <c r="GC108" s="24"/>
      <c r="GD108" s="24"/>
      <c r="GE108" s="24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</row>
    <row r="109" spans="32:267" x14ac:dyDescent="0.3">
      <c r="AF109" s="26"/>
      <c r="AG109" s="25"/>
      <c r="AH109" s="26"/>
      <c r="AI109" s="21"/>
      <c r="AJ109" s="26"/>
      <c r="AK109" s="26"/>
      <c r="AL109" s="51"/>
      <c r="AM109" s="23"/>
      <c r="AQ109" s="19"/>
      <c r="AU109" s="24"/>
      <c r="AV109" s="24"/>
      <c r="AW109" s="24"/>
      <c r="AX109" s="24"/>
      <c r="AY109" s="15"/>
      <c r="BM109" s="15"/>
      <c r="BS109" s="24"/>
      <c r="BT109" s="15"/>
      <c r="BY109" s="24"/>
      <c r="CA109" s="15"/>
      <c r="CD109" s="24"/>
      <c r="CH109" s="15"/>
      <c r="CO109" s="15"/>
      <c r="CQ109" s="24"/>
      <c r="CV109" s="15"/>
      <c r="DC109" s="15"/>
      <c r="DJ109" s="15"/>
      <c r="DQ109" s="15"/>
      <c r="DX109" s="15"/>
      <c r="EE109" s="15"/>
      <c r="EL109" s="15"/>
      <c r="ES109" s="15"/>
      <c r="EZ109" s="15"/>
      <c r="FG109" s="15"/>
      <c r="FN109" s="15"/>
      <c r="FU109" s="15"/>
      <c r="FW109" s="24"/>
      <c r="FX109" s="24"/>
      <c r="FY109" s="24"/>
      <c r="FZ109" s="24"/>
      <c r="GA109" s="24"/>
      <c r="GB109" s="15"/>
      <c r="GC109" s="24"/>
      <c r="GD109" s="24"/>
      <c r="GE109" s="24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24"/>
      <c r="IO109" s="24"/>
      <c r="IP109" s="24"/>
      <c r="IQ109" s="24"/>
      <c r="IR109" s="24"/>
      <c r="IS109" s="24"/>
      <c r="IT109" s="24"/>
      <c r="IU109" s="24"/>
      <c r="IV109" s="24"/>
      <c r="IW109" s="24"/>
      <c r="IX109" s="24"/>
      <c r="IY109" s="24"/>
      <c r="IZ109" s="24"/>
      <c r="JA109" s="24"/>
      <c r="JB109" s="24"/>
      <c r="JC109" s="24"/>
      <c r="JD109" s="24"/>
      <c r="JE109" s="24"/>
      <c r="JF109" s="24"/>
      <c r="JG109" s="24"/>
    </row>
    <row r="110" spans="32:267" x14ac:dyDescent="0.3">
      <c r="AF110" s="26"/>
      <c r="AG110" s="25"/>
      <c r="AH110" s="26"/>
      <c r="AI110" s="21"/>
      <c r="AJ110" s="26"/>
      <c r="AK110" s="26"/>
      <c r="AL110" s="51"/>
      <c r="AM110" s="23"/>
      <c r="AQ110" s="19"/>
      <c r="AU110" s="24"/>
      <c r="AV110" s="24"/>
      <c r="AW110" s="24"/>
      <c r="AX110" s="24"/>
      <c r="AY110" s="15"/>
      <c r="BM110" s="15"/>
      <c r="BS110" s="24"/>
      <c r="BT110" s="15"/>
      <c r="BY110" s="24"/>
      <c r="CA110" s="15"/>
      <c r="CD110" s="24"/>
      <c r="CH110" s="15"/>
      <c r="CO110" s="15"/>
      <c r="CQ110" s="24"/>
      <c r="CV110" s="15"/>
      <c r="DC110" s="15"/>
      <c r="DJ110" s="15"/>
      <c r="DQ110" s="15"/>
      <c r="DX110" s="15"/>
      <c r="EE110" s="15"/>
      <c r="EL110" s="15"/>
      <c r="ES110" s="15"/>
      <c r="EZ110" s="15"/>
      <c r="FG110" s="15"/>
      <c r="FN110" s="15"/>
      <c r="FU110" s="15"/>
      <c r="FW110" s="24"/>
      <c r="FX110" s="24"/>
      <c r="FY110" s="24"/>
      <c r="FZ110" s="24"/>
      <c r="GA110" s="24"/>
      <c r="GB110" s="15"/>
      <c r="GC110" s="24"/>
      <c r="GD110" s="24"/>
      <c r="GE110" s="24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24"/>
      <c r="IO110" s="24"/>
      <c r="IP110" s="24"/>
      <c r="IQ110" s="24"/>
      <c r="IR110" s="24"/>
      <c r="IS110" s="24"/>
      <c r="IT110" s="24"/>
      <c r="IU110" s="24"/>
      <c r="IV110" s="24"/>
      <c r="IW110" s="24"/>
      <c r="IX110" s="24"/>
      <c r="IY110" s="24"/>
      <c r="IZ110" s="24"/>
      <c r="JA110" s="24"/>
      <c r="JB110" s="24"/>
      <c r="JC110" s="24"/>
      <c r="JD110" s="24"/>
      <c r="JE110" s="24"/>
      <c r="JF110" s="24"/>
      <c r="JG110" s="24"/>
    </row>
    <row r="111" spans="32:267" x14ac:dyDescent="0.3">
      <c r="AF111" s="26"/>
      <c r="AG111" s="25"/>
      <c r="AH111" s="26"/>
      <c r="AI111" s="21"/>
      <c r="AJ111" s="26"/>
      <c r="AK111" s="26"/>
      <c r="AL111" s="51"/>
      <c r="AM111" s="23"/>
      <c r="AQ111" s="19"/>
      <c r="AU111" s="24"/>
      <c r="AV111" s="24"/>
      <c r="AW111" s="24"/>
      <c r="AX111" s="24"/>
      <c r="AY111" s="15"/>
      <c r="BM111" s="15"/>
      <c r="BS111" s="24"/>
      <c r="BT111" s="15"/>
      <c r="BY111" s="24"/>
      <c r="CA111" s="15"/>
      <c r="CD111" s="24"/>
      <c r="CH111" s="15"/>
      <c r="CO111" s="15"/>
      <c r="CQ111" s="24"/>
      <c r="CV111" s="15"/>
      <c r="DC111" s="15"/>
      <c r="DJ111" s="15"/>
      <c r="DQ111" s="15"/>
      <c r="DX111" s="15"/>
      <c r="EE111" s="15"/>
      <c r="EL111" s="15"/>
      <c r="ES111" s="15"/>
      <c r="EZ111" s="15"/>
      <c r="FG111" s="15"/>
      <c r="FN111" s="15"/>
      <c r="FU111" s="15"/>
      <c r="FW111" s="24"/>
      <c r="FX111" s="24"/>
      <c r="FY111" s="24"/>
      <c r="FZ111" s="24"/>
      <c r="GA111" s="24"/>
      <c r="GB111" s="15"/>
      <c r="GC111" s="24"/>
      <c r="GD111" s="24"/>
      <c r="GE111" s="24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</row>
    <row r="112" spans="32:267" x14ac:dyDescent="0.3">
      <c r="AF112" s="26"/>
      <c r="AG112" s="25"/>
      <c r="AH112" s="26"/>
      <c r="AI112" s="21"/>
      <c r="AJ112" s="26"/>
      <c r="AK112" s="26"/>
      <c r="AL112" s="51"/>
      <c r="AM112" s="23"/>
      <c r="AQ112" s="19"/>
      <c r="AU112" s="24"/>
      <c r="AV112" s="24"/>
      <c r="AW112" s="24"/>
      <c r="AX112" s="24"/>
      <c r="AY112" s="15"/>
      <c r="BM112" s="15"/>
      <c r="BS112" s="24"/>
      <c r="BT112" s="15"/>
      <c r="BY112" s="24"/>
      <c r="CA112" s="15"/>
      <c r="CD112" s="24"/>
      <c r="CH112" s="15"/>
      <c r="CO112" s="15"/>
      <c r="CQ112" s="24"/>
      <c r="CV112" s="15"/>
      <c r="DC112" s="15"/>
      <c r="DJ112" s="15"/>
      <c r="DQ112" s="15"/>
      <c r="DX112" s="15"/>
      <c r="EE112" s="15"/>
      <c r="EL112" s="15"/>
      <c r="ES112" s="15"/>
      <c r="EZ112" s="15"/>
      <c r="FG112" s="15"/>
      <c r="FN112" s="15"/>
      <c r="FU112" s="15"/>
      <c r="FW112" s="24"/>
      <c r="FX112" s="24"/>
      <c r="FY112" s="24"/>
      <c r="FZ112" s="24"/>
      <c r="GA112" s="24"/>
      <c r="GB112" s="15"/>
      <c r="GC112" s="24"/>
      <c r="GD112" s="24"/>
      <c r="GE112" s="24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24"/>
      <c r="IO112" s="24"/>
      <c r="IP112" s="24"/>
      <c r="IQ112" s="24"/>
      <c r="IR112" s="24"/>
      <c r="IS112" s="24"/>
      <c r="IT112" s="24"/>
      <c r="IU112" s="24"/>
      <c r="IV112" s="24"/>
      <c r="IW112" s="24"/>
      <c r="IX112" s="24"/>
      <c r="IY112" s="24"/>
      <c r="IZ112" s="24"/>
      <c r="JA112" s="24"/>
      <c r="JB112" s="24"/>
      <c r="JC112" s="24"/>
      <c r="JD112" s="24"/>
      <c r="JE112" s="24"/>
      <c r="JF112" s="24"/>
      <c r="JG112" s="24"/>
    </row>
    <row r="113" spans="32:267" x14ac:dyDescent="0.3">
      <c r="AF113" s="26"/>
      <c r="AG113" s="25"/>
      <c r="AH113" s="26"/>
      <c r="AI113" s="21"/>
      <c r="AJ113" s="26"/>
      <c r="AK113" s="26"/>
      <c r="AL113" s="51"/>
      <c r="AM113" s="23"/>
      <c r="AQ113" s="19"/>
      <c r="AU113" s="24"/>
      <c r="AV113" s="24"/>
      <c r="AW113" s="24"/>
      <c r="AX113" s="24"/>
      <c r="AY113" s="15"/>
      <c r="BM113" s="15"/>
      <c r="BS113" s="24"/>
      <c r="BT113" s="15"/>
      <c r="BY113" s="24"/>
      <c r="CA113" s="15"/>
      <c r="CD113" s="24"/>
      <c r="CH113" s="15"/>
      <c r="CO113" s="15"/>
      <c r="CQ113" s="24"/>
      <c r="CV113" s="15"/>
      <c r="DC113" s="15"/>
      <c r="DJ113" s="15"/>
      <c r="DQ113" s="15"/>
      <c r="DX113" s="15"/>
      <c r="EE113" s="15"/>
      <c r="EL113" s="15"/>
      <c r="ES113" s="15"/>
      <c r="EZ113" s="15"/>
      <c r="FG113" s="15"/>
      <c r="FN113" s="15"/>
      <c r="FU113" s="15"/>
      <c r="FW113" s="24"/>
      <c r="FX113" s="24"/>
      <c r="FY113" s="24"/>
      <c r="FZ113" s="24"/>
      <c r="GA113" s="24"/>
      <c r="GB113" s="15"/>
      <c r="GC113" s="24"/>
      <c r="GD113" s="24"/>
      <c r="GE113" s="24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24"/>
      <c r="IO113" s="24"/>
      <c r="IP113" s="24"/>
      <c r="IQ113" s="24"/>
      <c r="IR113" s="24"/>
      <c r="IS113" s="24"/>
      <c r="IT113" s="24"/>
      <c r="IU113" s="24"/>
      <c r="IV113" s="24"/>
      <c r="IW113" s="24"/>
      <c r="IX113" s="24"/>
      <c r="IY113" s="24"/>
      <c r="IZ113" s="24"/>
      <c r="JA113" s="24"/>
      <c r="JB113" s="24"/>
      <c r="JC113" s="24"/>
      <c r="JD113" s="24"/>
      <c r="JE113" s="24"/>
      <c r="JF113" s="24"/>
      <c r="JG113" s="24"/>
    </row>
    <row r="114" spans="32:267" x14ac:dyDescent="0.3">
      <c r="AF114" s="26"/>
      <c r="AG114" s="25"/>
      <c r="AH114" s="26"/>
      <c r="AI114" s="21"/>
      <c r="AJ114" s="26"/>
      <c r="AK114" s="26"/>
      <c r="AL114" s="51"/>
      <c r="AM114" s="23"/>
      <c r="AQ114" s="19"/>
      <c r="AU114" s="24"/>
      <c r="AV114" s="24"/>
      <c r="AW114" s="24"/>
      <c r="AX114" s="24"/>
      <c r="AY114" s="15"/>
      <c r="BM114" s="15"/>
      <c r="BS114" s="24"/>
      <c r="BT114" s="15"/>
      <c r="BY114" s="24"/>
      <c r="CA114" s="15"/>
      <c r="CD114" s="24"/>
      <c r="CH114" s="15"/>
      <c r="CO114" s="15"/>
      <c r="CQ114" s="24"/>
      <c r="CV114" s="15"/>
      <c r="DC114" s="15"/>
      <c r="DJ114" s="15"/>
      <c r="DQ114" s="15"/>
      <c r="DX114" s="15"/>
      <c r="EE114" s="15"/>
      <c r="EL114" s="15"/>
      <c r="ES114" s="15"/>
      <c r="EZ114" s="15"/>
      <c r="FG114" s="15"/>
      <c r="FN114" s="15"/>
      <c r="FU114" s="15"/>
      <c r="FW114" s="24"/>
      <c r="FX114" s="24"/>
      <c r="FY114" s="24"/>
      <c r="FZ114" s="24"/>
      <c r="GA114" s="24"/>
      <c r="GB114" s="15"/>
      <c r="GC114" s="24"/>
      <c r="GD114" s="24"/>
      <c r="GE114" s="24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24"/>
      <c r="IO114" s="24"/>
      <c r="IP114" s="24"/>
      <c r="IQ114" s="24"/>
      <c r="IR114" s="24"/>
      <c r="IS114" s="24"/>
      <c r="IT114" s="24"/>
      <c r="IU114" s="24"/>
      <c r="IV114" s="24"/>
      <c r="IW114" s="24"/>
      <c r="IX114" s="24"/>
      <c r="IY114" s="24"/>
      <c r="IZ114" s="24"/>
      <c r="JA114" s="24"/>
      <c r="JB114" s="24"/>
      <c r="JC114" s="24"/>
      <c r="JD114" s="24"/>
      <c r="JE114" s="24"/>
      <c r="JF114" s="24"/>
      <c r="JG114" s="24"/>
    </row>
    <row r="115" spans="32:267" x14ac:dyDescent="0.3">
      <c r="AF115" s="26"/>
      <c r="AG115" s="25"/>
      <c r="AH115" s="26"/>
      <c r="AI115" s="21"/>
      <c r="AJ115" s="26"/>
      <c r="AK115" s="26"/>
      <c r="AL115" s="51"/>
      <c r="AM115" s="23"/>
      <c r="AQ115" s="19"/>
      <c r="AU115" s="24"/>
      <c r="AV115" s="24"/>
      <c r="AW115" s="24"/>
      <c r="AX115" s="24"/>
      <c r="AY115" s="15"/>
      <c r="BM115" s="15"/>
      <c r="BS115" s="24"/>
      <c r="BT115" s="15"/>
      <c r="BY115" s="24"/>
      <c r="CA115" s="15"/>
      <c r="CD115" s="24"/>
      <c r="CH115" s="15"/>
      <c r="CO115" s="15"/>
      <c r="CQ115" s="24"/>
      <c r="CV115" s="15"/>
      <c r="DC115" s="15"/>
      <c r="DJ115" s="15"/>
      <c r="DQ115" s="15"/>
      <c r="DX115" s="15"/>
      <c r="EE115" s="15"/>
      <c r="EL115" s="15"/>
      <c r="ES115" s="15"/>
      <c r="EZ115" s="15"/>
      <c r="FG115" s="15"/>
      <c r="FN115" s="15"/>
      <c r="FU115" s="15"/>
      <c r="FW115" s="24"/>
      <c r="FX115" s="24"/>
      <c r="FY115" s="24"/>
      <c r="FZ115" s="24"/>
      <c r="GA115" s="24"/>
      <c r="GB115" s="15"/>
      <c r="GC115" s="24"/>
      <c r="GD115" s="24"/>
      <c r="GE115" s="24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24"/>
      <c r="IO115" s="24"/>
      <c r="IP115" s="24"/>
      <c r="IQ115" s="24"/>
      <c r="IR115" s="24"/>
      <c r="IS115" s="24"/>
      <c r="IT115" s="24"/>
      <c r="IU115" s="24"/>
      <c r="IV115" s="24"/>
      <c r="IW115" s="24"/>
      <c r="IX115" s="24"/>
      <c r="IY115" s="24"/>
      <c r="IZ115" s="24"/>
      <c r="JA115" s="24"/>
      <c r="JB115" s="24"/>
      <c r="JC115" s="24"/>
      <c r="JD115" s="24"/>
      <c r="JE115" s="24"/>
      <c r="JF115" s="24"/>
      <c r="JG115" s="24"/>
    </row>
    <row r="116" spans="32:267" x14ac:dyDescent="0.3">
      <c r="AF116" s="26"/>
      <c r="AG116" s="25"/>
      <c r="AH116" s="26"/>
      <c r="AI116" s="21"/>
      <c r="AJ116" s="26"/>
      <c r="AK116" s="26"/>
      <c r="AL116" s="51"/>
      <c r="AM116" s="23"/>
      <c r="AQ116" s="19"/>
      <c r="AU116" s="24"/>
      <c r="AV116" s="24"/>
      <c r="AW116" s="24"/>
      <c r="AX116" s="24"/>
      <c r="AY116" s="15"/>
      <c r="BM116" s="15"/>
      <c r="BS116" s="24"/>
      <c r="BT116" s="15"/>
      <c r="BY116" s="24"/>
      <c r="CA116" s="15"/>
      <c r="CD116" s="24"/>
      <c r="CH116" s="15"/>
      <c r="CO116" s="15"/>
      <c r="CQ116" s="24"/>
      <c r="CV116" s="15"/>
      <c r="DC116" s="15"/>
      <c r="DJ116" s="15"/>
      <c r="DQ116" s="15"/>
      <c r="DX116" s="15"/>
      <c r="EE116" s="15"/>
      <c r="EL116" s="15"/>
      <c r="ES116" s="15"/>
      <c r="EZ116" s="15"/>
      <c r="FG116" s="15"/>
      <c r="FN116" s="15"/>
      <c r="FU116" s="15"/>
      <c r="FW116" s="24"/>
      <c r="FX116" s="24"/>
      <c r="FY116" s="24"/>
      <c r="FZ116" s="24"/>
      <c r="GA116" s="24"/>
      <c r="GB116" s="15"/>
      <c r="GC116" s="24"/>
      <c r="GD116" s="24"/>
      <c r="GE116" s="24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24"/>
      <c r="IO116" s="24"/>
      <c r="IP116" s="24"/>
      <c r="IQ116" s="24"/>
      <c r="IR116" s="24"/>
      <c r="IS116" s="24"/>
      <c r="IT116" s="24"/>
      <c r="IU116" s="24"/>
      <c r="IV116" s="24"/>
      <c r="IW116" s="24"/>
      <c r="IX116" s="24"/>
      <c r="IY116" s="24"/>
      <c r="IZ116" s="24"/>
      <c r="JA116" s="24"/>
      <c r="JB116" s="24"/>
      <c r="JC116" s="24"/>
      <c r="JD116" s="24"/>
      <c r="JE116" s="24"/>
      <c r="JF116" s="24"/>
      <c r="JG116" s="24"/>
    </row>
    <row r="117" spans="32:267" x14ac:dyDescent="0.3">
      <c r="AF117" s="26"/>
      <c r="AG117" s="25"/>
      <c r="AH117" s="26"/>
      <c r="AI117" s="21"/>
      <c r="AJ117" s="26"/>
      <c r="AK117" s="26"/>
      <c r="AL117" s="51"/>
      <c r="AM117" s="23"/>
      <c r="AQ117" s="19"/>
      <c r="AU117" s="24"/>
      <c r="AV117" s="24"/>
      <c r="AW117" s="24"/>
      <c r="AX117" s="24"/>
      <c r="AY117" s="15"/>
      <c r="BM117" s="15"/>
      <c r="BS117" s="24"/>
      <c r="BT117" s="15"/>
      <c r="BY117" s="24"/>
      <c r="CA117" s="15"/>
      <c r="CD117" s="24"/>
      <c r="CH117" s="15"/>
      <c r="CO117" s="15"/>
      <c r="CQ117" s="24"/>
      <c r="CV117" s="15"/>
      <c r="DC117" s="15"/>
      <c r="DJ117" s="15"/>
      <c r="DQ117" s="15"/>
      <c r="DX117" s="15"/>
      <c r="EE117" s="15"/>
      <c r="EL117" s="15"/>
      <c r="ES117" s="15"/>
      <c r="EZ117" s="15"/>
      <c r="FG117" s="15"/>
      <c r="FN117" s="15"/>
      <c r="FU117" s="15"/>
      <c r="FW117" s="24"/>
      <c r="FX117" s="24"/>
      <c r="FY117" s="24"/>
      <c r="FZ117" s="24"/>
      <c r="GA117" s="24"/>
      <c r="GB117" s="15"/>
      <c r="GC117" s="24"/>
      <c r="GD117" s="24"/>
      <c r="GE117" s="24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24"/>
      <c r="IO117" s="24"/>
      <c r="IP117" s="24"/>
      <c r="IQ117" s="24"/>
      <c r="IR117" s="24"/>
      <c r="IS117" s="24"/>
      <c r="IT117" s="24"/>
      <c r="IU117" s="24"/>
      <c r="IV117" s="24"/>
      <c r="IW117" s="24"/>
      <c r="IX117" s="24"/>
      <c r="IY117" s="24"/>
      <c r="IZ117" s="24"/>
      <c r="JA117" s="24"/>
      <c r="JB117" s="24"/>
      <c r="JC117" s="24"/>
      <c r="JD117" s="24"/>
      <c r="JE117" s="24"/>
      <c r="JF117" s="24"/>
      <c r="JG117" s="24"/>
    </row>
    <row r="118" spans="32:267" x14ac:dyDescent="0.3">
      <c r="AF118" s="26"/>
      <c r="AG118" s="25"/>
      <c r="AH118" s="26"/>
      <c r="AI118" s="21"/>
      <c r="AJ118" s="26"/>
      <c r="AK118" s="26"/>
      <c r="AL118" s="51"/>
      <c r="AM118" s="23"/>
      <c r="AQ118" s="19"/>
      <c r="AU118" s="24"/>
      <c r="AV118" s="24"/>
      <c r="AW118" s="24"/>
      <c r="AX118" s="24"/>
      <c r="AY118" s="15"/>
      <c r="BM118" s="15"/>
      <c r="BS118" s="24"/>
      <c r="BT118" s="15"/>
      <c r="BY118" s="24"/>
      <c r="CA118" s="15"/>
      <c r="CD118" s="24"/>
      <c r="CH118" s="15"/>
      <c r="CO118" s="15"/>
      <c r="CQ118" s="24"/>
      <c r="CV118" s="15"/>
      <c r="DC118" s="15"/>
      <c r="DJ118" s="15"/>
      <c r="DQ118" s="15"/>
      <c r="DX118" s="15"/>
      <c r="EE118" s="15"/>
      <c r="EL118" s="15"/>
      <c r="ES118" s="15"/>
      <c r="EZ118" s="15"/>
      <c r="FG118" s="15"/>
      <c r="FN118" s="15"/>
      <c r="FU118" s="15"/>
      <c r="FW118" s="24"/>
      <c r="FX118" s="24"/>
      <c r="FY118" s="24"/>
      <c r="FZ118" s="24"/>
      <c r="GA118" s="24"/>
      <c r="GB118" s="15"/>
      <c r="GC118" s="24"/>
      <c r="GD118" s="24"/>
      <c r="GE118" s="24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24"/>
      <c r="IO118" s="24"/>
      <c r="IP118" s="24"/>
      <c r="IQ118" s="24"/>
      <c r="IR118" s="24"/>
      <c r="IS118" s="24"/>
      <c r="IT118" s="24"/>
      <c r="IU118" s="24"/>
      <c r="IV118" s="24"/>
      <c r="IW118" s="24"/>
      <c r="IX118" s="24"/>
      <c r="IY118" s="24"/>
      <c r="IZ118" s="24"/>
      <c r="JA118" s="24"/>
      <c r="JB118" s="24"/>
      <c r="JC118" s="24"/>
      <c r="JD118" s="24"/>
      <c r="JE118" s="24"/>
      <c r="JF118" s="24"/>
      <c r="JG118" s="24"/>
    </row>
    <row r="119" spans="32:267" x14ac:dyDescent="0.3">
      <c r="AF119" s="26"/>
      <c r="AG119" s="25"/>
      <c r="AH119" s="26"/>
      <c r="AI119" s="21"/>
      <c r="AJ119" s="26"/>
      <c r="AK119" s="26"/>
      <c r="AL119" s="51"/>
      <c r="AM119" s="23"/>
      <c r="AQ119" s="19"/>
      <c r="AU119" s="24"/>
      <c r="AV119" s="24"/>
      <c r="AW119" s="24"/>
      <c r="AX119" s="24"/>
      <c r="AY119" s="15"/>
      <c r="BM119" s="15"/>
      <c r="BS119" s="24"/>
      <c r="BT119" s="15"/>
      <c r="BY119" s="24"/>
      <c r="CA119" s="15"/>
      <c r="CD119" s="24"/>
      <c r="CH119" s="15"/>
      <c r="CO119" s="15"/>
      <c r="CQ119" s="24"/>
      <c r="CV119" s="15"/>
      <c r="DC119" s="15"/>
      <c r="DJ119" s="15"/>
      <c r="DQ119" s="15"/>
      <c r="DX119" s="15"/>
      <c r="EE119" s="15"/>
      <c r="EL119" s="15"/>
      <c r="ES119" s="15"/>
      <c r="EZ119" s="15"/>
      <c r="FG119" s="15"/>
      <c r="FN119" s="15"/>
      <c r="FU119" s="15"/>
      <c r="FW119" s="24"/>
      <c r="FX119" s="24"/>
      <c r="FY119" s="24"/>
      <c r="FZ119" s="24"/>
      <c r="GA119" s="24"/>
      <c r="GB119" s="15"/>
      <c r="GC119" s="24"/>
      <c r="GD119" s="24"/>
      <c r="GE119" s="24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24"/>
      <c r="IO119" s="24"/>
      <c r="IP119" s="24"/>
      <c r="IQ119" s="24"/>
      <c r="IR119" s="24"/>
      <c r="IS119" s="24"/>
      <c r="IT119" s="24"/>
      <c r="IU119" s="24"/>
      <c r="IV119" s="24"/>
      <c r="IW119" s="24"/>
      <c r="IX119" s="24"/>
      <c r="IY119" s="24"/>
      <c r="IZ119" s="24"/>
      <c r="JA119" s="24"/>
      <c r="JB119" s="24"/>
      <c r="JC119" s="24"/>
      <c r="JD119" s="24"/>
      <c r="JE119" s="24"/>
      <c r="JF119" s="24"/>
      <c r="JG119" s="24"/>
    </row>
    <row r="120" spans="32:267" x14ac:dyDescent="0.3">
      <c r="AF120" s="26"/>
      <c r="AG120" s="25"/>
      <c r="AH120" s="26"/>
      <c r="AI120" s="21"/>
      <c r="AJ120" s="26"/>
      <c r="AK120" s="26"/>
      <c r="AL120" s="51"/>
      <c r="AM120" s="23"/>
      <c r="AQ120" s="19"/>
      <c r="AU120" s="24"/>
      <c r="AV120" s="24"/>
      <c r="AW120" s="24"/>
      <c r="AX120" s="24"/>
      <c r="AY120" s="15"/>
      <c r="BM120" s="15"/>
      <c r="BS120" s="24"/>
      <c r="BT120" s="15"/>
      <c r="BY120" s="24"/>
      <c r="CA120" s="15"/>
      <c r="CD120" s="24"/>
      <c r="CH120" s="15"/>
      <c r="CO120" s="15"/>
      <c r="CQ120" s="24"/>
      <c r="CV120" s="15"/>
      <c r="DC120" s="15"/>
      <c r="DJ120" s="15"/>
      <c r="DQ120" s="15"/>
      <c r="DX120" s="15"/>
      <c r="EE120" s="15"/>
      <c r="EL120" s="15"/>
      <c r="ES120" s="15"/>
      <c r="EZ120" s="15"/>
      <c r="FG120" s="15"/>
      <c r="FN120" s="15"/>
      <c r="FU120" s="15"/>
      <c r="FW120" s="24"/>
      <c r="FX120" s="24"/>
      <c r="FY120" s="24"/>
      <c r="FZ120" s="24"/>
      <c r="GA120" s="24"/>
      <c r="GB120" s="15"/>
      <c r="GC120" s="24"/>
      <c r="GD120" s="24"/>
      <c r="GE120" s="24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24"/>
      <c r="IO120" s="24"/>
      <c r="IP120" s="24"/>
      <c r="IQ120" s="24"/>
      <c r="IR120" s="24"/>
      <c r="IS120" s="24"/>
      <c r="IT120" s="24"/>
      <c r="IU120" s="24"/>
      <c r="IV120" s="24"/>
      <c r="IW120" s="24"/>
      <c r="IX120" s="24"/>
      <c r="IY120" s="24"/>
      <c r="IZ120" s="24"/>
      <c r="JA120" s="24"/>
      <c r="JB120" s="24"/>
      <c r="JC120" s="24"/>
      <c r="JD120" s="24"/>
      <c r="JE120" s="24"/>
      <c r="JF120" s="24"/>
      <c r="JG120" s="24"/>
    </row>
    <row r="121" spans="32:267" x14ac:dyDescent="0.3">
      <c r="AF121" s="26"/>
      <c r="AG121" s="25"/>
      <c r="AH121" s="26"/>
      <c r="AI121" s="21"/>
      <c r="AJ121" s="26"/>
      <c r="AK121" s="26"/>
      <c r="AL121" s="51"/>
      <c r="AM121" s="23"/>
      <c r="AQ121" s="19"/>
      <c r="AU121" s="24"/>
      <c r="AV121" s="24"/>
      <c r="AW121" s="24"/>
      <c r="AX121" s="24"/>
      <c r="AY121" s="15"/>
      <c r="BM121" s="15"/>
      <c r="BS121" s="24"/>
      <c r="BT121" s="15"/>
      <c r="BY121" s="24"/>
      <c r="CA121" s="15"/>
      <c r="CD121" s="24"/>
      <c r="CH121" s="15"/>
      <c r="CO121" s="15"/>
      <c r="CQ121" s="24"/>
      <c r="CV121" s="15"/>
      <c r="DC121" s="15"/>
      <c r="DJ121" s="15"/>
      <c r="DQ121" s="15"/>
      <c r="DX121" s="15"/>
      <c r="EE121" s="15"/>
      <c r="EL121" s="15"/>
      <c r="ES121" s="15"/>
      <c r="EZ121" s="15"/>
      <c r="FG121" s="15"/>
      <c r="FN121" s="15"/>
      <c r="FU121" s="15"/>
      <c r="FW121" s="24"/>
      <c r="FX121" s="24"/>
      <c r="FY121" s="24"/>
      <c r="FZ121" s="24"/>
      <c r="GA121" s="24"/>
      <c r="GB121" s="15"/>
      <c r="GC121" s="24"/>
      <c r="GD121" s="24"/>
      <c r="GE121" s="24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24"/>
      <c r="IO121" s="24"/>
      <c r="IP121" s="24"/>
      <c r="IQ121" s="24"/>
      <c r="IR121" s="24"/>
      <c r="IS121" s="24"/>
      <c r="IT121" s="24"/>
      <c r="IU121" s="24"/>
      <c r="IV121" s="24"/>
      <c r="IW121" s="24"/>
      <c r="IX121" s="24"/>
      <c r="IY121" s="24"/>
      <c r="IZ121" s="24"/>
      <c r="JA121" s="24"/>
      <c r="JB121" s="24"/>
      <c r="JC121" s="24"/>
      <c r="JD121" s="24"/>
      <c r="JE121" s="24"/>
      <c r="JF121" s="24"/>
      <c r="JG121" s="24"/>
    </row>
    <row r="122" spans="32:267" x14ac:dyDescent="0.3">
      <c r="AF122" s="26"/>
      <c r="AG122" s="25"/>
      <c r="AH122" s="26"/>
      <c r="AI122" s="21"/>
      <c r="AJ122" s="26"/>
      <c r="AK122" s="26"/>
      <c r="AL122" s="51"/>
      <c r="AM122" s="23"/>
      <c r="AQ122" s="19"/>
      <c r="AU122" s="24"/>
      <c r="AV122" s="24"/>
      <c r="AW122" s="24"/>
      <c r="AX122" s="24"/>
      <c r="AY122" s="15"/>
      <c r="BM122" s="15"/>
      <c r="BS122" s="24"/>
      <c r="BT122" s="15"/>
      <c r="BY122" s="24"/>
      <c r="CA122" s="15"/>
      <c r="CD122" s="24"/>
      <c r="CH122" s="15"/>
      <c r="CO122" s="15"/>
      <c r="CQ122" s="24"/>
      <c r="CV122" s="15"/>
      <c r="DC122" s="15"/>
      <c r="DJ122" s="15"/>
      <c r="DQ122" s="15"/>
      <c r="DX122" s="15"/>
      <c r="EE122" s="15"/>
      <c r="EL122" s="15"/>
      <c r="ES122" s="15"/>
      <c r="EZ122" s="15"/>
      <c r="FG122" s="15"/>
      <c r="FN122" s="15"/>
      <c r="FU122" s="15"/>
      <c r="FW122" s="24"/>
      <c r="FX122" s="24"/>
      <c r="FY122" s="24"/>
      <c r="FZ122" s="24"/>
      <c r="GA122" s="24"/>
      <c r="GB122" s="15"/>
      <c r="GC122" s="24"/>
      <c r="GD122" s="24"/>
      <c r="GE122" s="24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24"/>
      <c r="IO122" s="24"/>
      <c r="IP122" s="24"/>
      <c r="IQ122" s="24"/>
      <c r="IR122" s="24"/>
      <c r="IS122" s="24"/>
      <c r="IT122" s="24"/>
      <c r="IU122" s="24"/>
      <c r="IV122" s="24"/>
      <c r="IW122" s="24"/>
      <c r="IX122" s="24"/>
      <c r="IY122" s="24"/>
      <c r="IZ122" s="24"/>
      <c r="JA122" s="24"/>
      <c r="JB122" s="24"/>
      <c r="JC122" s="24"/>
      <c r="JD122" s="24"/>
      <c r="JE122" s="24"/>
      <c r="JF122" s="24"/>
      <c r="JG122" s="24"/>
    </row>
    <row r="123" spans="32:267" x14ac:dyDescent="0.3">
      <c r="AF123" s="26"/>
      <c r="AG123" s="25"/>
      <c r="AH123" s="26"/>
      <c r="AI123" s="21"/>
      <c r="AJ123" s="26"/>
      <c r="AK123" s="26"/>
      <c r="AL123" s="51"/>
      <c r="AM123" s="23"/>
      <c r="AQ123" s="19"/>
      <c r="AU123" s="24"/>
      <c r="AV123" s="24"/>
      <c r="AW123" s="24"/>
      <c r="AX123" s="24"/>
      <c r="AY123" s="15"/>
      <c r="BM123" s="15"/>
      <c r="BS123" s="24"/>
      <c r="BT123" s="15"/>
      <c r="BY123" s="24"/>
      <c r="CA123" s="15"/>
      <c r="CD123" s="24"/>
      <c r="CH123" s="15"/>
      <c r="CO123" s="15"/>
      <c r="CQ123" s="24"/>
      <c r="CV123" s="15"/>
      <c r="DC123" s="15"/>
      <c r="DJ123" s="15"/>
      <c r="DQ123" s="15"/>
      <c r="DX123" s="15"/>
      <c r="EE123" s="15"/>
      <c r="EL123" s="15"/>
      <c r="ES123" s="15"/>
      <c r="EZ123" s="15"/>
      <c r="FG123" s="15"/>
      <c r="FN123" s="15"/>
      <c r="FU123" s="15"/>
      <c r="FW123" s="24"/>
      <c r="FX123" s="24"/>
      <c r="FY123" s="24"/>
      <c r="FZ123" s="24"/>
      <c r="GA123" s="24"/>
      <c r="GB123" s="15"/>
      <c r="GC123" s="24"/>
      <c r="GD123" s="24"/>
      <c r="GE123" s="24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24"/>
      <c r="IO123" s="24"/>
      <c r="IP123" s="24"/>
      <c r="IQ123" s="24"/>
      <c r="IR123" s="24"/>
      <c r="IS123" s="24"/>
      <c r="IT123" s="24"/>
      <c r="IU123" s="24"/>
      <c r="IV123" s="24"/>
      <c r="IW123" s="24"/>
      <c r="IX123" s="24"/>
      <c r="IY123" s="24"/>
      <c r="IZ123" s="24"/>
      <c r="JA123" s="24"/>
      <c r="JB123" s="24"/>
      <c r="JC123" s="24"/>
      <c r="JD123" s="24"/>
      <c r="JE123" s="24"/>
      <c r="JF123" s="24"/>
      <c r="JG123" s="24"/>
    </row>
    <row r="124" spans="32:267" x14ac:dyDescent="0.3">
      <c r="AF124" s="26"/>
      <c r="AG124" s="25"/>
      <c r="AH124" s="26"/>
      <c r="AI124" s="21"/>
      <c r="AJ124" s="26"/>
      <c r="AK124" s="26"/>
      <c r="AL124" s="51"/>
      <c r="AM124" s="23"/>
      <c r="AQ124" s="19"/>
      <c r="AU124" s="24"/>
      <c r="AV124" s="24"/>
      <c r="AW124" s="24"/>
      <c r="AX124" s="24"/>
      <c r="AY124" s="15"/>
      <c r="BM124" s="15"/>
      <c r="BS124" s="24"/>
      <c r="BT124" s="15"/>
      <c r="BY124" s="24"/>
      <c r="CA124" s="15"/>
      <c r="CD124" s="24"/>
      <c r="CH124" s="15"/>
      <c r="CO124" s="15"/>
      <c r="CQ124" s="24"/>
      <c r="CV124" s="15"/>
      <c r="DC124" s="15"/>
      <c r="DJ124" s="15"/>
      <c r="DQ124" s="15"/>
      <c r="DX124" s="15"/>
      <c r="EE124" s="15"/>
      <c r="EL124" s="15"/>
      <c r="ES124" s="15"/>
      <c r="EZ124" s="15"/>
      <c r="FG124" s="15"/>
      <c r="FN124" s="15"/>
      <c r="FU124" s="15"/>
      <c r="FW124" s="24"/>
      <c r="FX124" s="24"/>
      <c r="FY124" s="24"/>
      <c r="FZ124" s="24"/>
      <c r="GA124" s="24"/>
      <c r="GB124" s="15"/>
      <c r="GC124" s="24"/>
      <c r="GD124" s="24"/>
      <c r="GE124" s="24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24"/>
      <c r="IO124" s="24"/>
      <c r="IP124" s="24"/>
      <c r="IQ124" s="24"/>
      <c r="IR124" s="24"/>
      <c r="IS124" s="24"/>
      <c r="IT124" s="24"/>
      <c r="IU124" s="24"/>
      <c r="IV124" s="24"/>
      <c r="IW124" s="24"/>
      <c r="IX124" s="24"/>
      <c r="IY124" s="24"/>
      <c r="IZ124" s="24"/>
      <c r="JA124" s="24"/>
      <c r="JB124" s="24"/>
      <c r="JC124" s="24"/>
      <c r="JD124" s="24"/>
      <c r="JE124" s="24"/>
      <c r="JF124" s="24"/>
      <c r="JG124" s="24"/>
    </row>
    <row r="125" spans="32:267" x14ac:dyDescent="0.3">
      <c r="AF125" s="26"/>
      <c r="AG125" s="25"/>
      <c r="AH125" s="26"/>
      <c r="AI125" s="21"/>
      <c r="AJ125" s="26"/>
      <c r="AK125" s="26"/>
      <c r="AL125" s="51"/>
      <c r="AM125" s="23"/>
      <c r="AQ125" s="19"/>
      <c r="AU125" s="24"/>
      <c r="AV125" s="24"/>
      <c r="AW125" s="24"/>
      <c r="AX125" s="24"/>
      <c r="AY125" s="15"/>
      <c r="BM125" s="15"/>
      <c r="BS125" s="24"/>
      <c r="BT125" s="15"/>
      <c r="BY125" s="24"/>
      <c r="CA125" s="15"/>
      <c r="CD125" s="24"/>
      <c r="CH125" s="15"/>
      <c r="CO125" s="15"/>
      <c r="CQ125" s="24"/>
      <c r="CV125" s="15"/>
      <c r="DC125" s="15"/>
      <c r="DJ125" s="15"/>
      <c r="DQ125" s="15"/>
      <c r="DX125" s="15"/>
      <c r="EE125" s="15"/>
      <c r="EL125" s="15"/>
      <c r="ES125" s="15"/>
      <c r="EZ125" s="15"/>
      <c r="FG125" s="15"/>
      <c r="FN125" s="15"/>
      <c r="FU125" s="15"/>
      <c r="FW125" s="24"/>
      <c r="FX125" s="24"/>
      <c r="FY125" s="24"/>
      <c r="FZ125" s="24"/>
      <c r="GA125" s="24"/>
      <c r="GB125" s="15"/>
      <c r="GC125" s="24"/>
      <c r="GD125" s="24"/>
      <c r="GE125" s="24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24"/>
      <c r="IO125" s="24"/>
      <c r="IP125" s="24"/>
      <c r="IQ125" s="24"/>
      <c r="IR125" s="24"/>
      <c r="IS125" s="24"/>
      <c r="IT125" s="24"/>
      <c r="IU125" s="24"/>
      <c r="IV125" s="24"/>
      <c r="IW125" s="24"/>
      <c r="IX125" s="24"/>
      <c r="IY125" s="24"/>
      <c r="IZ125" s="24"/>
      <c r="JA125" s="24"/>
      <c r="JB125" s="24"/>
      <c r="JC125" s="24"/>
      <c r="JD125" s="24"/>
      <c r="JE125" s="24"/>
      <c r="JF125" s="24"/>
      <c r="JG125" s="24"/>
    </row>
    <row r="126" spans="32:267" x14ac:dyDescent="0.3">
      <c r="AF126" s="26"/>
      <c r="AG126" s="25"/>
      <c r="AH126" s="26"/>
      <c r="AI126" s="21"/>
      <c r="AJ126" s="26"/>
      <c r="AK126" s="26"/>
      <c r="AL126" s="51"/>
      <c r="AM126" s="23"/>
      <c r="AQ126" s="19"/>
      <c r="AU126" s="24"/>
      <c r="AV126" s="24"/>
      <c r="AW126" s="24"/>
      <c r="AX126" s="24"/>
      <c r="AY126" s="15"/>
      <c r="BM126" s="15"/>
      <c r="BS126" s="24"/>
      <c r="BT126" s="15"/>
      <c r="BY126" s="24"/>
      <c r="CA126" s="15"/>
      <c r="CD126" s="24"/>
      <c r="CH126" s="15"/>
      <c r="CO126" s="15"/>
      <c r="CQ126" s="24"/>
      <c r="CV126" s="15"/>
      <c r="DC126" s="15"/>
      <c r="DJ126" s="15"/>
      <c r="DQ126" s="15"/>
      <c r="DX126" s="15"/>
      <c r="EE126" s="15"/>
      <c r="EL126" s="15"/>
      <c r="ES126" s="15"/>
      <c r="EZ126" s="15"/>
      <c r="FG126" s="15"/>
      <c r="FN126" s="15"/>
      <c r="FU126" s="15"/>
      <c r="FW126" s="24"/>
      <c r="FX126" s="24"/>
      <c r="FY126" s="24"/>
      <c r="FZ126" s="24"/>
      <c r="GA126" s="24"/>
      <c r="GB126" s="15"/>
      <c r="GC126" s="24"/>
      <c r="GD126" s="24"/>
      <c r="GE126" s="24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24"/>
      <c r="IO126" s="24"/>
      <c r="IP126" s="24"/>
      <c r="IQ126" s="24"/>
      <c r="IR126" s="24"/>
      <c r="IS126" s="24"/>
      <c r="IT126" s="24"/>
      <c r="IU126" s="24"/>
      <c r="IV126" s="24"/>
      <c r="IW126" s="24"/>
      <c r="IX126" s="24"/>
      <c r="IY126" s="24"/>
      <c r="IZ126" s="24"/>
      <c r="JA126" s="24"/>
      <c r="JB126" s="24"/>
      <c r="JC126" s="24"/>
      <c r="JD126" s="24"/>
      <c r="JE126" s="24"/>
      <c r="JF126" s="24"/>
      <c r="JG126" s="24"/>
    </row>
    <row r="127" spans="32:267" x14ac:dyDescent="0.3">
      <c r="AF127" s="26"/>
      <c r="AG127" s="25"/>
      <c r="AH127" s="26"/>
      <c r="AI127" s="21"/>
      <c r="AJ127" s="26"/>
      <c r="AK127" s="26"/>
      <c r="AL127" s="51"/>
      <c r="AM127" s="23"/>
      <c r="AQ127" s="19"/>
      <c r="AU127" s="24"/>
      <c r="AV127" s="24"/>
      <c r="AW127" s="24"/>
      <c r="AX127" s="24"/>
      <c r="AY127" s="15"/>
      <c r="BM127" s="15"/>
      <c r="BS127" s="24"/>
      <c r="BT127" s="15"/>
      <c r="BY127" s="24"/>
      <c r="CA127" s="15"/>
      <c r="CD127" s="24"/>
      <c r="CH127" s="15"/>
      <c r="CO127" s="15"/>
      <c r="CQ127" s="24"/>
      <c r="CV127" s="15"/>
      <c r="DC127" s="15"/>
      <c r="DJ127" s="15"/>
      <c r="DQ127" s="15"/>
      <c r="DX127" s="15"/>
      <c r="EE127" s="15"/>
      <c r="EL127" s="15"/>
      <c r="ES127" s="15"/>
      <c r="EZ127" s="15"/>
      <c r="FG127" s="15"/>
      <c r="FN127" s="15"/>
      <c r="FU127" s="15"/>
      <c r="FW127" s="24"/>
      <c r="FX127" s="24"/>
      <c r="FY127" s="24"/>
      <c r="FZ127" s="24"/>
      <c r="GA127" s="24"/>
      <c r="GB127" s="15"/>
      <c r="GC127" s="24"/>
      <c r="GD127" s="24"/>
      <c r="GE127" s="24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24"/>
      <c r="IO127" s="24"/>
      <c r="IP127" s="24"/>
      <c r="IQ127" s="24"/>
      <c r="IR127" s="24"/>
      <c r="IS127" s="24"/>
      <c r="IT127" s="24"/>
      <c r="IU127" s="24"/>
      <c r="IV127" s="24"/>
      <c r="IW127" s="24"/>
      <c r="IX127" s="24"/>
      <c r="IY127" s="24"/>
      <c r="IZ127" s="24"/>
      <c r="JA127" s="24"/>
      <c r="JB127" s="24"/>
      <c r="JC127" s="24"/>
      <c r="JD127" s="24"/>
      <c r="JE127" s="24"/>
      <c r="JF127" s="24"/>
      <c r="JG127" s="24"/>
    </row>
    <row r="128" spans="32:267" x14ac:dyDescent="0.3">
      <c r="AF128" s="26"/>
      <c r="AG128" s="25"/>
      <c r="AH128" s="26"/>
      <c r="AI128" s="21"/>
      <c r="AJ128" s="26"/>
      <c r="AK128" s="26"/>
      <c r="AL128" s="51"/>
      <c r="AM128" s="23"/>
      <c r="AQ128" s="19"/>
      <c r="AU128" s="24"/>
      <c r="AV128" s="24"/>
      <c r="AW128" s="24"/>
      <c r="AX128" s="24"/>
      <c r="AY128" s="15"/>
      <c r="BM128" s="15"/>
      <c r="BS128" s="24"/>
      <c r="BT128" s="15"/>
      <c r="BY128" s="24"/>
      <c r="CA128" s="15"/>
      <c r="CD128" s="24"/>
      <c r="CH128" s="15"/>
      <c r="CO128" s="15"/>
      <c r="CQ128" s="24"/>
      <c r="CV128" s="15"/>
      <c r="DC128" s="15"/>
      <c r="DJ128" s="15"/>
      <c r="DQ128" s="15"/>
      <c r="DX128" s="15"/>
      <c r="EE128" s="15"/>
      <c r="EL128" s="15"/>
      <c r="ES128" s="15"/>
      <c r="EZ128" s="15"/>
      <c r="FG128" s="15"/>
      <c r="FN128" s="15"/>
      <c r="FU128" s="15"/>
      <c r="FW128" s="24"/>
      <c r="FX128" s="24"/>
      <c r="FY128" s="24"/>
      <c r="FZ128" s="24"/>
      <c r="GA128" s="24"/>
      <c r="GB128" s="15"/>
      <c r="GC128" s="24"/>
      <c r="GD128" s="24"/>
      <c r="GE128" s="24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24"/>
      <c r="IO128" s="24"/>
      <c r="IP128" s="24"/>
      <c r="IQ128" s="24"/>
      <c r="IR128" s="24"/>
      <c r="IS128" s="24"/>
      <c r="IT128" s="24"/>
      <c r="IU128" s="24"/>
      <c r="IV128" s="24"/>
      <c r="IW128" s="24"/>
      <c r="IX128" s="24"/>
      <c r="IY128" s="24"/>
      <c r="IZ128" s="24"/>
      <c r="JA128" s="24"/>
      <c r="JB128" s="24"/>
      <c r="JC128" s="24"/>
      <c r="JD128" s="24"/>
      <c r="JE128" s="24"/>
      <c r="JF128" s="24"/>
      <c r="JG128" s="24"/>
    </row>
    <row r="129" spans="32:267" x14ac:dyDescent="0.3">
      <c r="AF129" s="26"/>
      <c r="AG129" s="25"/>
      <c r="AH129" s="26"/>
      <c r="AI129" s="21"/>
      <c r="AJ129" s="26"/>
      <c r="AK129" s="26"/>
      <c r="AL129" s="51"/>
      <c r="AM129" s="23"/>
      <c r="AQ129" s="19"/>
      <c r="AU129" s="24"/>
      <c r="AV129" s="24"/>
      <c r="AW129" s="24"/>
      <c r="AX129" s="24"/>
      <c r="AY129" s="15"/>
      <c r="BM129" s="15"/>
      <c r="BS129" s="24"/>
      <c r="BT129" s="15"/>
      <c r="BY129" s="24"/>
      <c r="CA129" s="15"/>
      <c r="CD129" s="24"/>
      <c r="CH129" s="15"/>
      <c r="CO129" s="15"/>
      <c r="CQ129" s="24"/>
      <c r="CV129" s="15"/>
      <c r="DC129" s="15"/>
      <c r="DJ129" s="15"/>
      <c r="DQ129" s="15"/>
      <c r="DX129" s="15"/>
      <c r="EE129" s="15"/>
      <c r="EL129" s="15"/>
      <c r="ES129" s="15"/>
      <c r="EZ129" s="15"/>
      <c r="FG129" s="15"/>
      <c r="FN129" s="15"/>
      <c r="FU129" s="15"/>
      <c r="FW129" s="24"/>
      <c r="FX129" s="24"/>
      <c r="FY129" s="24"/>
      <c r="FZ129" s="24"/>
      <c r="GA129" s="24"/>
      <c r="GB129" s="15"/>
      <c r="GC129" s="24"/>
      <c r="GD129" s="24"/>
      <c r="GE129" s="24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24"/>
      <c r="IO129" s="24"/>
      <c r="IP129" s="24"/>
      <c r="IQ129" s="24"/>
      <c r="IR129" s="24"/>
      <c r="IS129" s="24"/>
      <c r="IT129" s="24"/>
      <c r="IU129" s="24"/>
      <c r="IV129" s="24"/>
      <c r="IW129" s="24"/>
      <c r="IX129" s="24"/>
      <c r="IY129" s="24"/>
      <c r="IZ129" s="24"/>
      <c r="JA129" s="24"/>
      <c r="JB129" s="24"/>
      <c r="JC129" s="24"/>
      <c r="JD129" s="24"/>
      <c r="JE129" s="24"/>
      <c r="JF129" s="24"/>
      <c r="JG129" s="24"/>
    </row>
    <row r="130" spans="32:267" x14ac:dyDescent="0.3">
      <c r="AF130" s="26"/>
      <c r="AG130" s="25"/>
      <c r="AH130" s="26"/>
      <c r="AI130" s="21"/>
      <c r="AJ130" s="26"/>
      <c r="AK130" s="26"/>
      <c r="AL130" s="51"/>
      <c r="AM130" s="23"/>
      <c r="AQ130" s="19"/>
      <c r="AU130" s="24"/>
      <c r="AV130" s="24"/>
      <c r="AW130" s="24"/>
      <c r="AX130" s="24"/>
      <c r="AY130" s="15"/>
      <c r="BM130" s="15"/>
      <c r="BS130" s="24"/>
      <c r="BT130" s="15"/>
      <c r="BY130" s="24"/>
      <c r="CA130" s="15"/>
      <c r="CD130" s="24"/>
      <c r="CH130" s="15"/>
      <c r="CO130" s="15"/>
      <c r="CQ130" s="24"/>
      <c r="CV130" s="15"/>
      <c r="DC130" s="15"/>
      <c r="DJ130" s="15"/>
      <c r="DQ130" s="15"/>
      <c r="DX130" s="15"/>
      <c r="EE130" s="15"/>
      <c r="EL130" s="15"/>
      <c r="ES130" s="15"/>
      <c r="EZ130" s="15"/>
      <c r="FG130" s="15"/>
      <c r="FN130" s="15"/>
      <c r="FU130" s="15"/>
      <c r="FW130" s="24"/>
      <c r="FX130" s="24"/>
      <c r="FY130" s="24"/>
      <c r="FZ130" s="24"/>
      <c r="GA130" s="24"/>
      <c r="GB130" s="15"/>
      <c r="GC130" s="24"/>
      <c r="GD130" s="24"/>
      <c r="GE130" s="24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24"/>
      <c r="IO130" s="24"/>
      <c r="IP130" s="24"/>
      <c r="IQ130" s="24"/>
      <c r="IR130" s="24"/>
      <c r="IS130" s="24"/>
      <c r="IT130" s="24"/>
      <c r="IU130" s="24"/>
      <c r="IV130" s="24"/>
      <c r="IW130" s="24"/>
      <c r="IX130" s="24"/>
      <c r="IY130" s="24"/>
      <c r="IZ130" s="24"/>
      <c r="JA130" s="24"/>
      <c r="JB130" s="24"/>
      <c r="JC130" s="24"/>
      <c r="JD130" s="24"/>
      <c r="JE130" s="24"/>
      <c r="JF130" s="24"/>
      <c r="JG130" s="24"/>
    </row>
    <row r="131" spans="32:267" x14ac:dyDescent="0.3">
      <c r="AF131" s="26"/>
      <c r="AG131" s="25"/>
      <c r="AH131" s="26"/>
      <c r="AI131" s="21"/>
      <c r="AJ131" s="26"/>
      <c r="AK131" s="26"/>
      <c r="AL131" s="51"/>
      <c r="AM131" s="23"/>
      <c r="AQ131" s="19"/>
      <c r="AU131" s="24"/>
      <c r="AV131" s="24"/>
      <c r="AW131" s="24"/>
      <c r="AX131" s="24"/>
      <c r="AY131" s="15"/>
      <c r="BM131" s="15"/>
      <c r="BS131" s="24"/>
      <c r="BT131" s="15"/>
      <c r="BY131" s="24"/>
      <c r="CA131" s="15"/>
      <c r="CD131" s="24"/>
      <c r="CH131" s="15"/>
      <c r="CO131" s="15"/>
      <c r="CQ131" s="24"/>
      <c r="CV131" s="15"/>
      <c r="DC131" s="15"/>
      <c r="DJ131" s="15"/>
      <c r="DQ131" s="15"/>
      <c r="DX131" s="15"/>
      <c r="EE131" s="15"/>
      <c r="EL131" s="15"/>
      <c r="ES131" s="15"/>
      <c r="EZ131" s="15"/>
      <c r="FG131" s="15"/>
      <c r="FN131" s="15"/>
      <c r="FU131" s="15"/>
      <c r="FW131" s="24"/>
      <c r="FX131" s="24"/>
      <c r="FY131" s="24"/>
      <c r="FZ131" s="24"/>
      <c r="GA131" s="24"/>
      <c r="GB131" s="15"/>
      <c r="GC131" s="24"/>
      <c r="GD131" s="24"/>
      <c r="GE131" s="24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24"/>
      <c r="IO131" s="24"/>
      <c r="IP131" s="24"/>
      <c r="IQ131" s="24"/>
      <c r="IR131" s="24"/>
      <c r="IS131" s="24"/>
      <c r="IT131" s="24"/>
      <c r="IU131" s="24"/>
      <c r="IV131" s="24"/>
      <c r="IW131" s="24"/>
      <c r="IX131" s="24"/>
      <c r="IY131" s="24"/>
      <c r="IZ131" s="24"/>
      <c r="JA131" s="24"/>
      <c r="JB131" s="24"/>
      <c r="JC131" s="24"/>
      <c r="JD131" s="24"/>
      <c r="JE131" s="24"/>
      <c r="JF131" s="24"/>
      <c r="JG131" s="24"/>
    </row>
    <row r="132" spans="32:267" x14ac:dyDescent="0.3">
      <c r="AF132" s="26"/>
      <c r="AG132" s="25"/>
      <c r="AH132" s="26"/>
      <c r="AI132" s="21"/>
      <c r="AJ132" s="26"/>
      <c r="AK132" s="26"/>
      <c r="AL132" s="51"/>
      <c r="AM132" s="23"/>
      <c r="AQ132" s="19"/>
      <c r="AU132" s="24"/>
      <c r="AV132" s="24"/>
      <c r="AW132" s="24"/>
      <c r="AX132" s="24"/>
      <c r="AY132" s="15"/>
      <c r="BM132" s="15"/>
      <c r="BS132" s="24"/>
      <c r="BT132" s="15"/>
      <c r="BY132" s="24"/>
      <c r="CA132" s="15"/>
      <c r="CD132" s="24"/>
      <c r="CH132" s="15"/>
      <c r="CO132" s="15"/>
      <c r="CQ132" s="24"/>
      <c r="CV132" s="15"/>
      <c r="DC132" s="15"/>
      <c r="DJ132" s="15"/>
      <c r="DQ132" s="15"/>
      <c r="DX132" s="15"/>
      <c r="EE132" s="15"/>
      <c r="EL132" s="15"/>
      <c r="ES132" s="15"/>
      <c r="EZ132" s="15"/>
      <c r="FG132" s="15"/>
      <c r="FN132" s="15"/>
      <c r="FU132" s="15"/>
      <c r="FW132" s="24"/>
      <c r="FX132" s="24"/>
      <c r="FY132" s="24"/>
      <c r="FZ132" s="24"/>
      <c r="GA132" s="24"/>
      <c r="GB132" s="15"/>
      <c r="GC132" s="24"/>
      <c r="GD132" s="24"/>
      <c r="GE132" s="24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24"/>
      <c r="IO132" s="24"/>
      <c r="IP132" s="24"/>
      <c r="IQ132" s="24"/>
      <c r="IR132" s="24"/>
      <c r="IS132" s="24"/>
      <c r="IT132" s="24"/>
      <c r="IU132" s="24"/>
      <c r="IV132" s="24"/>
      <c r="IW132" s="24"/>
      <c r="IX132" s="24"/>
      <c r="IY132" s="24"/>
      <c r="IZ132" s="24"/>
      <c r="JA132" s="24"/>
      <c r="JB132" s="24"/>
      <c r="JC132" s="24"/>
      <c r="JD132" s="24"/>
      <c r="JE132" s="24"/>
      <c r="JF132" s="24"/>
      <c r="JG132" s="24"/>
    </row>
    <row r="133" spans="32:267" x14ac:dyDescent="0.3">
      <c r="AF133" s="26"/>
      <c r="AG133" s="25"/>
      <c r="AH133" s="26"/>
      <c r="AI133" s="21"/>
      <c r="AJ133" s="26"/>
      <c r="AK133" s="26"/>
      <c r="AL133" s="51"/>
      <c r="AM133" s="23"/>
      <c r="AQ133" s="19"/>
      <c r="AU133" s="24"/>
      <c r="AV133" s="24"/>
      <c r="AW133" s="24"/>
      <c r="AX133" s="24"/>
      <c r="AY133" s="15"/>
      <c r="BM133" s="15"/>
      <c r="BS133" s="24"/>
      <c r="BT133" s="15"/>
      <c r="BY133" s="24"/>
      <c r="CA133" s="15"/>
      <c r="CD133" s="24"/>
      <c r="CH133" s="15"/>
      <c r="CO133" s="15"/>
      <c r="CQ133" s="24"/>
      <c r="CV133" s="15"/>
      <c r="DC133" s="15"/>
      <c r="DJ133" s="15"/>
      <c r="DQ133" s="15"/>
      <c r="DX133" s="15"/>
      <c r="EE133" s="15"/>
      <c r="EL133" s="15"/>
      <c r="ES133" s="15"/>
      <c r="EZ133" s="15"/>
      <c r="FG133" s="15"/>
      <c r="FN133" s="15"/>
      <c r="FU133" s="15"/>
      <c r="FW133" s="24"/>
      <c r="FX133" s="24"/>
      <c r="FY133" s="24"/>
      <c r="FZ133" s="24"/>
      <c r="GA133" s="24"/>
      <c r="GB133" s="15"/>
      <c r="GC133" s="24"/>
      <c r="GD133" s="24"/>
      <c r="GE133" s="24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24"/>
      <c r="IO133" s="24"/>
      <c r="IP133" s="24"/>
      <c r="IQ133" s="24"/>
      <c r="IR133" s="24"/>
      <c r="IS133" s="24"/>
      <c r="IT133" s="24"/>
      <c r="IU133" s="24"/>
      <c r="IV133" s="24"/>
      <c r="IW133" s="24"/>
      <c r="IX133" s="24"/>
      <c r="IY133" s="24"/>
      <c r="IZ133" s="24"/>
      <c r="JA133" s="24"/>
      <c r="JB133" s="24"/>
      <c r="JC133" s="24"/>
      <c r="JD133" s="24"/>
      <c r="JE133" s="24"/>
      <c r="JF133" s="24"/>
      <c r="JG133" s="24"/>
    </row>
    <row r="134" spans="32:267" x14ac:dyDescent="0.3">
      <c r="AF134" s="26"/>
      <c r="AG134" s="25"/>
      <c r="AH134" s="26"/>
      <c r="AI134" s="21"/>
      <c r="AJ134" s="26"/>
      <c r="AK134" s="26"/>
      <c r="AL134" s="51"/>
      <c r="AM134" s="23"/>
      <c r="AQ134" s="19"/>
      <c r="AU134" s="24"/>
      <c r="AV134" s="24"/>
      <c r="AW134" s="24"/>
      <c r="AX134" s="24"/>
      <c r="AY134" s="15"/>
      <c r="BM134" s="15"/>
      <c r="BS134" s="24"/>
      <c r="BT134" s="15"/>
      <c r="BY134" s="24"/>
      <c r="CA134" s="15"/>
      <c r="CD134" s="24"/>
      <c r="CH134" s="15"/>
      <c r="CO134" s="15"/>
      <c r="CQ134" s="24"/>
      <c r="CV134" s="15"/>
      <c r="DC134" s="15"/>
      <c r="DJ134" s="15"/>
      <c r="DQ134" s="15"/>
      <c r="DX134" s="15"/>
      <c r="EE134" s="15"/>
      <c r="EL134" s="15"/>
      <c r="ES134" s="15"/>
      <c r="EZ134" s="15"/>
      <c r="FG134" s="15"/>
      <c r="FN134" s="15"/>
      <c r="FU134" s="15"/>
      <c r="FW134" s="24"/>
      <c r="FX134" s="24"/>
      <c r="FY134" s="24"/>
      <c r="FZ134" s="24"/>
      <c r="GA134" s="24"/>
      <c r="GB134" s="15"/>
      <c r="GC134" s="24"/>
      <c r="GD134" s="24"/>
      <c r="GE134" s="24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24"/>
      <c r="IO134" s="24"/>
      <c r="IP134" s="24"/>
      <c r="IQ134" s="24"/>
      <c r="IR134" s="24"/>
      <c r="IS134" s="24"/>
      <c r="IT134" s="24"/>
      <c r="IU134" s="24"/>
      <c r="IV134" s="24"/>
      <c r="IW134" s="24"/>
      <c r="IX134" s="24"/>
      <c r="IY134" s="24"/>
      <c r="IZ134" s="24"/>
      <c r="JA134" s="24"/>
      <c r="JB134" s="24"/>
      <c r="JC134" s="24"/>
      <c r="JD134" s="24"/>
      <c r="JE134" s="24"/>
      <c r="JF134" s="24"/>
      <c r="JG134" s="24"/>
    </row>
    <row r="135" spans="32:267" x14ac:dyDescent="0.3">
      <c r="AF135" s="26"/>
      <c r="AG135" s="25"/>
      <c r="AH135" s="26"/>
      <c r="AI135" s="21"/>
      <c r="AJ135" s="26"/>
      <c r="AK135" s="26"/>
      <c r="AL135" s="51"/>
      <c r="AM135" s="23"/>
      <c r="AQ135" s="19"/>
      <c r="AU135" s="24"/>
      <c r="AV135" s="24"/>
      <c r="AW135" s="24"/>
      <c r="AX135" s="24"/>
      <c r="AY135" s="15"/>
      <c r="BM135" s="15"/>
      <c r="BS135" s="24"/>
      <c r="BT135" s="15"/>
      <c r="BY135" s="24"/>
      <c r="CA135" s="15"/>
      <c r="CD135" s="24"/>
      <c r="CH135" s="15"/>
      <c r="CO135" s="15"/>
      <c r="CQ135" s="24"/>
      <c r="CV135" s="15"/>
      <c r="DC135" s="15"/>
      <c r="DJ135" s="15"/>
      <c r="DQ135" s="15"/>
      <c r="DX135" s="15"/>
      <c r="EE135" s="15"/>
      <c r="EL135" s="15"/>
      <c r="ES135" s="15"/>
      <c r="EZ135" s="15"/>
      <c r="FG135" s="15"/>
      <c r="FN135" s="15"/>
      <c r="FU135" s="15"/>
      <c r="FW135" s="24"/>
      <c r="FX135" s="24"/>
      <c r="FY135" s="24"/>
      <c r="FZ135" s="24"/>
      <c r="GA135" s="24"/>
      <c r="GB135" s="15"/>
      <c r="GC135" s="24"/>
      <c r="GD135" s="24"/>
      <c r="GE135" s="24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24"/>
      <c r="IO135" s="24"/>
      <c r="IP135" s="24"/>
      <c r="IQ135" s="24"/>
      <c r="IR135" s="24"/>
      <c r="IS135" s="24"/>
      <c r="IT135" s="24"/>
      <c r="IU135" s="24"/>
      <c r="IV135" s="24"/>
      <c r="IW135" s="24"/>
      <c r="IX135" s="24"/>
      <c r="IY135" s="24"/>
      <c r="IZ135" s="24"/>
      <c r="JA135" s="24"/>
      <c r="JB135" s="24"/>
      <c r="JC135" s="24"/>
      <c r="JD135" s="24"/>
      <c r="JE135" s="24"/>
      <c r="JF135" s="24"/>
      <c r="JG135" s="24"/>
    </row>
    <row r="136" spans="32:267" x14ac:dyDescent="0.3">
      <c r="AF136" s="26"/>
      <c r="AG136" s="25"/>
      <c r="AH136" s="26"/>
      <c r="AI136" s="21"/>
      <c r="AJ136" s="26"/>
      <c r="AK136" s="26"/>
      <c r="AL136" s="51"/>
      <c r="AM136" s="23"/>
      <c r="AQ136" s="19"/>
      <c r="AU136" s="24"/>
      <c r="AV136" s="24"/>
      <c r="AW136" s="24"/>
      <c r="AX136" s="24"/>
      <c r="AY136" s="15"/>
      <c r="BM136" s="15"/>
      <c r="BS136" s="24"/>
      <c r="BT136" s="15"/>
      <c r="BY136" s="24"/>
      <c r="CA136" s="15"/>
      <c r="CD136" s="24"/>
      <c r="CH136" s="15"/>
      <c r="CO136" s="15"/>
      <c r="CQ136" s="24"/>
      <c r="CV136" s="15"/>
      <c r="DC136" s="15"/>
      <c r="DJ136" s="15"/>
      <c r="DQ136" s="15"/>
      <c r="DX136" s="15"/>
      <c r="EE136" s="15"/>
      <c r="EL136" s="15"/>
      <c r="ES136" s="15"/>
      <c r="EZ136" s="15"/>
      <c r="FG136" s="15"/>
      <c r="FN136" s="15"/>
      <c r="FU136" s="15"/>
      <c r="FW136" s="24"/>
      <c r="FX136" s="24"/>
      <c r="FY136" s="24"/>
      <c r="FZ136" s="24"/>
      <c r="GA136" s="24"/>
      <c r="GB136" s="15"/>
      <c r="GC136" s="24"/>
      <c r="GD136" s="24"/>
      <c r="GE136" s="24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24"/>
      <c r="IO136" s="24"/>
      <c r="IP136" s="24"/>
      <c r="IQ136" s="24"/>
      <c r="IR136" s="24"/>
      <c r="IS136" s="24"/>
      <c r="IT136" s="24"/>
      <c r="IU136" s="24"/>
      <c r="IV136" s="24"/>
      <c r="IW136" s="24"/>
      <c r="IX136" s="24"/>
      <c r="IY136" s="24"/>
      <c r="IZ136" s="24"/>
      <c r="JA136" s="24"/>
      <c r="JB136" s="24"/>
      <c r="JC136" s="24"/>
      <c r="JD136" s="24"/>
      <c r="JE136" s="24"/>
      <c r="JF136" s="24"/>
      <c r="JG136" s="24"/>
    </row>
    <row r="137" spans="32:267" x14ac:dyDescent="0.3">
      <c r="AF137" s="26"/>
      <c r="AG137" s="25"/>
      <c r="AH137" s="26"/>
      <c r="AI137" s="21"/>
      <c r="AJ137" s="26"/>
      <c r="AK137" s="26"/>
      <c r="AL137" s="51"/>
      <c r="AM137" s="23"/>
      <c r="AQ137" s="19"/>
      <c r="AU137" s="24"/>
      <c r="AV137" s="24"/>
      <c r="AW137" s="24"/>
      <c r="AX137" s="24"/>
      <c r="AY137" s="15"/>
      <c r="BM137" s="15"/>
      <c r="BS137" s="24"/>
      <c r="BT137" s="15"/>
      <c r="BY137" s="24"/>
      <c r="CA137" s="15"/>
      <c r="CD137" s="24"/>
      <c r="CH137" s="15"/>
      <c r="CO137" s="15"/>
      <c r="CQ137" s="24"/>
      <c r="CV137" s="15"/>
      <c r="DC137" s="15"/>
      <c r="DJ137" s="15"/>
      <c r="DQ137" s="15"/>
      <c r="DX137" s="15"/>
      <c r="EE137" s="15"/>
      <c r="EL137" s="15"/>
      <c r="ES137" s="15"/>
      <c r="EZ137" s="15"/>
      <c r="FG137" s="15"/>
      <c r="FN137" s="15"/>
      <c r="FU137" s="15"/>
      <c r="FW137" s="24"/>
      <c r="FX137" s="24"/>
      <c r="FY137" s="24"/>
      <c r="FZ137" s="24"/>
      <c r="GA137" s="24"/>
      <c r="GB137" s="15"/>
      <c r="GC137" s="24"/>
      <c r="GD137" s="24"/>
      <c r="GE137" s="24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24"/>
      <c r="IO137" s="24"/>
      <c r="IP137" s="24"/>
      <c r="IQ137" s="24"/>
      <c r="IR137" s="24"/>
      <c r="IS137" s="24"/>
      <c r="IT137" s="24"/>
      <c r="IU137" s="24"/>
      <c r="IV137" s="24"/>
      <c r="IW137" s="24"/>
      <c r="IX137" s="24"/>
      <c r="IY137" s="24"/>
      <c r="IZ137" s="24"/>
      <c r="JA137" s="24"/>
      <c r="JB137" s="24"/>
      <c r="JC137" s="24"/>
      <c r="JD137" s="24"/>
      <c r="JE137" s="24"/>
      <c r="JF137" s="24"/>
      <c r="JG137" s="24"/>
    </row>
    <row r="138" spans="32:267" x14ac:dyDescent="0.3">
      <c r="AF138" s="26"/>
      <c r="AG138" s="25"/>
      <c r="AH138" s="26"/>
      <c r="AI138" s="21"/>
      <c r="AJ138" s="26"/>
      <c r="AK138" s="26"/>
      <c r="AL138" s="51"/>
      <c r="AM138" s="23"/>
      <c r="AQ138" s="19"/>
      <c r="AU138" s="24"/>
      <c r="AV138" s="24"/>
      <c r="AW138" s="24"/>
      <c r="AX138" s="24"/>
      <c r="AY138" s="15"/>
      <c r="BM138" s="15"/>
      <c r="BS138" s="24"/>
      <c r="BT138" s="15"/>
      <c r="BY138" s="24"/>
      <c r="CA138" s="15"/>
      <c r="CD138" s="24"/>
      <c r="CH138" s="15"/>
      <c r="CO138" s="15"/>
      <c r="CQ138" s="24"/>
      <c r="CV138" s="15"/>
      <c r="DC138" s="15"/>
      <c r="DJ138" s="15"/>
      <c r="DQ138" s="15"/>
      <c r="DX138" s="15"/>
      <c r="EE138" s="15"/>
      <c r="EL138" s="15"/>
      <c r="ES138" s="15"/>
      <c r="EZ138" s="15"/>
      <c r="FG138" s="15"/>
      <c r="FN138" s="15"/>
      <c r="FU138" s="15"/>
      <c r="FW138" s="24"/>
      <c r="FX138" s="24"/>
      <c r="FY138" s="24"/>
      <c r="FZ138" s="24"/>
      <c r="GA138" s="24"/>
      <c r="GB138" s="15"/>
      <c r="GC138" s="24"/>
      <c r="GD138" s="24"/>
      <c r="GE138" s="24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24"/>
      <c r="IO138" s="24"/>
      <c r="IP138" s="24"/>
      <c r="IQ138" s="24"/>
      <c r="IR138" s="24"/>
      <c r="IS138" s="24"/>
      <c r="IT138" s="24"/>
      <c r="IU138" s="24"/>
      <c r="IV138" s="24"/>
      <c r="IW138" s="24"/>
      <c r="IX138" s="24"/>
      <c r="IY138" s="24"/>
      <c r="IZ138" s="24"/>
      <c r="JA138" s="24"/>
      <c r="JB138" s="24"/>
      <c r="JC138" s="24"/>
      <c r="JD138" s="24"/>
      <c r="JE138" s="24"/>
      <c r="JF138" s="24"/>
      <c r="JG138" s="24"/>
    </row>
    <row r="139" spans="32:267" x14ac:dyDescent="0.3">
      <c r="AF139" s="26"/>
      <c r="AG139" s="25"/>
      <c r="AH139" s="26"/>
      <c r="AI139" s="21"/>
      <c r="AJ139" s="26"/>
      <c r="AK139" s="26"/>
      <c r="AL139" s="51"/>
      <c r="AM139" s="23"/>
      <c r="AQ139" s="19"/>
      <c r="AU139" s="24"/>
      <c r="AV139" s="24"/>
      <c r="AW139" s="24"/>
      <c r="AX139" s="24"/>
      <c r="AY139" s="15"/>
      <c r="BM139" s="15"/>
      <c r="BS139" s="24"/>
      <c r="BT139" s="15"/>
      <c r="BY139" s="24"/>
      <c r="CA139" s="15"/>
      <c r="CD139" s="24"/>
      <c r="CH139" s="15"/>
      <c r="CO139" s="15"/>
      <c r="CQ139" s="24"/>
      <c r="CV139" s="15"/>
      <c r="DC139" s="15"/>
      <c r="DJ139" s="15"/>
      <c r="DQ139" s="15"/>
      <c r="DX139" s="15"/>
      <c r="EE139" s="15"/>
      <c r="EL139" s="15"/>
      <c r="ES139" s="15"/>
      <c r="EZ139" s="15"/>
      <c r="FG139" s="15"/>
      <c r="FN139" s="15"/>
      <c r="FU139" s="15"/>
      <c r="FW139" s="24"/>
      <c r="FX139" s="24"/>
      <c r="FY139" s="24"/>
      <c r="FZ139" s="24"/>
      <c r="GA139" s="24"/>
      <c r="GB139" s="15"/>
      <c r="GC139" s="24"/>
      <c r="GD139" s="24"/>
      <c r="GE139" s="24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24"/>
      <c r="IO139" s="24"/>
      <c r="IP139" s="24"/>
      <c r="IQ139" s="24"/>
      <c r="IR139" s="24"/>
      <c r="IS139" s="24"/>
      <c r="IT139" s="24"/>
      <c r="IU139" s="24"/>
      <c r="IV139" s="24"/>
      <c r="IW139" s="24"/>
      <c r="IX139" s="24"/>
      <c r="IY139" s="24"/>
      <c r="IZ139" s="24"/>
      <c r="JA139" s="24"/>
      <c r="JB139" s="24"/>
      <c r="JC139" s="24"/>
      <c r="JD139" s="24"/>
      <c r="JE139" s="24"/>
      <c r="JF139" s="24"/>
      <c r="JG139" s="24"/>
    </row>
    <row r="140" spans="32:267" x14ac:dyDescent="0.3">
      <c r="AF140" s="26"/>
      <c r="AG140" s="25"/>
      <c r="AH140" s="26"/>
      <c r="AI140" s="21"/>
      <c r="AJ140" s="26"/>
      <c r="AK140" s="26"/>
      <c r="AL140" s="51"/>
      <c r="AM140" s="23"/>
      <c r="AQ140" s="19"/>
      <c r="AU140" s="24"/>
      <c r="AV140" s="24"/>
      <c r="AW140" s="24"/>
      <c r="AX140" s="24"/>
      <c r="AY140" s="15"/>
      <c r="BM140" s="15"/>
      <c r="BS140" s="24"/>
      <c r="BT140" s="15"/>
      <c r="BY140" s="24"/>
      <c r="CA140" s="15"/>
      <c r="CD140" s="24"/>
      <c r="CH140" s="15"/>
      <c r="CO140" s="15"/>
      <c r="CQ140" s="24"/>
      <c r="CV140" s="15"/>
      <c r="DC140" s="15"/>
      <c r="DJ140" s="15"/>
      <c r="DQ140" s="15"/>
      <c r="DX140" s="15"/>
      <c r="EE140" s="15"/>
      <c r="EL140" s="15"/>
      <c r="ES140" s="15"/>
      <c r="EZ140" s="15"/>
      <c r="FG140" s="15"/>
      <c r="FN140" s="15"/>
      <c r="FU140" s="15"/>
      <c r="FW140" s="24"/>
      <c r="FX140" s="24"/>
      <c r="FY140" s="24"/>
      <c r="FZ140" s="24"/>
      <c r="GA140" s="24"/>
      <c r="GB140" s="15"/>
      <c r="GC140" s="24"/>
      <c r="GD140" s="24"/>
      <c r="GE140" s="24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24"/>
      <c r="IO140" s="24"/>
      <c r="IP140" s="24"/>
      <c r="IQ140" s="24"/>
      <c r="IR140" s="24"/>
      <c r="IS140" s="24"/>
      <c r="IT140" s="24"/>
      <c r="IU140" s="24"/>
      <c r="IV140" s="24"/>
      <c r="IW140" s="24"/>
      <c r="IX140" s="24"/>
      <c r="IY140" s="24"/>
      <c r="IZ140" s="24"/>
      <c r="JA140" s="24"/>
      <c r="JB140" s="24"/>
      <c r="JC140" s="24"/>
      <c r="JD140" s="24"/>
      <c r="JE140" s="24"/>
      <c r="JF140" s="24"/>
      <c r="JG140" s="24"/>
    </row>
    <row r="141" spans="32:267" x14ac:dyDescent="0.3">
      <c r="AF141" s="26"/>
      <c r="AG141" s="25"/>
      <c r="AH141" s="26"/>
      <c r="AI141" s="21"/>
      <c r="AJ141" s="26"/>
      <c r="AK141" s="26"/>
      <c r="AL141" s="51"/>
      <c r="AM141" s="23"/>
      <c r="AQ141" s="19"/>
      <c r="AU141" s="24"/>
      <c r="AV141" s="24"/>
      <c r="AW141" s="24"/>
      <c r="AX141" s="24"/>
      <c r="AY141" s="15"/>
      <c r="BM141" s="15"/>
      <c r="BS141" s="24"/>
      <c r="BT141" s="15"/>
      <c r="BY141" s="24"/>
      <c r="CA141" s="15"/>
      <c r="CD141" s="24"/>
      <c r="CH141" s="15"/>
      <c r="CO141" s="15"/>
      <c r="CQ141" s="24"/>
      <c r="CV141" s="15"/>
      <c r="DC141" s="15"/>
      <c r="DJ141" s="15"/>
      <c r="DQ141" s="15"/>
      <c r="DX141" s="15"/>
      <c r="EE141" s="15"/>
      <c r="EL141" s="15"/>
      <c r="ES141" s="15"/>
      <c r="EZ141" s="15"/>
      <c r="FG141" s="15"/>
      <c r="FN141" s="15"/>
      <c r="FU141" s="15"/>
      <c r="FW141" s="24"/>
      <c r="FX141" s="24"/>
      <c r="FY141" s="24"/>
      <c r="FZ141" s="24"/>
      <c r="GA141" s="24"/>
      <c r="GB141" s="15"/>
      <c r="GC141" s="24"/>
      <c r="GD141" s="24"/>
      <c r="GE141" s="24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24"/>
      <c r="IO141" s="24"/>
      <c r="IP141" s="24"/>
      <c r="IQ141" s="24"/>
      <c r="IR141" s="24"/>
      <c r="IS141" s="24"/>
      <c r="IT141" s="24"/>
      <c r="IU141" s="24"/>
      <c r="IV141" s="24"/>
      <c r="IW141" s="24"/>
      <c r="IX141" s="24"/>
      <c r="IY141" s="24"/>
      <c r="IZ141" s="24"/>
      <c r="JA141" s="24"/>
      <c r="JB141" s="24"/>
      <c r="JC141" s="24"/>
      <c r="JD141" s="24"/>
      <c r="JE141" s="24"/>
      <c r="JF141" s="24"/>
      <c r="JG141" s="24"/>
    </row>
    <row r="142" spans="32:267" x14ac:dyDescent="0.3">
      <c r="AF142" s="26"/>
      <c r="AG142" s="25"/>
      <c r="AH142" s="26"/>
      <c r="AI142" s="21"/>
      <c r="AJ142" s="26"/>
      <c r="AK142" s="26"/>
      <c r="AL142" s="51"/>
      <c r="AM142" s="23"/>
      <c r="AQ142" s="19"/>
      <c r="AU142" s="24"/>
      <c r="AV142" s="24"/>
      <c r="AW142" s="24"/>
      <c r="AX142" s="24"/>
      <c r="AY142" s="15"/>
      <c r="BM142" s="15"/>
      <c r="BS142" s="24"/>
      <c r="BT142" s="15"/>
      <c r="BY142" s="24"/>
      <c r="CA142" s="15"/>
      <c r="CD142" s="24"/>
      <c r="CH142" s="15"/>
      <c r="CO142" s="15"/>
      <c r="CQ142" s="24"/>
      <c r="CV142" s="15"/>
      <c r="DC142" s="15"/>
      <c r="DJ142" s="15"/>
      <c r="DQ142" s="15"/>
      <c r="DX142" s="15"/>
      <c r="EE142" s="15"/>
      <c r="EL142" s="15"/>
      <c r="ES142" s="15"/>
      <c r="EZ142" s="15"/>
      <c r="FG142" s="15"/>
      <c r="FN142" s="15"/>
      <c r="FU142" s="15"/>
      <c r="FW142" s="24"/>
      <c r="FX142" s="24"/>
      <c r="FY142" s="24"/>
      <c r="FZ142" s="24"/>
      <c r="GA142" s="24"/>
      <c r="GB142" s="15"/>
      <c r="GC142" s="24"/>
      <c r="GD142" s="24"/>
      <c r="GE142" s="24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24"/>
      <c r="IO142" s="24"/>
      <c r="IP142" s="24"/>
      <c r="IQ142" s="24"/>
      <c r="IR142" s="24"/>
      <c r="IS142" s="24"/>
      <c r="IT142" s="24"/>
      <c r="IU142" s="24"/>
      <c r="IV142" s="24"/>
      <c r="IW142" s="24"/>
      <c r="IX142" s="24"/>
      <c r="IY142" s="24"/>
      <c r="IZ142" s="24"/>
      <c r="JA142" s="24"/>
      <c r="JB142" s="24"/>
      <c r="JC142" s="24"/>
      <c r="JD142" s="24"/>
      <c r="JE142" s="24"/>
      <c r="JF142" s="24"/>
      <c r="JG142" s="24"/>
    </row>
    <row r="143" spans="32:267" x14ac:dyDescent="0.3">
      <c r="AF143" s="26"/>
      <c r="AG143" s="25"/>
      <c r="AH143" s="26"/>
      <c r="AI143" s="21"/>
      <c r="AJ143" s="26"/>
      <c r="AK143" s="26"/>
      <c r="AL143" s="51"/>
      <c r="AM143" s="23"/>
      <c r="AQ143" s="19"/>
      <c r="AU143" s="24"/>
      <c r="AV143" s="24"/>
      <c r="AW143" s="24"/>
      <c r="AX143" s="24"/>
      <c r="AY143" s="15"/>
      <c r="BM143" s="15"/>
      <c r="BS143" s="24"/>
      <c r="BT143" s="15"/>
      <c r="BY143" s="24"/>
      <c r="CA143" s="15"/>
      <c r="CD143" s="24"/>
      <c r="CH143" s="15"/>
      <c r="CO143" s="15"/>
      <c r="CQ143" s="24"/>
      <c r="CV143" s="15"/>
      <c r="DC143" s="15"/>
      <c r="DJ143" s="15"/>
      <c r="DQ143" s="15"/>
      <c r="DX143" s="15"/>
      <c r="EE143" s="15"/>
      <c r="EL143" s="15"/>
      <c r="ES143" s="15"/>
      <c r="EZ143" s="15"/>
      <c r="FG143" s="15"/>
      <c r="FN143" s="15"/>
      <c r="FU143" s="15"/>
      <c r="FW143" s="24"/>
      <c r="FX143" s="24"/>
      <c r="FY143" s="24"/>
      <c r="FZ143" s="24"/>
      <c r="GA143" s="24"/>
      <c r="GB143" s="15"/>
      <c r="GC143" s="24"/>
      <c r="GD143" s="24"/>
      <c r="GE143" s="24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24"/>
      <c r="IO143" s="24"/>
      <c r="IP143" s="24"/>
      <c r="IQ143" s="24"/>
      <c r="IR143" s="24"/>
      <c r="IS143" s="24"/>
      <c r="IT143" s="24"/>
      <c r="IU143" s="24"/>
      <c r="IV143" s="24"/>
      <c r="IW143" s="24"/>
      <c r="IX143" s="24"/>
      <c r="IY143" s="24"/>
      <c r="IZ143" s="24"/>
      <c r="JA143" s="24"/>
      <c r="JB143" s="24"/>
      <c r="JC143" s="24"/>
      <c r="JD143" s="24"/>
      <c r="JE143" s="24"/>
      <c r="JF143" s="24"/>
      <c r="JG143" s="24"/>
    </row>
    <row r="144" spans="32:267" x14ac:dyDescent="0.3">
      <c r="AF144" s="26"/>
      <c r="AG144" s="25"/>
      <c r="AH144" s="26"/>
      <c r="AI144" s="21"/>
      <c r="AJ144" s="26"/>
      <c r="AK144" s="26"/>
      <c r="AL144" s="51"/>
      <c r="AM144" s="23"/>
      <c r="AQ144" s="19"/>
      <c r="AU144" s="24"/>
      <c r="AV144" s="24"/>
      <c r="AW144" s="24"/>
      <c r="AX144" s="24"/>
      <c r="AY144" s="15"/>
      <c r="BM144" s="15"/>
      <c r="BS144" s="24"/>
      <c r="BT144" s="15"/>
      <c r="BY144" s="24"/>
      <c r="CA144" s="15"/>
      <c r="CD144" s="24"/>
      <c r="CH144" s="15"/>
      <c r="CO144" s="15"/>
      <c r="CQ144" s="24"/>
      <c r="CV144" s="15"/>
      <c r="DC144" s="15"/>
      <c r="DJ144" s="15"/>
      <c r="DQ144" s="15"/>
      <c r="DX144" s="15"/>
      <c r="EE144" s="15"/>
      <c r="EL144" s="15"/>
      <c r="ES144" s="15"/>
      <c r="EZ144" s="15"/>
      <c r="FG144" s="15"/>
      <c r="FN144" s="15"/>
      <c r="FU144" s="15"/>
      <c r="FW144" s="24"/>
      <c r="FX144" s="24"/>
      <c r="FY144" s="24"/>
      <c r="FZ144" s="24"/>
      <c r="GA144" s="24"/>
      <c r="GB144" s="15"/>
      <c r="GC144" s="24"/>
      <c r="GD144" s="24"/>
      <c r="GE144" s="24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24"/>
      <c r="IO144" s="24"/>
      <c r="IP144" s="24"/>
      <c r="IQ144" s="24"/>
      <c r="IR144" s="24"/>
      <c r="IS144" s="24"/>
      <c r="IT144" s="24"/>
      <c r="IU144" s="24"/>
      <c r="IV144" s="24"/>
      <c r="IW144" s="24"/>
      <c r="IX144" s="24"/>
      <c r="IY144" s="24"/>
      <c r="IZ144" s="24"/>
      <c r="JA144" s="24"/>
      <c r="JB144" s="24"/>
      <c r="JC144" s="24"/>
      <c r="JD144" s="24"/>
      <c r="JE144" s="24"/>
      <c r="JF144" s="24"/>
      <c r="JG144" s="24"/>
    </row>
    <row r="145" spans="32:267" x14ac:dyDescent="0.3">
      <c r="AF145" s="26"/>
      <c r="AG145" s="25"/>
      <c r="AH145" s="26"/>
      <c r="AI145" s="21"/>
      <c r="AJ145" s="26"/>
      <c r="AK145" s="26"/>
      <c r="AL145" s="51"/>
      <c r="AM145" s="23"/>
      <c r="AQ145" s="19"/>
      <c r="AU145" s="24"/>
      <c r="AV145" s="24"/>
      <c r="AW145" s="24"/>
      <c r="AX145" s="24"/>
      <c r="AY145" s="15"/>
      <c r="BM145" s="15"/>
      <c r="BS145" s="24"/>
      <c r="BT145" s="15"/>
      <c r="BY145" s="24"/>
      <c r="CA145" s="15"/>
      <c r="CD145" s="24"/>
      <c r="CH145" s="15"/>
      <c r="CO145" s="15"/>
      <c r="CQ145" s="24"/>
      <c r="CV145" s="15"/>
      <c r="DC145" s="15"/>
      <c r="DJ145" s="15"/>
      <c r="DQ145" s="15"/>
      <c r="DX145" s="15"/>
      <c r="EE145" s="15"/>
      <c r="EL145" s="15"/>
      <c r="ES145" s="15"/>
      <c r="EZ145" s="15"/>
      <c r="FG145" s="15"/>
      <c r="FN145" s="15"/>
      <c r="FU145" s="15"/>
      <c r="FW145" s="24"/>
      <c r="FX145" s="24"/>
      <c r="FY145" s="24"/>
      <c r="FZ145" s="24"/>
      <c r="GA145" s="24"/>
      <c r="GB145" s="15"/>
      <c r="GC145" s="24"/>
      <c r="GD145" s="24"/>
      <c r="GE145" s="24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24"/>
      <c r="IO145" s="24"/>
      <c r="IP145" s="24"/>
      <c r="IQ145" s="24"/>
      <c r="IR145" s="24"/>
      <c r="IS145" s="24"/>
      <c r="IT145" s="24"/>
      <c r="IU145" s="24"/>
      <c r="IV145" s="24"/>
      <c r="IW145" s="24"/>
      <c r="IX145" s="24"/>
      <c r="IY145" s="24"/>
      <c r="IZ145" s="24"/>
      <c r="JA145" s="24"/>
      <c r="JB145" s="24"/>
      <c r="JC145" s="24"/>
      <c r="JD145" s="24"/>
      <c r="JE145" s="24"/>
      <c r="JF145" s="24"/>
      <c r="JG145" s="24"/>
    </row>
    <row r="146" spans="32:267" x14ac:dyDescent="0.3">
      <c r="AF146" s="26"/>
      <c r="AG146" s="25"/>
      <c r="AH146" s="26"/>
      <c r="AI146" s="21"/>
      <c r="AJ146" s="26"/>
      <c r="AK146" s="26"/>
      <c r="AL146" s="51"/>
      <c r="AM146" s="23"/>
      <c r="AQ146" s="19"/>
      <c r="AU146" s="24"/>
      <c r="AV146" s="24"/>
      <c r="AW146" s="24"/>
      <c r="AX146" s="24"/>
      <c r="AY146" s="15"/>
      <c r="BM146" s="15"/>
      <c r="BS146" s="24"/>
      <c r="BT146" s="15"/>
      <c r="BY146" s="24"/>
      <c r="CA146" s="15"/>
      <c r="CD146" s="24"/>
      <c r="CH146" s="15"/>
      <c r="CO146" s="15"/>
      <c r="CQ146" s="24"/>
      <c r="CV146" s="15"/>
      <c r="DC146" s="15"/>
      <c r="DJ146" s="15"/>
      <c r="DQ146" s="15"/>
      <c r="DX146" s="15"/>
      <c r="EE146" s="15"/>
      <c r="EL146" s="15"/>
      <c r="ES146" s="15"/>
      <c r="EZ146" s="15"/>
      <c r="FG146" s="15"/>
      <c r="FN146" s="15"/>
      <c r="FU146" s="15"/>
      <c r="FW146" s="24"/>
      <c r="FX146" s="24"/>
      <c r="FY146" s="24"/>
      <c r="FZ146" s="24"/>
      <c r="GA146" s="24"/>
      <c r="GB146" s="15"/>
      <c r="GC146" s="24"/>
      <c r="GD146" s="24"/>
      <c r="GE146" s="24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24"/>
      <c r="IO146" s="24"/>
      <c r="IP146" s="24"/>
      <c r="IQ146" s="24"/>
      <c r="IR146" s="24"/>
      <c r="IS146" s="24"/>
      <c r="IT146" s="24"/>
      <c r="IU146" s="24"/>
      <c r="IV146" s="24"/>
      <c r="IW146" s="24"/>
      <c r="IX146" s="24"/>
      <c r="IY146" s="24"/>
      <c r="IZ146" s="24"/>
      <c r="JA146" s="24"/>
      <c r="JB146" s="24"/>
      <c r="JC146" s="24"/>
      <c r="JD146" s="24"/>
      <c r="JE146" s="24"/>
      <c r="JF146" s="24"/>
      <c r="JG146" s="24"/>
    </row>
    <row r="147" spans="32:267" x14ac:dyDescent="0.3">
      <c r="AF147" s="26"/>
      <c r="AG147" s="25"/>
      <c r="AH147" s="26"/>
      <c r="AI147" s="21"/>
      <c r="AJ147" s="26"/>
      <c r="AK147" s="26"/>
      <c r="AL147" s="51"/>
      <c r="AM147" s="23"/>
      <c r="AQ147" s="19"/>
      <c r="AU147" s="24"/>
      <c r="AV147" s="24"/>
      <c r="AW147" s="24"/>
      <c r="AX147" s="24"/>
      <c r="AY147" s="15"/>
      <c r="BM147" s="15"/>
      <c r="BS147" s="24"/>
      <c r="BT147" s="15"/>
      <c r="BY147" s="24"/>
      <c r="CA147" s="15"/>
      <c r="CD147" s="24"/>
      <c r="CH147" s="15"/>
      <c r="CO147" s="15"/>
      <c r="CQ147" s="24"/>
      <c r="CV147" s="15"/>
      <c r="DC147" s="15"/>
      <c r="DJ147" s="15"/>
      <c r="DQ147" s="15"/>
      <c r="DX147" s="15"/>
      <c r="EE147" s="15"/>
      <c r="EL147" s="15"/>
      <c r="ES147" s="15"/>
      <c r="EZ147" s="15"/>
      <c r="FG147" s="15"/>
      <c r="FN147" s="15"/>
      <c r="FU147" s="15"/>
      <c r="FW147" s="24"/>
      <c r="FX147" s="24"/>
      <c r="FY147" s="24"/>
      <c r="FZ147" s="24"/>
      <c r="GA147" s="24"/>
      <c r="GB147" s="15"/>
      <c r="GC147" s="24"/>
      <c r="GD147" s="24"/>
      <c r="GE147" s="24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24"/>
      <c r="IO147" s="24"/>
      <c r="IP147" s="24"/>
      <c r="IQ147" s="24"/>
      <c r="IR147" s="24"/>
      <c r="IS147" s="24"/>
      <c r="IT147" s="24"/>
      <c r="IU147" s="24"/>
      <c r="IV147" s="24"/>
      <c r="IW147" s="24"/>
      <c r="IX147" s="24"/>
      <c r="IY147" s="24"/>
      <c r="IZ147" s="24"/>
      <c r="JA147" s="24"/>
      <c r="JB147" s="24"/>
      <c r="JC147" s="24"/>
      <c r="JD147" s="24"/>
      <c r="JE147" s="24"/>
      <c r="JF147" s="24"/>
      <c r="JG147" s="24"/>
    </row>
    <row r="148" spans="32:267" x14ac:dyDescent="0.3">
      <c r="AF148" s="26"/>
      <c r="AG148" s="25"/>
      <c r="AH148" s="26"/>
      <c r="AI148" s="21"/>
      <c r="AJ148" s="26"/>
      <c r="AK148" s="26"/>
      <c r="AL148" s="51"/>
      <c r="AM148" s="23"/>
      <c r="AQ148" s="19"/>
      <c r="AU148" s="24"/>
      <c r="AV148" s="24"/>
      <c r="AW148" s="24"/>
      <c r="AX148" s="24"/>
      <c r="AY148" s="15"/>
      <c r="BM148" s="15"/>
      <c r="BS148" s="24"/>
      <c r="BT148" s="15"/>
      <c r="BY148" s="24"/>
      <c r="CA148" s="15"/>
      <c r="CD148" s="24"/>
      <c r="CH148" s="15"/>
      <c r="CO148" s="15"/>
      <c r="CQ148" s="24"/>
      <c r="CV148" s="15"/>
      <c r="DC148" s="15"/>
      <c r="DJ148" s="15"/>
      <c r="DQ148" s="15"/>
      <c r="DX148" s="15"/>
      <c r="EE148" s="15"/>
      <c r="EL148" s="15"/>
      <c r="ES148" s="15"/>
      <c r="EZ148" s="15"/>
      <c r="FG148" s="15"/>
      <c r="FN148" s="15"/>
      <c r="FU148" s="15"/>
      <c r="FW148" s="24"/>
      <c r="FX148" s="24"/>
      <c r="FY148" s="24"/>
      <c r="FZ148" s="24"/>
      <c r="GA148" s="24"/>
      <c r="GB148" s="15"/>
      <c r="GC148" s="24"/>
      <c r="GD148" s="24"/>
      <c r="GE148" s="24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24"/>
      <c r="IO148" s="24"/>
      <c r="IP148" s="24"/>
      <c r="IQ148" s="24"/>
      <c r="IR148" s="24"/>
      <c r="IS148" s="24"/>
      <c r="IT148" s="24"/>
      <c r="IU148" s="24"/>
      <c r="IV148" s="24"/>
      <c r="IW148" s="24"/>
      <c r="IX148" s="24"/>
      <c r="IY148" s="24"/>
      <c r="IZ148" s="24"/>
      <c r="JA148" s="24"/>
      <c r="JB148" s="24"/>
      <c r="JC148" s="24"/>
      <c r="JD148" s="24"/>
      <c r="JE148" s="24"/>
      <c r="JF148" s="24"/>
      <c r="JG148" s="24"/>
    </row>
    <row r="149" spans="32:267" x14ac:dyDescent="0.3">
      <c r="AF149" s="26"/>
      <c r="AG149" s="25"/>
      <c r="AH149" s="26"/>
      <c r="AI149" s="21"/>
      <c r="AJ149" s="26"/>
      <c r="AK149" s="26"/>
      <c r="AL149" s="51"/>
      <c r="AM149" s="23"/>
      <c r="AQ149" s="19"/>
      <c r="AU149" s="24"/>
      <c r="AV149" s="24"/>
      <c r="AW149" s="24"/>
      <c r="AX149" s="24"/>
      <c r="AY149" s="15"/>
      <c r="BM149" s="15"/>
      <c r="BS149" s="24"/>
      <c r="BT149" s="15"/>
      <c r="BY149" s="24"/>
      <c r="CA149" s="15"/>
      <c r="CD149" s="24"/>
      <c r="CH149" s="15"/>
      <c r="CO149" s="15"/>
      <c r="CQ149" s="24"/>
      <c r="CV149" s="15"/>
      <c r="DC149" s="15"/>
      <c r="DJ149" s="15"/>
      <c r="DQ149" s="15"/>
      <c r="DX149" s="15"/>
      <c r="EE149" s="15"/>
      <c r="EL149" s="15"/>
      <c r="ES149" s="15"/>
      <c r="EZ149" s="15"/>
      <c r="FG149" s="15"/>
      <c r="FN149" s="15"/>
      <c r="FU149" s="15"/>
      <c r="FW149" s="24"/>
      <c r="FX149" s="24"/>
      <c r="FY149" s="24"/>
      <c r="FZ149" s="24"/>
      <c r="GA149" s="24"/>
      <c r="GB149" s="15"/>
      <c r="GC149" s="24"/>
      <c r="GD149" s="24"/>
      <c r="GE149" s="24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24"/>
      <c r="IO149" s="24"/>
      <c r="IP149" s="24"/>
      <c r="IQ149" s="24"/>
      <c r="IR149" s="24"/>
      <c r="IS149" s="24"/>
      <c r="IT149" s="24"/>
      <c r="IU149" s="24"/>
      <c r="IV149" s="24"/>
      <c r="IW149" s="24"/>
      <c r="IX149" s="24"/>
      <c r="IY149" s="24"/>
      <c r="IZ149" s="24"/>
      <c r="JA149" s="24"/>
      <c r="JB149" s="24"/>
      <c r="JC149" s="24"/>
      <c r="JD149" s="24"/>
      <c r="JE149" s="24"/>
      <c r="JF149" s="24"/>
      <c r="JG149" s="24"/>
    </row>
    <row r="150" spans="32:267" x14ac:dyDescent="0.3">
      <c r="AF150" s="26"/>
      <c r="AG150" s="25"/>
      <c r="AH150" s="26"/>
      <c r="AI150" s="21"/>
      <c r="AJ150" s="26"/>
      <c r="AK150" s="26"/>
      <c r="AL150" s="51"/>
      <c r="AM150" s="23"/>
      <c r="AQ150" s="19"/>
      <c r="AU150" s="24"/>
      <c r="AV150" s="24"/>
      <c r="AW150" s="24"/>
      <c r="AX150" s="24"/>
      <c r="AY150" s="15"/>
      <c r="BM150" s="15"/>
      <c r="BS150" s="24"/>
      <c r="BT150" s="15"/>
      <c r="BY150" s="24"/>
      <c r="CA150" s="15"/>
      <c r="CD150" s="24"/>
      <c r="CH150" s="15"/>
      <c r="CO150" s="15"/>
      <c r="CQ150" s="24"/>
      <c r="CV150" s="15"/>
      <c r="DC150" s="15"/>
      <c r="DJ150" s="15"/>
      <c r="DQ150" s="15"/>
      <c r="DX150" s="15"/>
      <c r="EE150" s="15"/>
      <c r="EL150" s="15"/>
      <c r="ES150" s="15"/>
      <c r="EZ150" s="15"/>
      <c r="FG150" s="15"/>
      <c r="FN150" s="15"/>
      <c r="FU150" s="15"/>
      <c r="FW150" s="24"/>
      <c r="FX150" s="24"/>
      <c r="FY150" s="24"/>
      <c r="FZ150" s="24"/>
      <c r="GA150" s="24"/>
      <c r="GB150" s="15"/>
      <c r="GC150" s="24"/>
      <c r="GD150" s="24"/>
      <c r="GE150" s="24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24"/>
      <c r="IO150" s="24"/>
      <c r="IP150" s="24"/>
      <c r="IQ150" s="24"/>
      <c r="IR150" s="24"/>
      <c r="IS150" s="24"/>
      <c r="IT150" s="24"/>
      <c r="IU150" s="24"/>
      <c r="IV150" s="24"/>
      <c r="IW150" s="24"/>
      <c r="IX150" s="24"/>
      <c r="IY150" s="24"/>
      <c r="IZ150" s="24"/>
      <c r="JA150" s="24"/>
      <c r="JB150" s="24"/>
      <c r="JC150" s="24"/>
      <c r="JD150" s="24"/>
      <c r="JE150" s="24"/>
      <c r="JF150" s="24"/>
      <c r="JG150" s="24"/>
    </row>
    <row r="151" spans="32:267" x14ac:dyDescent="0.3">
      <c r="AF151" s="26"/>
      <c r="AG151" s="25"/>
      <c r="AH151" s="26"/>
      <c r="AI151" s="21"/>
      <c r="AJ151" s="26"/>
      <c r="AK151" s="26"/>
      <c r="AL151" s="51"/>
      <c r="AM151" s="23"/>
      <c r="AQ151" s="19"/>
      <c r="AU151" s="24"/>
      <c r="AV151" s="24"/>
      <c r="AW151" s="24"/>
      <c r="AX151" s="24"/>
      <c r="AY151" s="15"/>
      <c r="BM151" s="15"/>
      <c r="BS151" s="24"/>
      <c r="BT151" s="15"/>
      <c r="BY151" s="24"/>
      <c r="CA151" s="15"/>
      <c r="CD151" s="24"/>
      <c r="CH151" s="15"/>
      <c r="CO151" s="15"/>
      <c r="CQ151" s="24"/>
      <c r="CV151" s="15"/>
      <c r="DC151" s="15"/>
      <c r="DJ151" s="15"/>
      <c r="DQ151" s="15"/>
      <c r="DX151" s="15"/>
      <c r="EE151" s="15"/>
      <c r="EL151" s="15"/>
      <c r="ES151" s="15"/>
      <c r="EZ151" s="15"/>
      <c r="FG151" s="15"/>
      <c r="FN151" s="15"/>
      <c r="FU151" s="15"/>
      <c r="FW151" s="24"/>
      <c r="FX151" s="24"/>
      <c r="FY151" s="24"/>
      <c r="FZ151" s="24"/>
      <c r="GA151" s="24"/>
      <c r="GB151" s="15"/>
      <c r="GC151" s="24"/>
      <c r="GD151" s="24"/>
      <c r="GE151" s="24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24"/>
      <c r="IO151" s="24"/>
      <c r="IP151" s="24"/>
      <c r="IQ151" s="24"/>
      <c r="IR151" s="24"/>
      <c r="IS151" s="24"/>
      <c r="IT151" s="24"/>
      <c r="IU151" s="24"/>
      <c r="IV151" s="24"/>
      <c r="IW151" s="24"/>
      <c r="IX151" s="24"/>
      <c r="IY151" s="24"/>
      <c r="IZ151" s="24"/>
      <c r="JA151" s="24"/>
      <c r="JB151" s="24"/>
      <c r="JC151" s="24"/>
      <c r="JD151" s="24"/>
      <c r="JE151" s="24"/>
      <c r="JF151" s="24"/>
      <c r="JG151" s="24"/>
    </row>
    <row r="152" spans="32:267" x14ac:dyDescent="0.3">
      <c r="AF152" s="26"/>
      <c r="AG152" s="25"/>
      <c r="AH152" s="26"/>
      <c r="AI152" s="21"/>
      <c r="AJ152" s="26"/>
      <c r="AK152" s="26"/>
      <c r="AL152" s="51"/>
      <c r="AM152" s="23"/>
      <c r="AQ152" s="19"/>
      <c r="AU152" s="24"/>
      <c r="AV152" s="24"/>
      <c r="AW152" s="24"/>
      <c r="AX152" s="24"/>
      <c r="AY152" s="15"/>
      <c r="BM152" s="15"/>
      <c r="BS152" s="24"/>
      <c r="BT152" s="15"/>
      <c r="BY152" s="24"/>
      <c r="CA152" s="15"/>
      <c r="CD152" s="24"/>
      <c r="CH152" s="15"/>
      <c r="CO152" s="15"/>
      <c r="CQ152" s="24"/>
      <c r="CV152" s="15"/>
      <c r="DC152" s="15"/>
      <c r="DJ152" s="15"/>
      <c r="DQ152" s="15"/>
      <c r="DX152" s="15"/>
      <c r="EE152" s="15"/>
      <c r="EL152" s="15"/>
      <c r="ES152" s="15"/>
      <c r="EZ152" s="15"/>
      <c r="FG152" s="15"/>
      <c r="FN152" s="15"/>
      <c r="FU152" s="15"/>
      <c r="FW152" s="24"/>
      <c r="FX152" s="24"/>
      <c r="FY152" s="24"/>
      <c r="FZ152" s="24"/>
      <c r="GA152" s="24"/>
      <c r="GB152" s="15"/>
      <c r="GC152" s="24"/>
      <c r="GD152" s="24"/>
      <c r="GE152" s="24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24"/>
      <c r="IO152" s="24"/>
      <c r="IP152" s="24"/>
      <c r="IQ152" s="24"/>
      <c r="IR152" s="24"/>
      <c r="IS152" s="24"/>
      <c r="IT152" s="24"/>
      <c r="IU152" s="24"/>
      <c r="IV152" s="24"/>
      <c r="IW152" s="24"/>
      <c r="IX152" s="24"/>
      <c r="IY152" s="24"/>
      <c r="IZ152" s="24"/>
      <c r="JA152" s="24"/>
      <c r="JB152" s="24"/>
      <c r="JC152" s="24"/>
      <c r="JD152" s="24"/>
      <c r="JE152" s="24"/>
      <c r="JF152" s="24"/>
      <c r="JG152" s="24"/>
    </row>
    <row r="153" spans="32:267" x14ac:dyDescent="0.3">
      <c r="AF153" s="26"/>
      <c r="AG153" s="25"/>
      <c r="AH153" s="26"/>
      <c r="AI153" s="21"/>
      <c r="AJ153" s="26"/>
      <c r="AK153" s="26"/>
      <c r="AL153" s="51"/>
      <c r="AM153" s="23"/>
      <c r="AQ153" s="19"/>
      <c r="AU153" s="24"/>
      <c r="AV153" s="24"/>
      <c r="AW153" s="24"/>
      <c r="AX153" s="24"/>
      <c r="AY153" s="15"/>
      <c r="BM153" s="15"/>
      <c r="BS153" s="24"/>
      <c r="BT153" s="15"/>
      <c r="BY153" s="24"/>
      <c r="CA153" s="15"/>
      <c r="CD153" s="24"/>
      <c r="CH153" s="15"/>
      <c r="CO153" s="15"/>
      <c r="CQ153" s="24"/>
      <c r="CV153" s="15"/>
      <c r="DC153" s="15"/>
      <c r="DJ153" s="15"/>
      <c r="DQ153" s="15"/>
      <c r="DX153" s="15"/>
      <c r="EE153" s="15"/>
      <c r="EL153" s="15"/>
      <c r="ES153" s="15"/>
      <c r="EZ153" s="15"/>
      <c r="FG153" s="15"/>
      <c r="FN153" s="15"/>
      <c r="FU153" s="15"/>
      <c r="FW153" s="24"/>
      <c r="FX153" s="24"/>
      <c r="FY153" s="24"/>
      <c r="FZ153" s="24"/>
      <c r="GA153" s="24"/>
      <c r="GB153" s="15"/>
      <c r="GC153" s="24"/>
      <c r="GD153" s="24"/>
      <c r="GE153" s="24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24"/>
      <c r="IO153" s="24"/>
      <c r="IP153" s="24"/>
      <c r="IQ153" s="24"/>
      <c r="IR153" s="24"/>
      <c r="IS153" s="24"/>
      <c r="IT153" s="24"/>
      <c r="IU153" s="24"/>
      <c r="IV153" s="24"/>
      <c r="IW153" s="24"/>
      <c r="IX153" s="24"/>
      <c r="IY153" s="24"/>
      <c r="IZ153" s="24"/>
      <c r="JA153" s="24"/>
      <c r="JB153" s="24"/>
      <c r="JC153" s="24"/>
      <c r="JD153" s="24"/>
      <c r="JE153" s="24"/>
      <c r="JF153" s="24"/>
      <c r="JG153" s="24"/>
    </row>
    <row r="154" spans="32:267" x14ac:dyDescent="0.3">
      <c r="AF154" s="26"/>
      <c r="AG154" s="25"/>
      <c r="AH154" s="26"/>
      <c r="AI154" s="21"/>
      <c r="AJ154" s="26"/>
      <c r="AK154" s="26"/>
      <c r="AL154" s="51"/>
      <c r="AM154" s="23"/>
      <c r="AQ154" s="19"/>
      <c r="AU154" s="24"/>
      <c r="AV154" s="24"/>
      <c r="AW154" s="24"/>
      <c r="AX154" s="24"/>
      <c r="AY154" s="15"/>
      <c r="BM154" s="15"/>
      <c r="BS154" s="24"/>
      <c r="BT154" s="15"/>
      <c r="BY154" s="24"/>
      <c r="CA154" s="15"/>
      <c r="CD154" s="24"/>
      <c r="CH154" s="15"/>
      <c r="CO154" s="15"/>
      <c r="CQ154" s="24"/>
      <c r="CV154" s="15"/>
      <c r="DC154" s="15"/>
      <c r="DJ154" s="15"/>
      <c r="DQ154" s="15"/>
      <c r="DX154" s="15"/>
      <c r="EE154" s="15"/>
      <c r="EL154" s="15"/>
      <c r="ES154" s="15"/>
      <c r="EZ154" s="15"/>
      <c r="FG154" s="15"/>
      <c r="FN154" s="15"/>
      <c r="FU154" s="15"/>
      <c r="FW154" s="24"/>
      <c r="FX154" s="24"/>
      <c r="FY154" s="24"/>
      <c r="FZ154" s="24"/>
      <c r="GA154" s="24"/>
      <c r="GB154" s="15"/>
      <c r="GC154" s="24"/>
      <c r="GD154" s="24"/>
      <c r="GE154" s="24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24"/>
      <c r="IO154" s="24"/>
      <c r="IP154" s="24"/>
      <c r="IQ154" s="24"/>
      <c r="IR154" s="24"/>
      <c r="IS154" s="24"/>
      <c r="IT154" s="24"/>
      <c r="IU154" s="24"/>
      <c r="IV154" s="24"/>
      <c r="IW154" s="24"/>
      <c r="IX154" s="24"/>
      <c r="IY154" s="24"/>
      <c r="IZ154" s="24"/>
      <c r="JA154" s="24"/>
      <c r="JB154" s="24"/>
      <c r="JC154" s="24"/>
      <c r="JD154" s="24"/>
      <c r="JE154" s="24"/>
      <c r="JF154" s="24"/>
      <c r="JG154" s="24"/>
    </row>
    <row r="155" spans="32:267" x14ac:dyDescent="0.3">
      <c r="AF155" s="26"/>
      <c r="AG155" s="25"/>
      <c r="AH155" s="26"/>
      <c r="AI155" s="21"/>
      <c r="AJ155" s="26"/>
      <c r="AK155" s="26"/>
      <c r="AL155" s="51"/>
      <c r="AM155" s="23"/>
      <c r="AQ155" s="19"/>
      <c r="AU155" s="24"/>
      <c r="AV155" s="24"/>
      <c r="AW155" s="24"/>
      <c r="AX155" s="24"/>
      <c r="AY155" s="15"/>
      <c r="BM155" s="15"/>
      <c r="BS155" s="24"/>
      <c r="BT155" s="15"/>
      <c r="BY155" s="24"/>
      <c r="CA155" s="15"/>
      <c r="CD155" s="24"/>
      <c r="CH155" s="15"/>
      <c r="CO155" s="15"/>
      <c r="CQ155" s="24"/>
      <c r="CV155" s="15"/>
      <c r="DC155" s="15"/>
      <c r="DJ155" s="15"/>
      <c r="DQ155" s="15"/>
      <c r="DX155" s="15"/>
      <c r="EE155" s="15"/>
      <c r="EL155" s="15"/>
      <c r="ES155" s="15"/>
      <c r="EZ155" s="15"/>
      <c r="FG155" s="15"/>
      <c r="FN155" s="15"/>
      <c r="FU155" s="15"/>
      <c r="FW155" s="24"/>
      <c r="FX155" s="24"/>
      <c r="FY155" s="24"/>
      <c r="FZ155" s="24"/>
      <c r="GA155" s="24"/>
      <c r="GB155" s="15"/>
      <c r="GC155" s="24"/>
      <c r="GD155" s="24"/>
      <c r="GE155" s="24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24"/>
      <c r="IO155" s="24"/>
      <c r="IP155" s="24"/>
      <c r="IQ155" s="24"/>
      <c r="IR155" s="24"/>
      <c r="IS155" s="24"/>
      <c r="IT155" s="24"/>
      <c r="IU155" s="24"/>
      <c r="IV155" s="24"/>
      <c r="IW155" s="24"/>
      <c r="IX155" s="24"/>
      <c r="IY155" s="24"/>
      <c r="IZ155" s="24"/>
      <c r="JA155" s="24"/>
      <c r="JB155" s="24"/>
      <c r="JC155" s="24"/>
      <c r="JD155" s="24"/>
      <c r="JE155" s="24"/>
      <c r="JF155" s="24"/>
      <c r="JG155" s="24"/>
    </row>
    <row r="156" spans="32:267" x14ac:dyDescent="0.3">
      <c r="AF156" s="26"/>
      <c r="AG156" s="25"/>
      <c r="AH156" s="26"/>
      <c r="AI156" s="21"/>
      <c r="AJ156" s="26"/>
      <c r="AK156" s="26"/>
      <c r="AL156" s="51"/>
      <c r="AM156" s="23"/>
      <c r="AQ156" s="19"/>
      <c r="AU156" s="24"/>
      <c r="AV156" s="24"/>
      <c r="AW156" s="24"/>
      <c r="AX156" s="24"/>
      <c r="AY156" s="15"/>
      <c r="BM156" s="15"/>
      <c r="BS156" s="24"/>
      <c r="BT156" s="15"/>
      <c r="BY156" s="24"/>
      <c r="CA156" s="15"/>
      <c r="CD156" s="24"/>
      <c r="CH156" s="15"/>
      <c r="CO156" s="15"/>
      <c r="CQ156" s="24"/>
      <c r="CV156" s="15"/>
      <c r="DC156" s="15"/>
      <c r="DJ156" s="15"/>
      <c r="DQ156" s="15"/>
      <c r="DX156" s="15"/>
      <c r="EE156" s="15"/>
      <c r="EL156" s="15"/>
      <c r="ES156" s="15"/>
      <c r="EZ156" s="15"/>
      <c r="FG156" s="15"/>
      <c r="FN156" s="15"/>
      <c r="FU156" s="15"/>
      <c r="FW156" s="24"/>
      <c r="FX156" s="24"/>
      <c r="FY156" s="24"/>
      <c r="FZ156" s="24"/>
      <c r="GA156" s="24"/>
      <c r="GB156" s="15"/>
      <c r="GC156" s="24"/>
      <c r="GD156" s="24"/>
      <c r="GE156" s="24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24"/>
      <c r="IO156" s="24"/>
      <c r="IP156" s="24"/>
      <c r="IQ156" s="24"/>
      <c r="IR156" s="24"/>
      <c r="IS156" s="24"/>
      <c r="IT156" s="24"/>
      <c r="IU156" s="24"/>
      <c r="IV156" s="24"/>
      <c r="IW156" s="24"/>
      <c r="IX156" s="24"/>
      <c r="IY156" s="24"/>
      <c r="IZ156" s="24"/>
      <c r="JA156" s="24"/>
      <c r="JB156" s="24"/>
      <c r="JC156" s="24"/>
      <c r="JD156" s="24"/>
      <c r="JE156" s="24"/>
      <c r="JF156" s="24"/>
      <c r="JG156" s="24"/>
    </row>
    <row r="157" spans="32:267" x14ac:dyDescent="0.3">
      <c r="AF157" s="26"/>
      <c r="AG157" s="25"/>
      <c r="AH157" s="26"/>
      <c r="AI157" s="21"/>
      <c r="AJ157" s="26"/>
      <c r="AK157" s="26"/>
      <c r="AL157" s="51"/>
      <c r="AM157" s="23"/>
      <c r="AQ157" s="19"/>
      <c r="AU157" s="24"/>
      <c r="AV157" s="24"/>
      <c r="AW157" s="24"/>
      <c r="AX157" s="24"/>
      <c r="AY157" s="15"/>
      <c r="BM157" s="15"/>
      <c r="BS157" s="24"/>
      <c r="BT157" s="15"/>
      <c r="BY157" s="24"/>
      <c r="CA157" s="15"/>
      <c r="CD157" s="24"/>
      <c r="CH157" s="15"/>
      <c r="CO157" s="15"/>
      <c r="CQ157" s="24"/>
      <c r="CV157" s="15"/>
      <c r="DC157" s="15"/>
      <c r="DJ157" s="15"/>
      <c r="DQ157" s="15"/>
      <c r="DX157" s="15"/>
      <c r="EE157" s="15"/>
      <c r="EL157" s="15"/>
      <c r="ES157" s="15"/>
      <c r="EZ157" s="15"/>
      <c r="FG157" s="15"/>
      <c r="FN157" s="15"/>
      <c r="FU157" s="15"/>
      <c r="FW157" s="24"/>
      <c r="FX157" s="24"/>
      <c r="FY157" s="24"/>
      <c r="FZ157" s="24"/>
      <c r="GA157" s="24"/>
      <c r="GB157" s="15"/>
      <c r="GC157" s="24"/>
      <c r="GD157" s="24"/>
      <c r="GE157" s="24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24"/>
      <c r="IO157" s="24"/>
      <c r="IP157" s="24"/>
      <c r="IQ157" s="24"/>
      <c r="IR157" s="24"/>
      <c r="IS157" s="24"/>
      <c r="IT157" s="24"/>
      <c r="IU157" s="24"/>
      <c r="IV157" s="24"/>
      <c r="IW157" s="24"/>
      <c r="IX157" s="24"/>
      <c r="IY157" s="24"/>
      <c r="IZ157" s="24"/>
      <c r="JA157" s="24"/>
      <c r="JB157" s="24"/>
      <c r="JC157" s="24"/>
      <c r="JD157" s="24"/>
      <c r="JE157" s="24"/>
      <c r="JF157" s="24"/>
      <c r="JG157" s="24"/>
    </row>
    <row r="158" spans="32:267" x14ac:dyDescent="0.3">
      <c r="AF158" s="26"/>
      <c r="AG158" s="25"/>
      <c r="AH158" s="26"/>
      <c r="AI158" s="21"/>
      <c r="AJ158" s="26"/>
      <c r="AK158" s="26"/>
      <c r="AL158" s="51"/>
      <c r="AM158" s="23"/>
      <c r="AQ158" s="19"/>
      <c r="AU158" s="24"/>
      <c r="AV158" s="24"/>
      <c r="AW158" s="24"/>
      <c r="AX158" s="24"/>
      <c r="AY158" s="15"/>
      <c r="BM158" s="15"/>
      <c r="BS158" s="24"/>
      <c r="BT158" s="15"/>
      <c r="BY158" s="24"/>
      <c r="CA158" s="15"/>
      <c r="CD158" s="24"/>
      <c r="CH158" s="15"/>
      <c r="CO158" s="15"/>
      <c r="CQ158" s="24"/>
      <c r="CV158" s="15"/>
      <c r="DC158" s="15"/>
      <c r="DJ158" s="15"/>
      <c r="DQ158" s="15"/>
      <c r="DX158" s="15"/>
      <c r="EE158" s="15"/>
      <c r="EL158" s="15"/>
      <c r="ES158" s="15"/>
      <c r="EZ158" s="15"/>
      <c r="FG158" s="15"/>
      <c r="FN158" s="15"/>
      <c r="FU158" s="15"/>
      <c r="FW158" s="24"/>
      <c r="FX158" s="24"/>
      <c r="FY158" s="24"/>
      <c r="FZ158" s="24"/>
      <c r="GA158" s="24"/>
      <c r="GB158" s="15"/>
      <c r="GC158" s="24"/>
      <c r="GD158" s="24"/>
      <c r="GE158" s="24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24"/>
      <c r="IO158" s="24"/>
      <c r="IP158" s="24"/>
      <c r="IQ158" s="24"/>
      <c r="IR158" s="24"/>
      <c r="IS158" s="24"/>
      <c r="IT158" s="24"/>
      <c r="IU158" s="24"/>
      <c r="IV158" s="24"/>
      <c r="IW158" s="24"/>
      <c r="IX158" s="24"/>
      <c r="IY158" s="24"/>
      <c r="IZ158" s="24"/>
      <c r="JA158" s="24"/>
      <c r="JB158" s="24"/>
      <c r="JC158" s="24"/>
      <c r="JD158" s="24"/>
      <c r="JE158" s="24"/>
      <c r="JF158" s="24"/>
      <c r="JG158" s="24"/>
    </row>
    <row r="159" spans="32:267" x14ac:dyDescent="0.3">
      <c r="AF159" s="26"/>
      <c r="AG159" s="25"/>
      <c r="AH159" s="26"/>
      <c r="AI159" s="21"/>
      <c r="AJ159" s="26"/>
      <c r="AK159" s="26"/>
      <c r="AL159" s="51"/>
      <c r="AM159" s="23"/>
      <c r="AQ159" s="19"/>
      <c r="AU159" s="24"/>
      <c r="AV159" s="24"/>
      <c r="AW159" s="24"/>
      <c r="AX159" s="24"/>
      <c r="AY159" s="15"/>
      <c r="BM159" s="15"/>
      <c r="BS159" s="24"/>
      <c r="BT159" s="15"/>
      <c r="BY159" s="24"/>
      <c r="CA159" s="15"/>
      <c r="CD159" s="24"/>
      <c r="CH159" s="15"/>
      <c r="CO159" s="15"/>
      <c r="CQ159" s="24"/>
      <c r="CV159" s="15"/>
      <c r="DC159" s="15"/>
      <c r="DJ159" s="15"/>
      <c r="DQ159" s="15"/>
      <c r="DX159" s="15"/>
      <c r="EE159" s="15"/>
      <c r="EL159" s="15"/>
      <c r="ES159" s="15"/>
      <c r="EZ159" s="15"/>
      <c r="FG159" s="15"/>
      <c r="FN159" s="15"/>
      <c r="FU159" s="15"/>
      <c r="FW159" s="24"/>
      <c r="FX159" s="24"/>
      <c r="FY159" s="24"/>
      <c r="FZ159" s="24"/>
      <c r="GA159" s="24"/>
      <c r="GB159" s="15"/>
      <c r="GC159" s="24"/>
      <c r="GD159" s="24"/>
      <c r="GE159" s="24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24"/>
      <c r="IO159" s="24"/>
      <c r="IP159" s="24"/>
      <c r="IQ159" s="24"/>
      <c r="IR159" s="24"/>
      <c r="IS159" s="24"/>
      <c r="IT159" s="24"/>
      <c r="IU159" s="24"/>
      <c r="IV159" s="24"/>
      <c r="IW159" s="24"/>
      <c r="IX159" s="24"/>
      <c r="IY159" s="24"/>
      <c r="IZ159" s="24"/>
      <c r="JA159" s="24"/>
      <c r="JB159" s="24"/>
      <c r="JC159" s="24"/>
      <c r="JD159" s="24"/>
      <c r="JE159" s="24"/>
      <c r="JF159" s="24"/>
      <c r="JG159" s="24"/>
    </row>
    <row r="160" spans="32:267" x14ac:dyDescent="0.3">
      <c r="AF160" s="26"/>
      <c r="AG160" s="25"/>
      <c r="AH160" s="26"/>
      <c r="AI160" s="21"/>
      <c r="AJ160" s="26"/>
      <c r="AK160" s="26"/>
      <c r="AL160" s="51"/>
      <c r="AM160" s="23"/>
      <c r="AQ160" s="19"/>
      <c r="AU160" s="24"/>
      <c r="AV160" s="24"/>
      <c r="AW160" s="24"/>
      <c r="AX160" s="24"/>
      <c r="AY160" s="15"/>
      <c r="BM160" s="15"/>
      <c r="BS160" s="24"/>
      <c r="BT160" s="15"/>
      <c r="BY160" s="24"/>
      <c r="CA160" s="15"/>
      <c r="CD160" s="24"/>
      <c r="CH160" s="15"/>
      <c r="CO160" s="15"/>
      <c r="CQ160" s="24"/>
      <c r="CV160" s="15"/>
      <c r="DC160" s="15"/>
      <c r="DJ160" s="15"/>
      <c r="DQ160" s="15"/>
      <c r="DX160" s="15"/>
      <c r="EE160" s="15"/>
      <c r="EL160" s="15"/>
      <c r="ES160" s="15"/>
      <c r="EZ160" s="15"/>
      <c r="FG160" s="15"/>
      <c r="FN160" s="15"/>
      <c r="FU160" s="15"/>
      <c r="FW160" s="24"/>
      <c r="FX160" s="24"/>
      <c r="FY160" s="24"/>
      <c r="FZ160" s="24"/>
      <c r="GA160" s="24"/>
      <c r="GB160" s="15"/>
      <c r="GC160" s="24"/>
      <c r="GD160" s="24"/>
      <c r="GE160" s="24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24"/>
      <c r="IO160" s="24"/>
      <c r="IP160" s="24"/>
      <c r="IQ160" s="24"/>
      <c r="IR160" s="24"/>
      <c r="IS160" s="24"/>
      <c r="IT160" s="24"/>
      <c r="IU160" s="24"/>
      <c r="IV160" s="24"/>
      <c r="IW160" s="24"/>
      <c r="IX160" s="24"/>
      <c r="IY160" s="24"/>
      <c r="IZ160" s="24"/>
      <c r="JA160" s="24"/>
      <c r="JB160" s="24"/>
      <c r="JC160" s="24"/>
      <c r="JD160" s="24"/>
      <c r="JE160" s="24"/>
      <c r="JF160" s="24"/>
      <c r="JG160" s="24"/>
    </row>
    <row r="161" spans="32:267" x14ac:dyDescent="0.3">
      <c r="AF161" s="26"/>
      <c r="AG161" s="25"/>
      <c r="AH161" s="26"/>
      <c r="AI161" s="21"/>
      <c r="AJ161" s="26"/>
      <c r="AK161" s="26"/>
      <c r="AL161" s="51"/>
      <c r="AM161" s="23"/>
      <c r="AQ161" s="19"/>
      <c r="AU161" s="24"/>
      <c r="AV161" s="24"/>
      <c r="AW161" s="24"/>
      <c r="AX161" s="24"/>
      <c r="AY161" s="15"/>
      <c r="BM161" s="15"/>
      <c r="BS161" s="24"/>
      <c r="BT161" s="15"/>
      <c r="BY161" s="24"/>
      <c r="CA161" s="15"/>
      <c r="CD161" s="24"/>
      <c r="CH161" s="15"/>
      <c r="CO161" s="15"/>
      <c r="CQ161" s="24"/>
      <c r="CV161" s="15"/>
      <c r="DC161" s="15"/>
      <c r="DJ161" s="15"/>
      <c r="DQ161" s="15"/>
      <c r="DX161" s="15"/>
      <c r="EE161" s="15"/>
      <c r="EL161" s="15"/>
      <c r="ES161" s="15"/>
      <c r="EZ161" s="15"/>
      <c r="FG161" s="15"/>
      <c r="FN161" s="15"/>
      <c r="FU161" s="15"/>
      <c r="FW161" s="24"/>
      <c r="FX161" s="24"/>
      <c r="FY161" s="24"/>
      <c r="FZ161" s="24"/>
      <c r="GA161" s="24"/>
      <c r="GB161" s="15"/>
      <c r="GC161" s="24"/>
      <c r="GD161" s="24"/>
      <c r="GE161" s="24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24"/>
      <c r="IO161" s="24"/>
      <c r="IP161" s="24"/>
      <c r="IQ161" s="24"/>
      <c r="IR161" s="24"/>
      <c r="IS161" s="24"/>
      <c r="IT161" s="24"/>
      <c r="IU161" s="24"/>
      <c r="IV161" s="24"/>
      <c r="IW161" s="24"/>
      <c r="IX161" s="24"/>
      <c r="IY161" s="24"/>
      <c r="IZ161" s="24"/>
      <c r="JA161" s="24"/>
      <c r="JB161" s="24"/>
      <c r="JC161" s="24"/>
      <c r="JD161" s="24"/>
      <c r="JE161" s="24"/>
      <c r="JF161" s="24"/>
      <c r="JG161" s="24"/>
    </row>
    <row r="162" spans="32:267" x14ac:dyDescent="0.3">
      <c r="AF162" s="26"/>
      <c r="AG162" s="25"/>
      <c r="AH162" s="26"/>
      <c r="AI162" s="21"/>
      <c r="AJ162" s="26"/>
      <c r="AK162" s="26"/>
      <c r="AL162" s="51"/>
      <c r="AM162" s="23"/>
      <c r="AQ162" s="19"/>
      <c r="AU162" s="24"/>
      <c r="AV162" s="24"/>
      <c r="AW162" s="24"/>
      <c r="AX162" s="24"/>
      <c r="AY162" s="15"/>
      <c r="BM162" s="15"/>
      <c r="BS162" s="24"/>
      <c r="BT162" s="15"/>
      <c r="BY162" s="24"/>
      <c r="CA162" s="15"/>
      <c r="CD162" s="24"/>
      <c r="CH162" s="15"/>
      <c r="CO162" s="15"/>
      <c r="CQ162" s="24"/>
      <c r="CV162" s="15"/>
      <c r="DC162" s="15"/>
      <c r="DJ162" s="15"/>
      <c r="DQ162" s="15"/>
      <c r="DX162" s="15"/>
      <c r="EE162" s="15"/>
      <c r="EL162" s="15"/>
      <c r="ES162" s="15"/>
      <c r="EZ162" s="15"/>
      <c r="FG162" s="15"/>
      <c r="FN162" s="15"/>
      <c r="FU162" s="15"/>
      <c r="FW162" s="24"/>
      <c r="FX162" s="24"/>
      <c r="FY162" s="24"/>
      <c r="FZ162" s="24"/>
      <c r="GA162" s="24"/>
      <c r="GB162" s="15"/>
      <c r="GC162" s="24"/>
      <c r="GD162" s="24"/>
      <c r="GE162" s="24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24"/>
      <c r="IO162" s="24"/>
      <c r="IP162" s="24"/>
      <c r="IQ162" s="24"/>
      <c r="IR162" s="24"/>
      <c r="IS162" s="24"/>
      <c r="IT162" s="24"/>
      <c r="IU162" s="24"/>
      <c r="IV162" s="24"/>
      <c r="IW162" s="24"/>
      <c r="IX162" s="24"/>
      <c r="IY162" s="24"/>
      <c r="IZ162" s="24"/>
      <c r="JA162" s="24"/>
      <c r="JB162" s="24"/>
      <c r="JC162" s="24"/>
      <c r="JD162" s="24"/>
      <c r="JE162" s="24"/>
      <c r="JF162" s="24"/>
      <c r="JG162" s="24"/>
    </row>
    <row r="163" spans="32:267" x14ac:dyDescent="0.3">
      <c r="AF163" s="26"/>
      <c r="AG163" s="25"/>
      <c r="AH163" s="26"/>
      <c r="AI163" s="21"/>
      <c r="AJ163" s="26"/>
      <c r="AK163" s="26"/>
      <c r="AL163" s="51"/>
      <c r="AM163" s="23"/>
      <c r="AQ163" s="19"/>
      <c r="AU163" s="24"/>
      <c r="AV163" s="24"/>
      <c r="AW163" s="24"/>
      <c r="AX163" s="24"/>
      <c r="AY163" s="15"/>
      <c r="BM163" s="15"/>
      <c r="BS163" s="24"/>
      <c r="BT163" s="15"/>
      <c r="BY163" s="24"/>
      <c r="CA163" s="15"/>
      <c r="CD163" s="24"/>
      <c r="CH163" s="15"/>
      <c r="CO163" s="15"/>
      <c r="CQ163" s="24"/>
      <c r="CV163" s="15"/>
      <c r="DC163" s="15"/>
      <c r="DJ163" s="15"/>
      <c r="DQ163" s="15"/>
      <c r="DX163" s="15"/>
      <c r="EE163" s="15"/>
      <c r="EL163" s="15"/>
      <c r="ES163" s="15"/>
      <c r="EZ163" s="15"/>
      <c r="FG163" s="15"/>
      <c r="FN163" s="15"/>
      <c r="FU163" s="15"/>
      <c r="FW163" s="24"/>
      <c r="FX163" s="24"/>
      <c r="FY163" s="24"/>
      <c r="FZ163" s="24"/>
      <c r="GA163" s="24"/>
      <c r="GB163" s="15"/>
      <c r="GC163" s="24"/>
      <c r="GD163" s="24"/>
      <c r="GE163" s="24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24"/>
      <c r="IO163" s="24"/>
      <c r="IP163" s="24"/>
      <c r="IQ163" s="24"/>
      <c r="IR163" s="24"/>
      <c r="IS163" s="24"/>
      <c r="IT163" s="24"/>
      <c r="IU163" s="24"/>
      <c r="IV163" s="24"/>
      <c r="IW163" s="24"/>
      <c r="IX163" s="24"/>
      <c r="IY163" s="24"/>
      <c r="IZ163" s="24"/>
      <c r="JA163" s="24"/>
      <c r="JB163" s="24"/>
      <c r="JC163" s="24"/>
      <c r="JD163" s="24"/>
      <c r="JE163" s="24"/>
      <c r="JF163" s="24"/>
      <c r="JG163" s="24"/>
    </row>
    <row r="164" spans="32:267" x14ac:dyDescent="0.3">
      <c r="AF164" s="26"/>
      <c r="AG164" s="25"/>
      <c r="AH164" s="26"/>
      <c r="AI164" s="21"/>
      <c r="AJ164" s="26"/>
      <c r="AK164" s="26"/>
      <c r="AL164" s="51"/>
      <c r="AM164" s="23"/>
      <c r="AQ164" s="19"/>
      <c r="AU164" s="24"/>
      <c r="AV164" s="24"/>
      <c r="AW164" s="24"/>
      <c r="AX164" s="24"/>
      <c r="AY164" s="15"/>
      <c r="BM164" s="15"/>
      <c r="BS164" s="24"/>
      <c r="BT164" s="15"/>
      <c r="BY164" s="24"/>
      <c r="CA164" s="15"/>
      <c r="CD164" s="24"/>
      <c r="CH164" s="15"/>
      <c r="CO164" s="15"/>
      <c r="CQ164" s="24"/>
      <c r="CV164" s="15"/>
      <c r="DC164" s="15"/>
      <c r="DJ164" s="15"/>
      <c r="DQ164" s="15"/>
      <c r="DX164" s="15"/>
      <c r="EE164" s="15"/>
      <c r="EL164" s="15"/>
      <c r="ES164" s="15"/>
      <c r="EZ164" s="15"/>
      <c r="FG164" s="15"/>
      <c r="FN164" s="15"/>
      <c r="FU164" s="15"/>
      <c r="FW164" s="24"/>
      <c r="FX164" s="24"/>
      <c r="FY164" s="24"/>
      <c r="FZ164" s="24"/>
      <c r="GA164" s="24"/>
      <c r="GB164" s="15"/>
      <c r="GC164" s="24"/>
      <c r="GD164" s="24"/>
      <c r="GE164" s="24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24"/>
      <c r="IO164" s="24"/>
      <c r="IP164" s="24"/>
      <c r="IQ164" s="24"/>
      <c r="IR164" s="24"/>
      <c r="IS164" s="24"/>
      <c r="IT164" s="24"/>
      <c r="IU164" s="24"/>
      <c r="IV164" s="24"/>
      <c r="IW164" s="24"/>
      <c r="IX164" s="24"/>
      <c r="IY164" s="24"/>
      <c r="IZ164" s="24"/>
      <c r="JA164" s="24"/>
      <c r="JB164" s="24"/>
      <c r="JC164" s="24"/>
      <c r="JD164" s="24"/>
      <c r="JE164" s="24"/>
      <c r="JF164" s="24"/>
      <c r="JG164" s="24"/>
    </row>
    <row r="165" spans="32:267" x14ac:dyDescent="0.3">
      <c r="AF165" s="26"/>
      <c r="AG165" s="25"/>
      <c r="AH165" s="26"/>
      <c r="AI165" s="21"/>
      <c r="AJ165" s="26"/>
      <c r="AK165" s="26"/>
      <c r="AL165" s="51"/>
      <c r="AM165" s="23"/>
      <c r="AQ165" s="19"/>
      <c r="AU165" s="24"/>
      <c r="AV165" s="24"/>
      <c r="AW165" s="24"/>
      <c r="AX165" s="24"/>
      <c r="AY165" s="15"/>
      <c r="BM165" s="15"/>
      <c r="BS165" s="24"/>
      <c r="BT165" s="15"/>
      <c r="BY165" s="24"/>
      <c r="CA165" s="15"/>
      <c r="CD165" s="24"/>
      <c r="CH165" s="15"/>
      <c r="CO165" s="15"/>
      <c r="CQ165" s="24"/>
      <c r="CV165" s="15"/>
      <c r="DC165" s="15"/>
      <c r="DJ165" s="15"/>
      <c r="DQ165" s="15"/>
      <c r="DX165" s="15"/>
      <c r="EE165" s="15"/>
      <c r="EL165" s="15"/>
      <c r="ES165" s="15"/>
      <c r="EZ165" s="15"/>
      <c r="FG165" s="15"/>
      <c r="FN165" s="15"/>
      <c r="FU165" s="15"/>
      <c r="FW165" s="24"/>
      <c r="FX165" s="24"/>
      <c r="FY165" s="24"/>
      <c r="FZ165" s="24"/>
      <c r="GA165" s="24"/>
      <c r="GB165" s="15"/>
      <c r="GC165" s="24"/>
      <c r="GD165" s="24"/>
      <c r="GE165" s="24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24"/>
      <c r="IO165" s="24"/>
      <c r="IP165" s="24"/>
      <c r="IQ165" s="24"/>
      <c r="IR165" s="24"/>
      <c r="IS165" s="24"/>
      <c r="IT165" s="24"/>
      <c r="IU165" s="24"/>
      <c r="IV165" s="24"/>
      <c r="IW165" s="24"/>
      <c r="IX165" s="24"/>
      <c r="IY165" s="24"/>
      <c r="IZ165" s="24"/>
      <c r="JA165" s="24"/>
      <c r="JB165" s="24"/>
      <c r="JC165" s="24"/>
      <c r="JD165" s="24"/>
      <c r="JE165" s="24"/>
      <c r="JF165" s="24"/>
      <c r="JG165" s="24"/>
    </row>
    <row r="166" spans="32:267" x14ac:dyDescent="0.3">
      <c r="AF166" s="26"/>
      <c r="AG166" s="25"/>
      <c r="AH166" s="26"/>
      <c r="AI166" s="21"/>
      <c r="AJ166" s="26"/>
      <c r="AK166" s="26"/>
      <c r="AL166" s="51"/>
      <c r="AM166" s="23"/>
      <c r="AQ166" s="19"/>
      <c r="AU166" s="24"/>
      <c r="AV166" s="24"/>
      <c r="AW166" s="24"/>
      <c r="AX166" s="24"/>
      <c r="AY166" s="15"/>
      <c r="BM166" s="15"/>
      <c r="BS166" s="24"/>
      <c r="BT166" s="15"/>
      <c r="BY166" s="24"/>
      <c r="CA166" s="15"/>
      <c r="CD166" s="24"/>
      <c r="CH166" s="15"/>
      <c r="CO166" s="15"/>
      <c r="CQ166" s="24"/>
      <c r="CV166" s="15"/>
      <c r="DC166" s="15"/>
      <c r="DJ166" s="15"/>
      <c r="DQ166" s="15"/>
      <c r="DX166" s="15"/>
      <c r="EE166" s="15"/>
      <c r="EL166" s="15"/>
      <c r="ES166" s="15"/>
      <c r="EZ166" s="15"/>
      <c r="FG166" s="15"/>
      <c r="FN166" s="15"/>
      <c r="FU166" s="15"/>
      <c r="FW166" s="24"/>
      <c r="FX166" s="24"/>
      <c r="FY166" s="24"/>
      <c r="FZ166" s="24"/>
      <c r="GA166" s="24"/>
      <c r="GB166" s="15"/>
      <c r="GC166" s="24"/>
      <c r="GD166" s="24"/>
      <c r="GE166" s="24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24"/>
      <c r="IO166" s="24"/>
      <c r="IP166" s="24"/>
      <c r="IQ166" s="24"/>
      <c r="IR166" s="24"/>
      <c r="IS166" s="24"/>
      <c r="IT166" s="24"/>
      <c r="IU166" s="24"/>
      <c r="IV166" s="24"/>
      <c r="IW166" s="24"/>
      <c r="IX166" s="24"/>
      <c r="IY166" s="24"/>
      <c r="IZ166" s="24"/>
      <c r="JA166" s="24"/>
      <c r="JB166" s="24"/>
      <c r="JC166" s="24"/>
      <c r="JD166" s="24"/>
      <c r="JE166" s="24"/>
      <c r="JF166" s="24"/>
      <c r="JG166" s="24"/>
    </row>
    <row r="167" spans="32:267" x14ac:dyDescent="0.3">
      <c r="AF167" s="26"/>
      <c r="AG167" s="25"/>
      <c r="AH167" s="26"/>
      <c r="AI167" s="21"/>
      <c r="AJ167" s="26"/>
      <c r="AK167" s="26"/>
      <c r="AL167" s="51"/>
      <c r="AM167" s="23"/>
      <c r="AQ167" s="19"/>
      <c r="AU167" s="24"/>
      <c r="AV167" s="24"/>
      <c r="AW167" s="24"/>
      <c r="AX167" s="24"/>
      <c r="AY167" s="15"/>
      <c r="BM167" s="15"/>
      <c r="BS167" s="24"/>
      <c r="BT167" s="15"/>
      <c r="BY167" s="24"/>
      <c r="CA167" s="15"/>
      <c r="CD167" s="24"/>
      <c r="CH167" s="15"/>
      <c r="CO167" s="15"/>
      <c r="CQ167" s="24"/>
      <c r="CV167" s="15"/>
      <c r="DC167" s="15"/>
      <c r="DJ167" s="15"/>
      <c r="DQ167" s="15"/>
      <c r="DX167" s="15"/>
      <c r="EE167" s="15"/>
      <c r="EL167" s="15"/>
      <c r="ES167" s="15"/>
      <c r="EZ167" s="15"/>
      <c r="FG167" s="15"/>
      <c r="FN167" s="15"/>
      <c r="FU167" s="15"/>
      <c r="FW167" s="24"/>
      <c r="FX167" s="24"/>
      <c r="FY167" s="24"/>
      <c r="FZ167" s="24"/>
      <c r="GA167" s="24"/>
      <c r="GB167" s="15"/>
      <c r="GC167" s="24"/>
      <c r="GD167" s="24"/>
      <c r="GE167" s="24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24"/>
      <c r="IO167" s="24"/>
      <c r="IP167" s="24"/>
      <c r="IQ167" s="24"/>
      <c r="IR167" s="24"/>
      <c r="IS167" s="24"/>
      <c r="IT167" s="24"/>
      <c r="IU167" s="24"/>
      <c r="IV167" s="24"/>
      <c r="IW167" s="24"/>
      <c r="IX167" s="24"/>
      <c r="IY167" s="24"/>
      <c r="IZ167" s="24"/>
      <c r="JA167" s="24"/>
      <c r="JB167" s="24"/>
      <c r="JC167" s="24"/>
      <c r="JD167" s="24"/>
      <c r="JE167" s="24"/>
      <c r="JF167" s="24"/>
      <c r="JG167" s="24"/>
    </row>
    <row r="168" spans="32:267" x14ac:dyDescent="0.3">
      <c r="AF168" s="26"/>
      <c r="AG168" s="25"/>
      <c r="AH168" s="26"/>
      <c r="AI168" s="21"/>
      <c r="AJ168" s="26"/>
      <c r="AK168" s="26"/>
      <c r="AL168" s="51"/>
      <c r="AM168" s="23"/>
      <c r="AQ168" s="19"/>
      <c r="AU168" s="24"/>
      <c r="AV168" s="24"/>
      <c r="AW168" s="24"/>
      <c r="AX168" s="24"/>
      <c r="AY168" s="15"/>
      <c r="BM168" s="15"/>
      <c r="BS168" s="24"/>
      <c r="BT168" s="15"/>
      <c r="BY168" s="24"/>
      <c r="CA168" s="15"/>
      <c r="CD168" s="24"/>
      <c r="CH168" s="15"/>
      <c r="CO168" s="15"/>
      <c r="CQ168" s="24"/>
      <c r="CV168" s="15"/>
      <c r="DC168" s="15"/>
      <c r="DJ168" s="15"/>
      <c r="DQ168" s="15"/>
      <c r="DX168" s="15"/>
      <c r="EE168" s="15"/>
      <c r="EL168" s="15"/>
      <c r="ES168" s="15"/>
      <c r="EZ168" s="15"/>
      <c r="FG168" s="15"/>
      <c r="FN168" s="15"/>
      <c r="FU168" s="15"/>
      <c r="FW168" s="24"/>
      <c r="FX168" s="24"/>
      <c r="FY168" s="24"/>
      <c r="FZ168" s="24"/>
      <c r="GA168" s="24"/>
      <c r="GB168" s="15"/>
      <c r="GC168" s="24"/>
      <c r="GD168" s="24"/>
      <c r="GE168" s="24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24"/>
      <c r="IO168" s="24"/>
      <c r="IP168" s="24"/>
      <c r="IQ168" s="24"/>
      <c r="IR168" s="24"/>
      <c r="IS168" s="24"/>
      <c r="IT168" s="24"/>
      <c r="IU168" s="24"/>
      <c r="IV168" s="24"/>
      <c r="IW168" s="24"/>
      <c r="IX168" s="24"/>
      <c r="IY168" s="24"/>
      <c r="IZ168" s="24"/>
      <c r="JA168" s="24"/>
      <c r="JB168" s="24"/>
      <c r="JC168" s="24"/>
      <c r="JD168" s="24"/>
      <c r="JE168" s="24"/>
      <c r="JF168" s="24"/>
      <c r="JG168" s="24"/>
    </row>
    <row r="169" spans="32:267" x14ac:dyDescent="0.3">
      <c r="AF169" s="26"/>
      <c r="AG169" s="25"/>
      <c r="AH169" s="26"/>
      <c r="AI169" s="21"/>
      <c r="AJ169" s="26"/>
      <c r="AK169" s="26"/>
      <c r="AL169" s="51"/>
      <c r="AM169" s="23"/>
      <c r="AQ169" s="19"/>
      <c r="AU169" s="24"/>
      <c r="AV169" s="24"/>
      <c r="AW169" s="24"/>
      <c r="AX169" s="24"/>
      <c r="AY169" s="15"/>
      <c r="BM169" s="15"/>
      <c r="BS169" s="24"/>
      <c r="BT169" s="15"/>
      <c r="BY169" s="24"/>
      <c r="CA169" s="15"/>
      <c r="CD169" s="24"/>
      <c r="CH169" s="15"/>
      <c r="CO169" s="15"/>
      <c r="CQ169" s="24"/>
      <c r="CV169" s="15"/>
      <c r="DC169" s="15"/>
      <c r="DJ169" s="15"/>
      <c r="DQ169" s="15"/>
      <c r="DX169" s="15"/>
      <c r="EE169" s="15"/>
      <c r="EL169" s="15"/>
      <c r="ES169" s="15"/>
      <c r="EZ169" s="15"/>
      <c r="FG169" s="15"/>
      <c r="FN169" s="15"/>
      <c r="FU169" s="15"/>
      <c r="FW169" s="24"/>
      <c r="FX169" s="24"/>
      <c r="FY169" s="24"/>
      <c r="FZ169" s="24"/>
      <c r="GA169" s="24"/>
      <c r="GB169" s="15"/>
      <c r="GC169" s="24"/>
      <c r="GD169" s="24"/>
      <c r="GE169" s="24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24"/>
      <c r="IO169" s="24"/>
      <c r="IP169" s="24"/>
      <c r="IQ169" s="24"/>
      <c r="IR169" s="24"/>
      <c r="IS169" s="24"/>
      <c r="IT169" s="24"/>
      <c r="IU169" s="24"/>
      <c r="IV169" s="24"/>
      <c r="IW169" s="24"/>
      <c r="IX169" s="24"/>
      <c r="IY169" s="24"/>
      <c r="IZ169" s="24"/>
      <c r="JA169" s="24"/>
      <c r="JB169" s="24"/>
      <c r="JC169" s="24"/>
      <c r="JD169" s="24"/>
      <c r="JE169" s="24"/>
      <c r="JF169" s="24"/>
      <c r="JG169" s="24"/>
    </row>
    <row r="170" spans="32:267" x14ac:dyDescent="0.3">
      <c r="AF170" s="26"/>
      <c r="AG170" s="25"/>
      <c r="AH170" s="26"/>
      <c r="AI170" s="21"/>
      <c r="AJ170" s="26"/>
      <c r="AK170" s="26"/>
      <c r="AL170" s="51"/>
      <c r="AM170" s="23"/>
      <c r="AQ170" s="19"/>
      <c r="AU170" s="24"/>
      <c r="AV170" s="24"/>
      <c r="AW170" s="24"/>
      <c r="AX170" s="24"/>
      <c r="AY170" s="15"/>
      <c r="BM170" s="15"/>
      <c r="BS170" s="24"/>
      <c r="BT170" s="15"/>
      <c r="BY170" s="24"/>
      <c r="CA170" s="15"/>
      <c r="CD170" s="24"/>
      <c r="CH170" s="15"/>
      <c r="CO170" s="15"/>
      <c r="CQ170" s="24"/>
      <c r="CV170" s="15"/>
      <c r="DC170" s="15"/>
      <c r="DJ170" s="15"/>
      <c r="DQ170" s="15"/>
      <c r="DX170" s="15"/>
      <c r="EE170" s="15"/>
      <c r="EL170" s="15"/>
      <c r="ES170" s="15"/>
      <c r="EZ170" s="15"/>
      <c r="FG170" s="15"/>
      <c r="FN170" s="15"/>
      <c r="FU170" s="15"/>
      <c r="FW170" s="24"/>
      <c r="FX170" s="24"/>
      <c r="FY170" s="24"/>
      <c r="FZ170" s="24"/>
      <c r="GA170" s="24"/>
      <c r="GB170" s="15"/>
      <c r="GC170" s="24"/>
      <c r="GD170" s="24"/>
      <c r="GE170" s="24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24"/>
      <c r="IO170" s="24"/>
      <c r="IP170" s="24"/>
      <c r="IQ170" s="24"/>
      <c r="IR170" s="24"/>
      <c r="IS170" s="24"/>
      <c r="IT170" s="24"/>
      <c r="IU170" s="24"/>
      <c r="IV170" s="24"/>
      <c r="IW170" s="24"/>
      <c r="IX170" s="24"/>
      <c r="IY170" s="24"/>
      <c r="IZ170" s="24"/>
      <c r="JA170" s="24"/>
      <c r="JB170" s="24"/>
      <c r="JC170" s="24"/>
      <c r="JD170" s="24"/>
      <c r="JE170" s="24"/>
      <c r="JF170" s="24"/>
      <c r="JG170" s="24"/>
    </row>
    <row r="171" spans="32:267" x14ac:dyDescent="0.3">
      <c r="AF171" s="26"/>
      <c r="AG171" s="25"/>
      <c r="AH171" s="26"/>
      <c r="AI171" s="21"/>
      <c r="AJ171" s="26"/>
      <c r="AK171" s="26"/>
      <c r="AL171" s="51"/>
      <c r="AM171" s="23"/>
      <c r="AQ171" s="19"/>
      <c r="AU171" s="24"/>
      <c r="AV171" s="24"/>
      <c r="AW171" s="24"/>
      <c r="AX171" s="24"/>
      <c r="AY171" s="15"/>
      <c r="BM171" s="15"/>
      <c r="BS171" s="24"/>
      <c r="BT171" s="15"/>
      <c r="BY171" s="24"/>
      <c r="CA171" s="15"/>
      <c r="CD171" s="24"/>
      <c r="CH171" s="15"/>
      <c r="CO171" s="15"/>
      <c r="CQ171" s="24"/>
      <c r="CV171" s="15"/>
      <c r="DC171" s="15"/>
      <c r="DJ171" s="15"/>
      <c r="DQ171" s="15"/>
      <c r="DX171" s="15"/>
      <c r="EE171" s="15"/>
      <c r="EL171" s="15"/>
      <c r="ES171" s="15"/>
      <c r="EZ171" s="15"/>
      <c r="FG171" s="15"/>
      <c r="FN171" s="15"/>
      <c r="FU171" s="15"/>
      <c r="FW171" s="24"/>
      <c r="FX171" s="24"/>
      <c r="FY171" s="24"/>
      <c r="FZ171" s="24"/>
      <c r="GA171" s="24"/>
      <c r="GB171" s="15"/>
      <c r="GC171" s="24"/>
      <c r="GD171" s="24"/>
      <c r="GE171" s="24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24"/>
      <c r="IO171" s="24"/>
      <c r="IP171" s="24"/>
      <c r="IQ171" s="24"/>
      <c r="IR171" s="24"/>
      <c r="IS171" s="24"/>
      <c r="IT171" s="24"/>
      <c r="IU171" s="24"/>
      <c r="IV171" s="24"/>
      <c r="IW171" s="24"/>
      <c r="IX171" s="24"/>
      <c r="IY171" s="24"/>
      <c r="IZ171" s="24"/>
      <c r="JA171" s="24"/>
      <c r="JB171" s="24"/>
      <c r="JC171" s="24"/>
      <c r="JD171" s="24"/>
      <c r="JE171" s="24"/>
      <c r="JF171" s="24"/>
      <c r="JG171" s="24"/>
    </row>
    <row r="172" spans="32:267" x14ac:dyDescent="0.3">
      <c r="AF172" s="26"/>
      <c r="AG172" s="25"/>
      <c r="AH172" s="26"/>
      <c r="AI172" s="21"/>
      <c r="AJ172" s="26"/>
      <c r="AK172" s="26"/>
      <c r="AL172" s="51"/>
      <c r="AM172" s="23"/>
      <c r="AQ172" s="19"/>
      <c r="AU172" s="24"/>
      <c r="AV172" s="24"/>
      <c r="AW172" s="24"/>
      <c r="AX172" s="24"/>
      <c r="AY172" s="15"/>
      <c r="BM172" s="15"/>
      <c r="BS172" s="24"/>
      <c r="BT172" s="15"/>
      <c r="BY172" s="24"/>
      <c r="CA172" s="15"/>
      <c r="CD172" s="24"/>
      <c r="CH172" s="15"/>
      <c r="CO172" s="15"/>
      <c r="CQ172" s="24"/>
      <c r="CV172" s="15"/>
      <c r="DC172" s="15"/>
      <c r="DJ172" s="15"/>
      <c r="DQ172" s="15"/>
      <c r="DX172" s="15"/>
      <c r="EE172" s="15"/>
      <c r="EL172" s="15"/>
      <c r="ES172" s="15"/>
      <c r="EZ172" s="15"/>
      <c r="FG172" s="15"/>
      <c r="FN172" s="15"/>
      <c r="FU172" s="15"/>
      <c r="FW172" s="24"/>
      <c r="FX172" s="24"/>
      <c r="FY172" s="24"/>
      <c r="FZ172" s="24"/>
      <c r="GA172" s="24"/>
      <c r="GB172" s="15"/>
      <c r="GC172" s="24"/>
      <c r="GD172" s="24"/>
      <c r="GE172" s="24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24"/>
      <c r="IO172" s="24"/>
      <c r="IP172" s="24"/>
      <c r="IQ172" s="24"/>
      <c r="IR172" s="24"/>
      <c r="IS172" s="24"/>
      <c r="IT172" s="24"/>
      <c r="IU172" s="24"/>
      <c r="IV172" s="24"/>
      <c r="IW172" s="24"/>
      <c r="IX172" s="24"/>
      <c r="IY172" s="24"/>
      <c r="IZ172" s="24"/>
      <c r="JA172" s="24"/>
      <c r="JB172" s="24"/>
      <c r="JC172" s="24"/>
      <c r="JD172" s="24"/>
      <c r="JE172" s="24"/>
      <c r="JF172" s="24"/>
      <c r="JG172" s="24"/>
    </row>
    <row r="173" spans="32:267" x14ac:dyDescent="0.3">
      <c r="AF173" s="26"/>
      <c r="AG173" s="25"/>
      <c r="AH173" s="26"/>
      <c r="AI173" s="21"/>
      <c r="AJ173" s="26"/>
      <c r="AK173" s="26"/>
      <c r="AL173" s="51"/>
      <c r="AM173" s="23"/>
      <c r="AQ173" s="19"/>
      <c r="AU173" s="24"/>
      <c r="AV173" s="24"/>
      <c r="AW173" s="24"/>
      <c r="AX173" s="24"/>
      <c r="AY173" s="15"/>
      <c r="BM173" s="15"/>
      <c r="BS173" s="24"/>
      <c r="BT173" s="15"/>
      <c r="BY173" s="24"/>
      <c r="CA173" s="15"/>
      <c r="CD173" s="24"/>
      <c r="CH173" s="15"/>
      <c r="CO173" s="15"/>
      <c r="CQ173" s="24"/>
      <c r="CV173" s="15"/>
      <c r="DC173" s="15"/>
      <c r="DJ173" s="15"/>
      <c r="DQ173" s="15"/>
      <c r="DX173" s="15"/>
      <c r="EE173" s="15"/>
      <c r="EL173" s="15"/>
      <c r="ES173" s="15"/>
      <c r="EZ173" s="15"/>
      <c r="FG173" s="15"/>
      <c r="FN173" s="15"/>
      <c r="FU173" s="15"/>
      <c r="FW173" s="24"/>
      <c r="FX173" s="24"/>
      <c r="FY173" s="24"/>
      <c r="FZ173" s="24"/>
      <c r="GA173" s="24"/>
      <c r="GB173" s="15"/>
      <c r="GC173" s="24"/>
      <c r="GD173" s="24"/>
      <c r="GE173" s="24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24"/>
      <c r="IO173" s="24"/>
      <c r="IP173" s="24"/>
      <c r="IQ173" s="24"/>
      <c r="IR173" s="24"/>
      <c r="IS173" s="24"/>
      <c r="IT173" s="24"/>
      <c r="IU173" s="24"/>
      <c r="IV173" s="24"/>
      <c r="IW173" s="24"/>
      <c r="IX173" s="24"/>
      <c r="IY173" s="24"/>
      <c r="IZ173" s="24"/>
      <c r="JA173" s="24"/>
      <c r="JB173" s="24"/>
      <c r="JC173" s="24"/>
      <c r="JD173" s="24"/>
      <c r="JE173" s="24"/>
      <c r="JF173" s="24"/>
      <c r="JG173" s="24"/>
    </row>
    <row r="174" spans="32:267" x14ac:dyDescent="0.3">
      <c r="AF174" s="26"/>
      <c r="AG174" s="25"/>
      <c r="AH174" s="26"/>
      <c r="AI174" s="21"/>
      <c r="AJ174" s="26"/>
      <c r="AK174" s="26"/>
      <c r="AL174" s="51"/>
      <c r="AM174" s="23"/>
      <c r="AQ174" s="19"/>
      <c r="AU174" s="24"/>
      <c r="AV174" s="24"/>
      <c r="AW174" s="24"/>
      <c r="AX174" s="24"/>
      <c r="AY174" s="15"/>
      <c r="BM174" s="15"/>
      <c r="BS174" s="24"/>
      <c r="BT174" s="15"/>
      <c r="BY174" s="24"/>
      <c r="CA174" s="15"/>
      <c r="CD174" s="24"/>
      <c r="CH174" s="15"/>
      <c r="CO174" s="15"/>
      <c r="CQ174" s="24"/>
      <c r="CV174" s="15"/>
      <c r="DC174" s="15"/>
      <c r="DJ174" s="15"/>
      <c r="DQ174" s="15"/>
      <c r="DX174" s="15"/>
      <c r="EE174" s="15"/>
      <c r="EL174" s="15"/>
      <c r="ES174" s="15"/>
      <c r="EZ174" s="15"/>
      <c r="FG174" s="15"/>
      <c r="FN174" s="15"/>
      <c r="FU174" s="15"/>
      <c r="FW174" s="24"/>
      <c r="FX174" s="24"/>
      <c r="FY174" s="24"/>
      <c r="FZ174" s="24"/>
      <c r="GA174" s="24"/>
      <c r="GB174" s="15"/>
      <c r="GC174" s="24"/>
      <c r="GD174" s="24"/>
      <c r="GE174" s="24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24"/>
      <c r="IO174" s="24"/>
      <c r="IP174" s="24"/>
      <c r="IQ174" s="24"/>
      <c r="IR174" s="24"/>
      <c r="IS174" s="24"/>
      <c r="IT174" s="24"/>
      <c r="IU174" s="24"/>
      <c r="IV174" s="24"/>
      <c r="IW174" s="24"/>
      <c r="IX174" s="24"/>
      <c r="IY174" s="24"/>
      <c r="IZ174" s="24"/>
      <c r="JA174" s="24"/>
      <c r="JB174" s="24"/>
      <c r="JC174" s="24"/>
      <c r="JD174" s="24"/>
      <c r="JE174" s="24"/>
      <c r="JF174" s="24"/>
      <c r="JG174" s="24"/>
    </row>
    <row r="175" spans="32:267" x14ac:dyDescent="0.3">
      <c r="AF175" s="26"/>
      <c r="AG175" s="25"/>
      <c r="AH175" s="26"/>
      <c r="AI175" s="21"/>
      <c r="AJ175" s="26"/>
      <c r="AK175" s="26"/>
      <c r="AL175" s="51"/>
      <c r="AM175" s="23"/>
      <c r="AQ175" s="19"/>
      <c r="AU175" s="24"/>
      <c r="AV175" s="24"/>
      <c r="AW175" s="24"/>
      <c r="AX175" s="24"/>
      <c r="AY175" s="15"/>
      <c r="BM175" s="15"/>
      <c r="BS175" s="24"/>
      <c r="BT175" s="15"/>
      <c r="BY175" s="24"/>
      <c r="CA175" s="15"/>
      <c r="CD175" s="24"/>
      <c r="CH175" s="15"/>
      <c r="CO175" s="15"/>
      <c r="CQ175" s="24"/>
      <c r="CV175" s="15"/>
      <c r="DC175" s="15"/>
      <c r="DJ175" s="15"/>
      <c r="DQ175" s="15"/>
      <c r="DX175" s="15"/>
      <c r="EE175" s="15"/>
      <c r="EL175" s="15"/>
      <c r="ES175" s="15"/>
      <c r="EZ175" s="15"/>
      <c r="FG175" s="15"/>
      <c r="FN175" s="15"/>
      <c r="FU175" s="15"/>
      <c r="FW175" s="24"/>
      <c r="FX175" s="24"/>
      <c r="FY175" s="24"/>
      <c r="FZ175" s="24"/>
      <c r="GA175" s="24"/>
      <c r="GB175" s="15"/>
      <c r="GC175" s="24"/>
      <c r="GD175" s="24"/>
      <c r="GE175" s="24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24"/>
      <c r="IO175" s="24"/>
      <c r="IP175" s="24"/>
      <c r="IQ175" s="24"/>
      <c r="IR175" s="24"/>
      <c r="IS175" s="24"/>
      <c r="IT175" s="24"/>
      <c r="IU175" s="24"/>
      <c r="IV175" s="24"/>
      <c r="IW175" s="24"/>
      <c r="IX175" s="24"/>
      <c r="IY175" s="24"/>
      <c r="IZ175" s="24"/>
      <c r="JA175" s="24"/>
      <c r="JB175" s="24"/>
      <c r="JC175" s="24"/>
      <c r="JD175" s="24"/>
      <c r="JE175" s="24"/>
      <c r="JF175" s="24"/>
      <c r="JG175" s="24"/>
    </row>
    <row r="176" spans="32:267" x14ac:dyDescent="0.3">
      <c r="AF176" s="26"/>
      <c r="AG176" s="25"/>
      <c r="AH176" s="26"/>
      <c r="AI176" s="21"/>
      <c r="AJ176" s="26"/>
      <c r="AK176" s="26"/>
      <c r="AL176" s="51"/>
      <c r="AM176" s="23"/>
      <c r="AQ176" s="19"/>
      <c r="AU176" s="24"/>
      <c r="AV176" s="24"/>
      <c r="AW176" s="24"/>
      <c r="AX176" s="24"/>
      <c r="AY176" s="15"/>
      <c r="BM176" s="15"/>
      <c r="BS176" s="24"/>
      <c r="BT176" s="15"/>
      <c r="BY176" s="24"/>
      <c r="CA176" s="15"/>
      <c r="CD176" s="24"/>
      <c r="CH176" s="15"/>
      <c r="CO176" s="15"/>
      <c r="CQ176" s="24"/>
      <c r="CV176" s="15"/>
      <c r="DC176" s="15"/>
      <c r="DJ176" s="15"/>
      <c r="DQ176" s="15"/>
      <c r="DX176" s="15"/>
      <c r="EE176" s="15"/>
      <c r="EL176" s="15"/>
      <c r="ES176" s="15"/>
      <c r="EZ176" s="15"/>
      <c r="FG176" s="15"/>
      <c r="FN176" s="15"/>
      <c r="FU176" s="15"/>
      <c r="FW176" s="24"/>
      <c r="FX176" s="24"/>
      <c r="FY176" s="24"/>
      <c r="FZ176" s="24"/>
      <c r="GA176" s="24"/>
      <c r="GB176" s="15"/>
      <c r="GC176" s="24"/>
      <c r="GD176" s="24"/>
      <c r="GE176" s="24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24"/>
      <c r="IO176" s="24"/>
      <c r="IP176" s="24"/>
      <c r="IQ176" s="24"/>
      <c r="IR176" s="24"/>
      <c r="IS176" s="24"/>
      <c r="IT176" s="24"/>
      <c r="IU176" s="24"/>
      <c r="IV176" s="24"/>
      <c r="IW176" s="24"/>
      <c r="IX176" s="24"/>
      <c r="IY176" s="24"/>
      <c r="IZ176" s="24"/>
      <c r="JA176" s="24"/>
      <c r="JB176" s="24"/>
      <c r="JC176" s="24"/>
      <c r="JD176" s="24"/>
      <c r="JE176" s="24"/>
      <c r="JF176" s="24"/>
      <c r="JG176" s="24"/>
    </row>
    <row r="177" spans="32:267" x14ac:dyDescent="0.3">
      <c r="AF177" s="26"/>
      <c r="AG177" s="25"/>
      <c r="AH177" s="26"/>
      <c r="AI177" s="21"/>
      <c r="AJ177" s="26"/>
      <c r="AK177" s="26"/>
      <c r="AL177" s="51"/>
      <c r="AM177" s="23"/>
      <c r="AQ177" s="19"/>
      <c r="AU177" s="24"/>
      <c r="AV177" s="24"/>
      <c r="AW177" s="24"/>
      <c r="AX177" s="24"/>
      <c r="AY177" s="15"/>
      <c r="BM177" s="15"/>
      <c r="BS177" s="24"/>
      <c r="BT177" s="15"/>
      <c r="BY177" s="24"/>
      <c r="CA177" s="15"/>
      <c r="CD177" s="24"/>
      <c r="CH177" s="15"/>
      <c r="CO177" s="15"/>
      <c r="CQ177" s="24"/>
      <c r="CV177" s="15"/>
      <c r="DC177" s="15"/>
      <c r="DJ177" s="15"/>
      <c r="DQ177" s="15"/>
      <c r="DX177" s="15"/>
      <c r="EE177" s="15"/>
      <c r="EL177" s="15"/>
      <c r="ES177" s="15"/>
      <c r="EZ177" s="15"/>
      <c r="FG177" s="15"/>
      <c r="FN177" s="15"/>
      <c r="FU177" s="15"/>
      <c r="FW177" s="24"/>
      <c r="FX177" s="24"/>
      <c r="FY177" s="24"/>
      <c r="FZ177" s="24"/>
      <c r="GA177" s="24"/>
      <c r="GB177" s="15"/>
      <c r="GC177" s="24"/>
      <c r="GD177" s="24"/>
      <c r="GE177" s="24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24"/>
      <c r="IO177" s="24"/>
      <c r="IP177" s="24"/>
      <c r="IQ177" s="24"/>
      <c r="IR177" s="24"/>
      <c r="IS177" s="24"/>
      <c r="IT177" s="24"/>
      <c r="IU177" s="24"/>
      <c r="IV177" s="24"/>
      <c r="IW177" s="24"/>
      <c r="IX177" s="24"/>
      <c r="IY177" s="24"/>
      <c r="IZ177" s="24"/>
      <c r="JA177" s="24"/>
      <c r="JB177" s="24"/>
      <c r="JC177" s="24"/>
      <c r="JD177" s="24"/>
      <c r="JE177" s="24"/>
      <c r="JF177" s="24"/>
      <c r="JG177" s="24"/>
    </row>
    <row r="178" spans="32:267" x14ac:dyDescent="0.3">
      <c r="AF178" s="26"/>
      <c r="AG178" s="25"/>
      <c r="AH178" s="26"/>
      <c r="AI178" s="21"/>
      <c r="AJ178" s="26"/>
      <c r="AK178" s="26"/>
      <c r="AL178" s="51"/>
      <c r="AM178" s="23"/>
      <c r="AQ178" s="19"/>
      <c r="AU178" s="24"/>
      <c r="AV178" s="24"/>
      <c r="AW178" s="24"/>
      <c r="AX178" s="24"/>
      <c r="AY178" s="15"/>
      <c r="BM178" s="15"/>
      <c r="BS178" s="24"/>
      <c r="BT178" s="15"/>
      <c r="BY178" s="24"/>
      <c r="CA178" s="15"/>
      <c r="CD178" s="24"/>
      <c r="CH178" s="15"/>
      <c r="CO178" s="15"/>
      <c r="CQ178" s="24"/>
      <c r="CV178" s="15"/>
      <c r="DC178" s="15"/>
      <c r="DJ178" s="15"/>
      <c r="DQ178" s="15"/>
      <c r="DX178" s="15"/>
      <c r="EE178" s="15"/>
      <c r="EL178" s="15"/>
      <c r="ES178" s="15"/>
      <c r="EZ178" s="15"/>
      <c r="FG178" s="15"/>
      <c r="FN178" s="15"/>
      <c r="FU178" s="15"/>
      <c r="FW178" s="24"/>
      <c r="FX178" s="24"/>
      <c r="FY178" s="24"/>
      <c r="FZ178" s="24"/>
      <c r="GA178" s="24"/>
      <c r="GB178" s="15"/>
      <c r="GC178" s="24"/>
      <c r="GD178" s="24"/>
      <c r="GE178" s="24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24"/>
      <c r="IO178" s="24"/>
      <c r="IP178" s="24"/>
      <c r="IQ178" s="24"/>
      <c r="IR178" s="24"/>
      <c r="IS178" s="24"/>
      <c r="IT178" s="24"/>
      <c r="IU178" s="24"/>
      <c r="IV178" s="24"/>
      <c r="IW178" s="24"/>
      <c r="IX178" s="24"/>
      <c r="IY178" s="24"/>
      <c r="IZ178" s="24"/>
      <c r="JA178" s="24"/>
      <c r="JB178" s="24"/>
      <c r="JC178" s="24"/>
      <c r="JD178" s="24"/>
      <c r="JE178" s="24"/>
      <c r="JF178" s="24"/>
      <c r="JG178" s="24"/>
    </row>
    <row r="179" spans="32:267" x14ac:dyDescent="0.3">
      <c r="AF179" s="26"/>
      <c r="AG179" s="25"/>
      <c r="AH179" s="26"/>
      <c r="AI179" s="21"/>
      <c r="AJ179" s="26"/>
      <c r="AK179" s="26"/>
      <c r="AL179" s="51"/>
      <c r="AM179" s="23"/>
      <c r="AQ179" s="19"/>
      <c r="AU179" s="24"/>
      <c r="AV179" s="24"/>
      <c r="AW179" s="24"/>
      <c r="AX179" s="24"/>
      <c r="AY179" s="15"/>
      <c r="BM179" s="15"/>
      <c r="BS179" s="24"/>
      <c r="BT179" s="15"/>
      <c r="BY179" s="24"/>
      <c r="CA179" s="15"/>
      <c r="CD179" s="24"/>
      <c r="CH179" s="15"/>
      <c r="CO179" s="15"/>
      <c r="CQ179" s="24"/>
      <c r="CV179" s="15"/>
      <c r="DC179" s="15"/>
      <c r="DJ179" s="15"/>
      <c r="DQ179" s="15"/>
      <c r="DX179" s="15"/>
      <c r="EE179" s="15"/>
      <c r="EL179" s="15"/>
      <c r="ES179" s="15"/>
      <c r="EZ179" s="15"/>
      <c r="FG179" s="15"/>
      <c r="FN179" s="15"/>
      <c r="FU179" s="15"/>
      <c r="FW179" s="24"/>
      <c r="FX179" s="24"/>
      <c r="FY179" s="24"/>
      <c r="FZ179" s="24"/>
      <c r="GA179" s="24"/>
      <c r="GB179" s="15"/>
      <c r="GC179" s="24"/>
      <c r="GD179" s="24"/>
      <c r="GE179" s="24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24"/>
      <c r="IO179" s="24"/>
      <c r="IP179" s="24"/>
      <c r="IQ179" s="24"/>
      <c r="IR179" s="24"/>
      <c r="IS179" s="24"/>
      <c r="IT179" s="24"/>
      <c r="IU179" s="24"/>
      <c r="IV179" s="24"/>
      <c r="IW179" s="24"/>
      <c r="IX179" s="24"/>
      <c r="IY179" s="24"/>
      <c r="IZ179" s="24"/>
      <c r="JA179" s="24"/>
      <c r="JB179" s="24"/>
      <c r="JC179" s="24"/>
      <c r="JD179" s="24"/>
      <c r="JE179" s="24"/>
      <c r="JF179" s="24"/>
      <c r="JG179" s="24"/>
    </row>
    <row r="180" spans="32:267" x14ac:dyDescent="0.3">
      <c r="AF180" s="26"/>
      <c r="AG180" s="25"/>
      <c r="AH180" s="26"/>
      <c r="AI180" s="21"/>
      <c r="AJ180" s="26"/>
      <c r="AK180" s="26"/>
      <c r="AL180" s="51"/>
      <c r="AM180" s="23"/>
      <c r="AQ180" s="19"/>
      <c r="AU180" s="24"/>
      <c r="AV180" s="24"/>
      <c r="AW180" s="24"/>
      <c r="AX180" s="24"/>
      <c r="AY180" s="15"/>
      <c r="BM180" s="15"/>
      <c r="BS180" s="24"/>
      <c r="BT180" s="15"/>
      <c r="BY180" s="24"/>
      <c r="CA180" s="15"/>
      <c r="CD180" s="24"/>
      <c r="CH180" s="15"/>
      <c r="CO180" s="15"/>
      <c r="CQ180" s="24"/>
      <c r="CV180" s="15"/>
      <c r="DC180" s="15"/>
      <c r="DJ180" s="15"/>
      <c r="DQ180" s="15"/>
      <c r="DX180" s="15"/>
      <c r="EE180" s="15"/>
      <c r="EL180" s="15"/>
      <c r="ES180" s="15"/>
      <c r="EZ180" s="15"/>
      <c r="FG180" s="15"/>
      <c r="FN180" s="15"/>
      <c r="FU180" s="15"/>
      <c r="FW180" s="24"/>
      <c r="FX180" s="24"/>
      <c r="FY180" s="24"/>
      <c r="FZ180" s="24"/>
      <c r="GA180" s="24"/>
      <c r="GB180" s="15"/>
      <c r="GC180" s="24"/>
      <c r="GD180" s="24"/>
      <c r="GE180" s="24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24"/>
      <c r="IO180" s="24"/>
      <c r="IP180" s="24"/>
      <c r="IQ180" s="24"/>
      <c r="IR180" s="24"/>
      <c r="IS180" s="24"/>
      <c r="IT180" s="24"/>
      <c r="IU180" s="24"/>
      <c r="IV180" s="24"/>
      <c r="IW180" s="24"/>
      <c r="IX180" s="24"/>
      <c r="IY180" s="24"/>
      <c r="IZ180" s="24"/>
      <c r="JA180" s="24"/>
      <c r="JB180" s="24"/>
      <c r="JC180" s="24"/>
      <c r="JD180" s="24"/>
      <c r="JE180" s="24"/>
      <c r="JF180" s="24"/>
      <c r="JG180" s="24"/>
    </row>
    <row r="181" spans="32:267" x14ac:dyDescent="0.3">
      <c r="AF181" s="26"/>
      <c r="AG181" s="25"/>
      <c r="AH181" s="26"/>
      <c r="AI181" s="21"/>
      <c r="AJ181" s="26"/>
      <c r="AK181" s="26"/>
      <c r="AL181" s="51"/>
      <c r="AM181" s="23"/>
      <c r="AQ181" s="19"/>
      <c r="AU181" s="24"/>
      <c r="AV181" s="24"/>
      <c r="AW181" s="24"/>
      <c r="AX181" s="24"/>
      <c r="AY181" s="15"/>
      <c r="BM181" s="15"/>
      <c r="BS181" s="24"/>
      <c r="BT181" s="15"/>
      <c r="BY181" s="24"/>
      <c r="CA181" s="15"/>
      <c r="CD181" s="24"/>
      <c r="CH181" s="15"/>
      <c r="CO181" s="15"/>
      <c r="CQ181" s="24"/>
      <c r="CV181" s="15"/>
      <c r="DC181" s="15"/>
      <c r="DJ181" s="15"/>
      <c r="DQ181" s="15"/>
      <c r="DX181" s="15"/>
      <c r="EE181" s="15"/>
      <c r="EL181" s="15"/>
      <c r="ES181" s="15"/>
      <c r="EZ181" s="15"/>
      <c r="FG181" s="15"/>
      <c r="FN181" s="15"/>
      <c r="FU181" s="15"/>
      <c r="FW181" s="24"/>
      <c r="FX181" s="24"/>
      <c r="FY181" s="24"/>
      <c r="FZ181" s="24"/>
      <c r="GA181" s="24"/>
      <c r="GB181" s="15"/>
      <c r="GC181" s="24"/>
      <c r="GD181" s="24"/>
      <c r="GE181" s="24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24"/>
      <c r="IO181" s="24"/>
      <c r="IP181" s="24"/>
      <c r="IQ181" s="24"/>
      <c r="IR181" s="24"/>
      <c r="IS181" s="24"/>
      <c r="IT181" s="24"/>
      <c r="IU181" s="24"/>
      <c r="IV181" s="24"/>
      <c r="IW181" s="24"/>
      <c r="IX181" s="24"/>
      <c r="IY181" s="24"/>
      <c r="IZ181" s="24"/>
      <c r="JA181" s="24"/>
      <c r="JB181" s="24"/>
      <c r="JC181" s="24"/>
      <c r="JD181" s="24"/>
      <c r="JE181" s="24"/>
      <c r="JF181" s="24"/>
      <c r="JG181" s="24"/>
    </row>
    <row r="182" spans="32:267" x14ac:dyDescent="0.3">
      <c r="AF182" s="26"/>
      <c r="AG182" s="25"/>
      <c r="AH182" s="26"/>
      <c r="AI182" s="21"/>
      <c r="AJ182" s="26"/>
      <c r="AK182" s="26"/>
      <c r="AL182" s="51"/>
      <c r="AM182" s="23"/>
      <c r="AQ182" s="19"/>
      <c r="AU182" s="24"/>
      <c r="AV182" s="24"/>
      <c r="AW182" s="24"/>
      <c r="AX182" s="24"/>
      <c r="AY182" s="15"/>
      <c r="BM182" s="15"/>
      <c r="BS182" s="24"/>
      <c r="BT182" s="15"/>
      <c r="BY182" s="24"/>
      <c r="CA182" s="15"/>
      <c r="CD182" s="24"/>
      <c r="CH182" s="15"/>
      <c r="CO182" s="15"/>
      <c r="CQ182" s="24"/>
      <c r="CV182" s="15"/>
      <c r="DC182" s="15"/>
      <c r="DJ182" s="15"/>
      <c r="DQ182" s="15"/>
      <c r="DX182" s="15"/>
      <c r="EE182" s="15"/>
      <c r="EL182" s="15"/>
      <c r="ES182" s="15"/>
      <c r="EZ182" s="15"/>
      <c r="FG182" s="15"/>
      <c r="FN182" s="15"/>
      <c r="FU182" s="15"/>
      <c r="FW182" s="24"/>
      <c r="FX182" s="24"/>
      <c r="FY182" s="24"/>
      <c r="FZ182" s="24"/>
      <c r="GA182" s="24"/>
      <c r="GB182" s="15"/>
      <c r="GC182" s="24"/>
      <c r="GD182" s="24"/>
      <c r="GE182" s="24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24"/>
      <c r="IO182" s="24"/>
      <c r="IP182" s="24"/>
      <c r="IQ182" s="24"/>
      <c r="IR182" s="24"/>
      <c r="IS182" s="24"/>
      <c r="IT182" s="24"/>
      <c r="IU182" s="24"/>
      <c r="IV182" s="24"/>
      <c r="IW182" s="24"/>
      <c r="IX182" s="24"/>
      <c r="IY182" s="24"/>
      <c r="IZ182" s="24"/>
      <c r="JA182" s="24"/>
      <c r="JB182" s="24"/>
      <c r="JC182" s="24"/>
      <c r="JD182" s="24"/>
      <c r="JE182" s="24"/>
      <c r="JF182" s="24"/>
      <c r="JG182" s="24"/>
    </row>
    <row r="183" spans="32:267" x14ac:dyDescent="0.3">
      <c r="AF183" s="26"/>
      <c r="AG183" s="25"/>
      <c r="AH183" s="26"/>
      <c r="AI183" s="21"/>
      <c r="AJ183" s="26"/>
      <c r="AK183" s="26"/>
      <c r="AL183" s="51"/>
      <c r="AM183" s="23"/>
      <c r="AQ183" s="19"/>
      <c r="AU183" s="24"/>
      <c r="AV183" s="24"/>
      <c r="AW183" s="24"/>
      <c r="AX183" s="24"/>
      <c r="AY183" s="15"/>
      <c r="BM183" s="15"/>
      <c r="BS183" s="24"/>
      <c r="BT183" s="15"/>
      <c r="BY183" s="24"/>
      <c r="CA183" s="15"/>
      <c r="CD183" s="24"/>
      <c r="CH183" s="15"/>
      <c r="CO183" s="15"/>
      <c r="CQ183" s="24"/>
      <c r="CV183" s="15"/>
      <c r="DC183" s="15"/>
      <c r="DJ183" s="15"/>
      <c r="DQ183" s="15"/>
      <c r="DX183" s="15"/>
      <c r="EE183" s="15"/>
      <c r="EL183" s="15"/>
      <c r="ES183" s="15"/>
      <c r="EZ183" s="15"/>
      <c r="FG183" s="15"/>
      <c r="FN183" s="15"/>
      <c r="FU183" s="15"/>
      <c r="FW183" s="24"/>
      <c r="FX183" s="24"/>
      <c r="FY183" s="24"/>
      <c r="FZ183" s="24"/>
      <c r="GA183" s="24"/>
      <c r="GB183" s="15"/>
      <c r="GC183" s="24"/>
      <c r="GD183" s="24"/>
      <c r="GE183" s="24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24"/>
      <c r="IO183" s="24"/>
      <c r="IP183" s="24"/>
      <c r="IQ183" s="24"/>
      <c r="IR183" s="24"/>
      <c r="IS183" s="24"/>
      <c r="IT183" s="24"/>
      <c r="IU183" s="24"/>
      <c r="IV183" s="24"/>
      <c r="IW183" s="24"/>
      <c r="IX183" s="24"/>
      <c r="IY183" s="24"/>
      <c r="IZ183" s="24"/>
      <c r="JA183" s="24"/>
      <c r="JB183" s="24"/>
      <c r="JC183" s="24"/>
      <c r="JD183" s="24"/>
      <c r="JE183" s="24"/>
      <c r="JF183" s="24"/>
      <c r="JG183" s="24"/>
    </row>
    <row r="184" spans="32:267" x14ac:dyDescent="0.3">
      <c r="AF184" s="26"/>
      <c r="AG184" s="25"/>
      <c r="AH184" s="26"/>
      <c r="AI184" s="21"/>
      <c r="AJ184" s="26"/>
      <c r="AK184" s="26"/>
      <c r="AL184" s="51"/>
      <c r="AM184" s="23"/>
      <c r="AQ184" s="19"/>
      <c r="AU184" s="24"/>
      <c r="AV184" s="24"/>
      <c r="AW184" s="24"/>
      <c r="AX184" s="24"/>
      <c r="AY184" s="15"/>
      <c r="BM184" s="15"/>
      <c r="BS184" s="24"/>
      <c r="BT184" s="15"/>
      <c r="BY184" s="24"/>
      <c r="CA184" s="15"/>
      <c r="CD184" s="24"/>
      <c r="CH184" s="15"/>
      <c r="CO184" s="15"/>
      <c r="CQ184" s="24"/>
      <c r="CV184" s="15"/>
      <c r="DC184" s="15"/>
      <c r="DJ184" s="15"/>
      <c r="DQ184" s="15"/>
      <c r="DX184" s="15"/>
      <c r="EE184" s="15"/>
      <c r="EL184" s="15"/>
      <c r="ES184" s="15"/>
      <c r="EZ184" s="15"/>
      <c r="FG184" s="15"/>
      <c r="FN184" s="15"/>
      <c r="FU184" s="15"/>
      <c r="FW184" s="24"/>
      <c r="FX184" s="24"/>
      <c r="FY184" s="24"/>
      <c r="FZ184" s="24"/>
      <c r="GA184" s="24"/>
      <c r="GB184" s="15"/>
      <c r="GC184" s="24"/>
      <c r="GD184" s="24"/>
      <c r="GE184" s="24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24"/>
      <c r="IO184" s="24"/>
      <c r="IP184" s="24"/>
      <c r="IQ184" s="24"/>
      <c r="IR184" s="24"/>
      <c r="IS184" s="24"/>
      <c r="IT184" s="24"/>
      <c r="IU184" s="24"/>
      <c r="IV184" s="24"/>
      <c r="IW184" s="24"/>
      <c r="IX184" s="24"/>
      <c r="IY184" s="24"/>
      <c r="IZ184" s="24"/>
      <c r="JA184" s="24"/>
      <c r="JB184" s="24"/>
      <c r="JC184" s="24"/>
      <c r="JD184" s="24"/>
      <c r="JE184" s="24"/>
      <c r="JF184" s="24"/>
      <c r="JG184" s="24"/>
    </row>
    <row r="185" spans="32:267" x14ac:dyDescent="0.3">
      <c r="AF185" s="26"/>
      <c r="AG185" s="25"/>
      <c r="AH185" s="26"/>
      <c r="AI185" s="21"/>
      <c r="AJ185" s="26"/>
      <c r="AK185" s="26"/>
      <c r="AL185" s="51"/>
      <c r="AM185" s="23"/>
      <c r="AQ185" s="19"/>
      <c r="AU185" s="24"/>
      <c r="AV185" s="24"/>
      <c r="AW185" s="24"/>
      <c r="AX185" s="24"/>
      <c r="AY185" s="15"/>
      <c r="BM185" s="15"/>
      <c r="BS185" s="24"/>
      <c r="BT185" s="15"/>
      <c r="BY185" s="24"/>
      <c r="CA185" s="15"/>
      <c r="CD185" s="24"/>
      <c r="CH185" s="15"/>
      <c r="CO185" s="15"/>
      <c r="CQ185" s="24"/>
      <c r="CV185" s="15"/>
      <c r="DC185" s="15"/>
      <c r="DJ185" s="15"/>
      <c r="DQ185" s="15"/>
      <c r="DX185" s="15"/>
      <c r="EE185" s="15"/>
      <c r="EL185" s="15"/>
      <c r="ES185" s="15"/>
      <c r="EZ185" s="15"/>
      <c r="FG185" s="15"/>
      <c r="FN185" s="15"/>
      <c r="FU185" s="15"/>
      <c r="FW185" s="24"/>
      <c r="FX185" s="24"/>
      <c r="FY185" s="24"/>
      <c r="FZ185" s="24"/>
      <c r="GA185" s="24"/>
      <c r="GB185" s="15"/>
      <c r="GC185" s="24"/>
      <c r="GD185" s="24"/>
      <c r="GE185" s="24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24"/>
      <c r="IO185" s="24"/>
      <c r="IP185" s="24"/>
      <c r="IQ185" s="24"/>
      <c r="IR185" s="24"/>
      <c r="IS185" s="24"/>
      <c r="IT185" s="24"/>
      <c r="IU185" s="24"/>
      <c r="IV185" s="24"/>
      <c r="IW185" s="24"/>
      <c r="IX185" s="24"/>
      <c r="IY185" s="24"/>
      <c r="IZ185" s="24"/>
      <c r="JA185" s="24"/>
      <c r="JB185" s="24"/>
      <c r="JC185" s="24"/>
      <c r="JD185" s="24"/>
      <c r="JE185" s="24"/>
      <c r="JF185" s="24"/>
      <c r="JG185" s="24"/>
    </row>
    <row r="186" spans="32:267" x14ac:dyDescent="0.3">
      <c r="AF186" s="26"/>
      <c r="AG186" s="25"/>
      <c r="AH186" s="26"/>
      <c r="AI186" s="21"/>
      <c r="AJ186" s="26"/>
      <c r="AK186" s="26"/>
      <c r="AL186" s="51"/>
      <c r="AM186" s="23"/>
      <c r="AQ186" s="19"/>
      <c r="AU186" s="24"/>
      <c r="AV186" s="24"/>
      <c r="AW186" s="24"/>
      <c r="AX186" s="24"/>
      <c r="AY186" s="15"/>
      <c r="BM186" s="15"/>
      <c r="BS186" s="24"/>
      <c r="BT186" s="15"/>
      <c r="BY186" s="24"/>
      <c r="CA186" s="15"/>
      <c r="CD186" s="24"/>
      <c r="CH186" s="15"/>
      <c r="CO186" s="15"/>
      <c r="CQ186" s="24"/>
      <c r="CV186" s="15"/>
      <c r="DC186" s="15"/>
      <c r="DJ186" s="15"/>
      <c r="DQ186" s="15"/>
      <c r="DX186" s="15"/>
      <c r="EE186" s="15"/>
      <c r="EL186" s="15"/>
      <c r="ES186" s="15"/>
      <c r="EZ186" s="15"/>
      <c r="FG186" s="15"/>
      <c r="FN186" s="15"/>
      <c r="FU186" s="15"/>
      <c r="FW186" s="24"/>
      <c r="FX186" s="24"/>
      <c r="FY186" s="24"/>
      <c r="FZ186" s="24"/>
      <c r="GA186" s="24"/>
      <c r="GB186" s="15"/>
      <c r="GC186" s="24"/>
      <c r="GD186" s="24"/>
      <c r="GE186" s="24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24"/>
      <c r="IO186" s="24"/>
      <c r="IP186" s="24"/>
      <c r="IQ186" s="24"/>
      <c r="IR186" s="24"/>
      <c r="IS186" s="24"/>
      <c r="IT186" s="24"/>
      <c r="IU186" s="24"/>
      <c r="IV186" s="24"/>
      <c r="IW186" s="24"/>
      <c r="IX186" s="24"/>
      <c r="IY186" s="24"/>
      <c r="IZ186" s="24"/>
      <c r="JA186" s="24"/>
      <c r="JB186" s="24"/>
      <c r="JC186" s="24"/>
      <c r="JD186" s="24"/>
      <c r="JE186" s="24"/>
      <c r="JF186" s="24"/>
      <c r="JG186" s="24"/>
    </row>
    <row r="187" spans="32:267" x14ac:dyDescent="0.3">
      <c r="AF187" s="26"/>
      <c r="AG187" s="25"/>
      <c r="AH187" s="26"/>
      <c r="AI187" s="21"/>
      <c r="AJ187" s="26"/>
      <c r="AK187" s="26"/>
      <c r="AL187" s="51"/>
      <c r="AM187" s="23"/>
      <c r="AQ187" s="19"/>
      <c r="AU187" s="24"/>
      <c r="AV187" s="24"/>
      <c r="AW187" s="24"/>
      <c r="AX187" s="24"/>
      <c r="AY187" s="15"/>
      <c r="BM187" s="15"/>
      <c r="BS187" s="24"/>
      <c r="BT187" s="15"/>
      <c r="BY187" s="24"/>
      <c r="CA187" s="15"/>
      <c r="CD187" s="24"/>
      <c r="CH187" s="15"/>
      <c r="CO187" s="15"/>
      <c r="CQ187" s="24"/>
      <c r="CV187" s="15"/>
      <c r="DC187" s="15"/>
      <c r="DJ187" s="15"/>
      <c r="DQ187" s="15"/>
      <c r="DX187" s="15"/>
      <c r="EE187" s="15"/>
      <c r="EL187" s="15"/>
      <c r="ES187" s="15"/>
      <c r="EZ187" s="15"/>
      <c r="FG187" s="15"/>
      <c r="FN187" s="15"/>
      <c r="FU187" s="15"/>
      <c r="FW187" s="24"/>
      <c r="FX187" s="24"/>
      <c r="FY187" s="24"/>
      <c r="FZ187" s="24"/>
      <c r="GA187" s="24"/>
      <c r="GB187" s="15"/>
      <c r="GC187" s="24"/>
      <c r="GD187" s="24"/>
      <c r="GE187" s="24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24"/>
      <c r="IO187" s="24"/>
      <c r="IP187" s="24"/>
      <c r="IQ187" s="24"/>
      <c r="IR187" s="24"/>
      <c r="IS187" s="24"/>
      <c r="IT187" s="24"/>
      <c r="IU187" s="24"/>
      <c r="IV187" s="24"/>
      <c r="IW187" s="24"/>
      <c r="IX187" s="24"/>
      <c r="IY187" s="24"/>
      <c r="IZ187" s="24"/>
      <c r="JA187" s="24"/>
      <c r="JB187" s="24"/>
      <c r="JC187" s="24"/>
      <c r="JD187" s="24"/>
      <c r="JE187" s="24"/>
      <c r="JF187" s="24"/>
      <c r="JG187" s="24"/>
    </row>
    <row r="188" spans="32:267" x14ac:dyDescent="0.3">
      <c r="AF188" s="26"/>
      <c r="AG188" s="25"/>
      <c r="AH188" s="26"/>
      <c r="AI188" s="21"/>
      <c r="AJ188" s="26"/>
      <c r="AK188" s="26"/>
      <c r="AL188" s="51"/>
      <c r="AM188" s="23"/>
      <c r="AQ188" s="19"/>
      <c r="AU188" s="24"/>
      <c r="AV188" s="24"/>
      <c r="AW188" s="24"/>
      <c r="AX188" s="24"/>
      <c r="AY188" s="15"/>
      <c r="BM188" s="15"/>
      <c r="BS188" s="24"/>
      <c r="BT188" s="15"/>
      <c r="BY188" s="24"/>
      <c r="CA188" s="15"/>
      <c r="CD188" s="24"/>
      <c r="CH188" s="15"/>
      <c r="CO188" s="15"/>
      <c r="CQ188" s="24"/>
      <c r="CV188" s="15"/>
      <c r="DC188" s="15"/>
      <c r="DJ188" s="15"/>
      <c r="DQ188" s="15"/>
      <c r="DX188" s="15"/>
      <c r="EE188" s="15"/>
      <c r="EL188" s="15"/>
      <c r="ES188" s="15"/>
      <c r="EZ188" s="15"/>
      <c r="FG188" s="15"/>
      <c r="FN188" s="15"/>
      <c r="FU188" s="15"/>
      <c r="FW188" s="24"/>
      <c r="FX188" s="24"/>
      <c r="FY188" s="24"/>
      <c r="FZ188" s="24"/>
      <c r="GA188" s="24"/>
      <c r="GB188" s="15"/>
      <c r="GC188" s="24"/>
      <c r="GD188" s="24"/>
      <c r="GE188" s="24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24"/>
      <c r="IO188" s="24"/>
      <c r="IP188" s="24"/>
      <c r="IQ188" s="24"/>
      <c r="IR188" s="24"/>
      <c r="IS188" s="24"/>
      <c r="IT188" s="24"/>
      <c r="IU188" s="24"/>
      <c r="IV188" s="24"/>
      <c r="IW188" s="24"/>
      <c r="IX188" s="24"/>
      <c r="IY188" s="24"/>
      <c r="IZ188" s="24"/>
      <c r="JA188" s="24"/>
      <c r="JB188" s="24"/>
      <c r="JC188" s="24"/>
      <c r="JD188" s="24"/>
      <c r="JE188" s="24"/>
      <c r="JF188" s="24"/>
      <c r="JG188" s="24"/>
    </row>
    <row r="189" spans="32:267" x14ac:dyDescent="0.3">
      <c r="AF189" s="26"/>
      <c r="AG189" s="25"/>
      <c r="AH189" s="26"/>
      <c r="AI189" s="21"/>
      <c r="AJ189" s="26"/>
      <c r="AK189" s="26"/>
      <c r="AL189" s="51"/>
      <c r="AM189" s="23"/>
      <c r="AQ189" s="19"/>
      <c r="AU189" s="24"/>
      <c r="AV189" s="24"/>
      <c r="AW189" s="24"/>
      <c r="AX189" s="24"/>
      <c r="AY189" s="15"/>
      <c r="BM189" s="15"/>
      <c r="BS189" s="24"/>
      <c r="BT189" s="15"/>
      <c r="BY189" s="24"/>
      <c r="CA189" s="15"/>
      <c r="CD189" s="24"/>
      <c r="CH189" s="15"/>
      <c r="CO189" s="15"/>
      <c r="CQ189" s="24"/>
      <c r="CV189" s="15"/>
      <c r="DC189" s="15"/>
      <c r="DJ189" s="15"/>
      <c r="DQ189" s="15"/>
      <c r="DX189" s="15"/>
      <c r="EE189" s="15"/>
      <c r="EL189" s="15"/>
      <c r="ES189" s="15"/>
      <c r="EZ189" s="15"/>
      <c r="FG189" s="15"/>
      <c r="FN189" s="15"/>
      <c r="FU189" s="15"/>
      <c r="FW189" s="24"/>
      <c r="FX189" s="24"/>
      <c r="FY189" s="24"/>
      <c r="FZ189" s="24"/>
      <c r="GA189" s="24"/>
      <c r="GB189" s="15"/>
      <c r="GC189" s="24"/>
      <c r="GD189" s="24"/>
      <c r="GE189" s="24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24"/>
      <c r="IO189" s="24"/>
      <c r="IP189" s="24"/>
      <c r="IQ189" s="24"/>
      <c r="IR189" s="24"/>
      <c r="IS189" s="24"/>
      <c r="IT189" s="24"/>
      <c r="IU189" s="24"/>
      <c r="IV189" s="24"/>
      <c r="IW189" s="24"/>
      <c r="IX189" s="24"/>
      <c r="IY189" s="24"/>
      <c r="IZ189" s="24"/>
      <c r="JA189" s="24"/>
      <c r="JB189" s="24"/>
      <c r="JC189" s="24"/>
      <c r="JD189" s="24"/>
      <c r="JE189" s="24"/>
      <c r="JF189" s="24"/>
      <c r="JG189" s="24"/>
    </row>
    <row r="190" spans="32:267" x14ac:dyDescent="0.3">
      <c r="AF190" s="26"/>
      <c r="AG190" s="25"/>
      <c r="AH190" s="26"/>
      <c r="AI190" s="21"/>
      <c r="AJ190" s="26"/>
      <c r="AK190" s="26"/>
      <c r="AL190" s="51"/>
      <c r="AM190" s="23"/>
      <c r="AQ190" s="19"/>
      <c r="AU190" s="24"/>
      <c r="AV190" s="24"/>
      <c r="AW190" s="24"/>
      <c r="AX190" s="24"/>
      <c r="AY190" s="15"/>
      <c r="BM190" s="15"/>
      <c r="BS190" s="24"/>
      <c r="BT190" s="15"/>
      <c r="BY190" s="24"/>
      <c r="CA190" s="15"/>
      <c r="CD190" s="24"/>
      <c r="CH190" s="15"/>
      <c r="CO190" s="15"/>
      <c r="CQ190" s="24"/>
      <c r="CV190" s="15"/>
      <c r="DC190" s="15"/>
      <c r="DJ190" s="15"/>
      <c r="DQ190" s="15"/>
      <c r="DX190" s="15"/>
      <c r="EE190" s="15"/>
      <c r="EL190" s="15"/>
      <c r="ES190" s="15"/>
      <c r="EZ190" s="15"/>
      <c r="FG190" s="15"/>
      <c r="FN190" s="15"/>
      <c r="FU190" s="15"/>
      <c r="FW190" s="24"/>
      <c r="FX190" s="24"/>
      <c r="FY190" s="24"/>
      <c r="FZ190" s="24"/>
      <c r="GA190" s="24"/>
      <c r="GB190" s="15"/>
      <c r="GC190" s="24"/>
      <c r="GD190" s="24"/>
      <c r="GE190" s="24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24"/>
      <c r="IO190" s="24"/>
      <c r="IP190" s="24"/>
      <c r="IQ190" s="24"/>
      <c r="IR190" s="24"/>
      <c r="IS190" s="24"/>
      <c r="IT190" s="24"/>
      <c r="IU190" s="24"/>
      <c r="IV190" s="24"/>
      <c r="IW190" s="24"/>
      <c r="IX190" s="24"/>
      <c r="IY190" s="24"/>
      <c r="IZ190" s="24"/>
      <c r="JA190" s="24"/>
      <c r="JB190" s="24"/>
      <c r="JC190" s="24"/>
      <c r="JD190" s="24"/>
      <c r="JE190" s="24"/>
      <c r="JF190" s="24"/>
      <c r="JG190" s="24"/>
    </row>
    <row r="191" spans="32:267" x14ac:dyDescent="0.3">
      <c r="AF191" s="26"/>
      <c r="AG191" s="25"/>
      <c r="AH191" s="26"/>
      <c r="AI191" s="21"/>
      <c r="AJ191" s="26"/>
      <c r="AK191" s="26"/>
      <c r="AL191" s="51"/>
      <c r="AM191" s="23"/>
      <c r="AQ191" s="19"/>
      <c r="AU191" s="24"/>
      <c r="AV191" s="24"/>
      <c r="AW191" s="24"/>
      <c r="AX191" s="24"/>
      <c r="AY191" s="15"/>
      <c r="BM191" s="15"/>
      <c r="BS191" s="24"/>
      <c r="BT191" s="15"/>
      <c r="BY191" s="24"/>
      <c r="CA191" s="15"/>
      <c r="CD191" s="24"/>
      <c r="CH191" s="15"/>
      <c r="CO191" s="15"/>
      <c r="CQ191" s="24"/>
      <c r="CV191" s="15"/>
      <c r="DC191" s="15"/>
      <c r="DJ191" s="15"/>
      <c r="DQ191" s="15"/>
      <c r="DX191" s="15"/>
      <c r="EE191" s="15"/>
      <c r="EL191" s="15"/>
      <c r="ES191" s="15"/>
      <c r="EZ191" s="15"/>
      <c r="FG191" s="15"/>
      <c r="FN191" s="15"/>
      <c r="FU191" s="15"/>
      <c r="FW191" s="24"/>
      <c r="FX191" s="24"/>
      <c r="FY191" s="24"/>
      <c r="FZ191" s="24"/>
      <c r="GA191" s="24"/>
      <c r="GB191" s="15"/>
      <c r="GC191" s="24"/>
      <c r="GD191" s="24"/>
      <c r="GE191" s="24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24"/>
      <c r="IO191" s="24"/>
      <c r="IP191" s="24"/>
      <c r="IQ191" s="24"/>
      <c r="IR191" s="24"/>
      <c r="IS191" s="24"/>
      <c r="IT191" s="24"/>
      <c r="IU191" s="24"/>
      <c r="IV191" s="24"/>
      <c r="IW191" s="24"/>
      <c r="IX191" s="24"/>
      <c r="IY191" s="24"/>
      <c r="IZ191" s="24"/>
      <c r="JA191" s="24"/>
      <c r="JB191" s="24"/>
      <c r="JC191" s="24"/>
      <c r="JD191" s="24"/>
      <c r="JE191" s="24"/>
      <c r="JF191" s="24"/>
      <c r="JG191" s="24"/>
    </row>
    <row r="192" spans="32:267" x14ac:dyDescent="0.3">
      <c r="AF192" s="26"/>
      <c r="AG192" s="25"/>
      <c r="AH192" s="26"/>
      <c r="AI192" s="21"/>
      <c r="AJ192" s="26"/>
      <c r="AK192" s="26"/>
      <c r="AL192" s="51"/>
      <c r="AM192" s="23"/>
      <c r="AQ192" s="19"/>
      <c r="AU192" s="24"/>
      <c r="AV192" s="24"/>
      <c r="AW192" s="24"/>
      <c r="AX192" s="24"/>
      <c r="AY192" s="15"/>
      <c r="BM192" s="15"/>
      <c r="BS192" s="24"/>
      <c r="BT192" s="15"/>
      <c r="BY192" s="24"/>
      <c r="CA192" s="15"/>
      <c r="CD192" s="24"/>
      <c r="CH192" s="15"/>
      <c r="CO192" s="15"/>
      <c r="CQ192" s="24"/>
      <c r="CV192" s="15"/>
      <c r="DC192" s="15"/>
      <c r="DJ192" s="15"/>
      <c r="DQ192" s="15"/>
      <c r="DX192" s="15"/>
      <c r="EE192" s="15"/>
      <c r="EL192" s="15"/>
      <c r="ES192" s="15"/>
      <c r="EZ192" s="15"/>
      <c r="FG192" s="15"/>
      <c r="FN192" s="15"/>
      <c r="FU192" s="15"/>
      <c r="FW192" s="24"/>
      <c r="FX192" s="24"/>
      <c r="FY192" s="24"/>
      <c r="FZ192" s="24"/>
      <c r="GA192" s="24"/>
      <c r="GB192" s="15"/>
      <c r="GC192" s="24"/>
      <c r="GD192" s="24"/>
      <c r="GE192" s="24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24"/>
      <c r="IO192" s="24"/>
      <c r="IP192" s="24"/>
      <c r="IQ192" s="24"/>
      <c r="IR192" s="24"/>
      <c r="IS192" s="24"/>
      <c r="IT192" s="24"/>
      <c r="IU192" s="24"/>
      <c r="IV192" s="24"/>
      <c r="IW192" s="24"/>
      <c r="IX192" s="24"/>
      <c r="IY192" s="24"/>
      <c r="IZ192" s="24"/>
      <c r="JA192" s="24"/>
      <c r="JB192" s="24"/>
      <c r="JC192" s="24"/>
      <c r="JD192" s="24"/>
      <c r="JE192" s="24"/>
      <c r="JF192" s="24"/>
      <c r="JG192" s="24"/>
    </row>
    <row r="193" spans="32:267" x14ac:dyDescent="0.3">
      <c r="AF193" s="26"/>
      <c r="AG193" s="25"/>
      <c r="AH193" s="26"/>
      <c r="AI193" s="21"/>
      <c r="AJ193" s="26"/>
      <c r="AK193" s="26"/>
      <c r="AL193" s="51"/>
      <c r="AM193" s="23"/>
      <c r="AQ193" s="19"/>
      <c r="AU193" s="24"/>
      <c r="AV193" s="24"/>
      <c r="AW193" s="24"/>
      <c r="AX193" s="24"/>
      <c r="AY193" s="15"/>
      <c r="BM193" s="15"/>
      <c r="BS193" s="24"/>
      <c r="BT193" s="15"/>
      <c r="BY193" s="24"/>
      <c r="CA193" s="15"/>
      <c r="CD193" s="24"/>
      <c r="CH193" s="15"/>
      <c r="CO193" s="15"/>
      <c r="CQ193" s="24"/>
      <c r="CV193" s="15"/>
      <c r="DC193" s="15"/>
      <c r="DJ193" s="15"/>
      <c r="DQ193" s="15"/>
      <c r="DX193" s="15"/>
      <c r="EE193" s="15"/>
      <c r="EL193" s="15"/>
      <c r="ES193" s="15"/>
      <c r="EZ193" s="15"/>
      <c r="FG193" s="15"/>
      <c r="FN193" s="15"/>
      <c r="FU193" s="15"/>
      <c r="FW193" s="24"/>
      <c r="FX193" s="24"/>
      <c r="FY193" s="24"/>
      <c r="FZ193" s="24"/>
      <c r="GA193" s="24"/>
      <c r="GB193" s="15"/>
      <c r="GC193" s="24"/>
      <c r="GD193" s="24"/>
      <c r="GE193" s="24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24"/>
      <c r="IO193" s="24"/>
      <c r="IP193" s="24"/>
      <c r="IQ193" s="24"/>
      <c r="IR193" s="24"/>
      <c r="IS193" s="24"/>
      <c r="IT193" s="24"/>
      <c r="IU193" s="24"/>
      <c r="IV193" s="24"/>
      <c r="IW193" s="24"/>
      <c r="IX193" s="24"/>
      <c r="IY193" s="24"/>
      <c r="IZ193" s="24"/>
      <c r="JA193" s="24"/>
      <c r="JB193" s="24"/>
      <c r="JC193" s="24"/>
      <c r="JD193" s="24"/>
      <c r="JE193" s="24"/>
      <c r="JF193" s="24"/>
      <c r="JG193" s="24"/>
    </row>
    <row r="194" spans="32:267" x14ac:dyDescent="0.3">
      <c r="AF194" s="26"/>
      <c r="AG194" s="25"/>
      <c r="AH194" s="26"/>
      <c r="AI194" s="21"/>
      <c r="AJ194" s="26"/>
      <c r="AK194" s="26"/>
      <c r="AL194" s="51"/>
      <c r="AM194" s="23"/>
      <c r="AQ194" s="19"/>
      <c r="AU194" s="24"/>
      <c r="AV194" s="24"/>
      <c r="AW194" s="24"/>
      <c r="AX194" s="24"/>
      <c r="AY194" s="15"/>
      <c r="BM194" s="15"/>
      <c r="BS194" s="24"/>
      <c r="BT194" s="15"/>
      <c r="BY194" s="24"/>
      <c r="CA194" s="15"/>
      <c r="CD194" s="24"/>
      <c r="CH194" s="15"/>
      <c r="CO194" s="15"/>
      <c r="CQ194" s="24"/>
      <c r="CV194" s="15"/>
      <c r="DC194" s="15"/>
      <c r="DJ194" s="15"/>
      <c r="DQ194" s="15"/>
      <c r="DX194" s="15"/>
      <c r="EE194" s="15"/>
      <c r="EL194" s="15"/>
      <c r="ES194" s="15"/>
      <c r="EZ194" s="15"/>
      <c r="FG194" s="15"/>
      <c r="FN194" s="15"/>
      <c r="FU194" s="15"/>
      <c r="FW194" s="24"/>
      <c r="FX194" s="24"/>
      <c r="FY194" s="24"/>
      <c r="FZ194" s="24"/>
      <c r="GA194" s="24"/>
      <c r="GB194" s="15"/>
      <c r="GC194" s="24"/>
      <c r="GD194" s="24"/>
      <c r="GE194" s="24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24"/>
      <c r="IO194" s="24"/>
      <c r="IP194" s="24"/>
      <c r="IQ194" s="24"/>
      <c r="IR194" s="24"/>
      <c r="IS194" s="24"/>
      <c r="IT194" s="24"/>
      <c r="IU194" s="24"/>
      <c r="IV194" s="24"/>
      <c r="IW194" s="24"/>
      <c r="IX194" s="24"/>
      <c r="IY194" s="24"/>
      <c r="IZ194" s="24"/>
      <c r="JA194" s="24"/>
      <c r="JB194" s="24"/>
      <c r="JC194" s="24"/>
      <c r="JD194" s="24"/>
      <c r="JE194" s="24"/>
      <c r="JF194" s="24"/>
      <c r="JG194" s="24"/>
    </row>
    <row r="195" spans="32:267" x14ac:dyDescent="0.3">
      <c r="AF195" s="26"/>
      <c r="AG195" s="25"/>
      <c r="AH195" s="26"/>
      <c r="AI195" s="21"/>
      <c r="AJ195" s="26"/>
      <c r="AK195" s="26"/>
      <c r="AL195" s="51"/>
      <c r="AM195" s="23"/>
      <c r="AQ195" s="19"/>
      <c r="AU195" s="24"/>
      <c r="AV195" s="24"/>
      <c r="AW195" s="24"/>
      <c r="AX195" s="24"/>
      <c r="AY195" s="15"/>
      <c r="BM195" s="15"/>
      <c r="BS195" s="24"/>
      <c r="BT195" s="15"/>
      <c r="BY195" s="24"/>
      <c r="CA195" s="15"/>
      <c r="CD195" s="24"/>
      <c r="CH195" s="15"/>
      <c r="CO195" s="15"/>
      <c r="CQ195" s="24"/>
      <c r="CV195" s="15"/>
      <c r="DC195" s="15"/>
      <c r="DJ195" s="15"/>
      <c r="DQ195" s="15"/>
      <c r="DX195" s="15"/>
      <c r="EE195" s="15"/>
      <c r="EL195" s="15"/>
      <c r="ES195" s="15"/>
      <c r="EZ195" s="15"/>
      <c r="FG195" s="15"/>
      <c r="FN195" s="15"/>
      <c r="FU195" s="15"/>
      <c r="FW195" s="24"/>
      <c r="FX195" s="24"/>
      <c r="FY195" s="24"/>
      <c r="FZ195" s="24"/>
      <c r="GA195" s="24"/>
      <c r="GB195" s="15"/>
      <c r="GC195" s="24"/>
      <c r="GD195" s="24"/>
      <c r="GE195" s="24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24"/>
      <c r="IO195" s="24"/>
      <c r="IP195" s="24"/>
      <c r="IQ195" s="24"/>
      <c r="IR195" s="24"/>
      <c r="IS195" s="24"/>
      <c r="IT195" s="24"/>
      <c r="IU195" s="24"/>
      <c r="IV195" s="24"/>
      <c r="IW195" s="24"/>
      <c r="IX195" s="24"/>
      <c r="IY195" s="24"/>
      <c r="IZ195" s="24"/>
      <c r="JA195" s="24"/>
      <c r="JB195" s="24"/>
      <c r="JC195" s="24"/>
      <c r="JD195" s="24"/>
      <c r="JE195" s="24"/>
      <c r="JF195" s="24"/>
      <c r="JG195" s="24"/>
    </row>
    <row r="196" spans="32:267" x14ac:dyDescent="0.3">
      <c r="AF196" s="26"/>
      <c r="AG196" s="25"/>
      <c r="AH196" s="26"/>
      <c r="AI196" s="21"/>
      <c r="AJ196" s="26"/>
      <c r="AK196" s="26"/>
      <c r="AL196" s="51"/>
      <c r="AM196" s="23"/>
      <c r="AQ196" s="19"/>
      <c r="AU196" s="24"/>
      <c r="AV196" s="24"/>
      <c r="AW196" s="24"/>
      <c r="AX196" s="24"/>
      <c r="AY196" s="15"/>
      <c r="BM196" s="15"/>
      <c r="BS196" s="24"/>
      <c r="BT196" s="15"/>
      <c r="BY196" s="24"/>
      <c r="CA196" s="15"/>
      <c r="CD196" s="24"/>
      <c r="CH196" s="15"/>
      <c r="CO196" s="15"/>
      <c r="CQ196" s="24"/>
      <c r="CV196" s="15"/>
      <c r="DC196" s="15"/>
      <c r="DJ196" s="15"/>
      <c r="DQ196" s="15"/>
      <c r="DX196" s="15"/>
      <c r="EE196" s="15"/>
      <c r="EL196" s="15"/>
      <c r="ES196" s="15"/>
      <c r="EZ196" s="15"/>
      <c r="FG196" s="15"/>
      <c r="FN196" s="15"/>
      <c r="FU196" s="15"/>
      <c r="FW196" s="24"/>
      <c r="FX196" s="24"/>
      <c r="FY196" s="24"/>
      <c r="FZ196" s="24"/>
      <c r="GA196" s="24"/>
      <c r="GB196" s="15"/>
      <c r="GC196" s="24"/>
      <c r="GD196" s="24"/>
      <c r="GE196" s="24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24"/>
      <c r="IO196" s="24"/>
      <c r="IP196" s="24"/>
      <c r="IQ196" s="24"/>
      <c r="IR196" s="24"/>
      <c r="IS196" s="24"/>
      <c r="IT196" s="24"/>
      <c r="IU196" s="24"/>
      <c r="IV196" s="24"/>
      <c r="IW196" s="24"/>
      <c r="IX196" s="24"/>
      <c r="IY196" s="24"/>
      <c r="IZ196" s="24"/>
      <c r="JA196" s="24"/>
      <c r="JB196" s="24"/>
      <c r="JC196" s="24"/>
      <c r="JD196" s="24"/>
      <c r="JE196" s="24"/>
      <c r="JF196" s="24"/>
      <c r="JG196" s="24"/>
    </row>
    <row r="197" spans="32:267" x14ac:dyDescent="0.3">
      <c r="AF197" s="26"/>
      <c r="AG197" s="25"/>
      <c r="AH197" s="26"/>
      <c r="AI197" s="21"/>
      <c r="AJ197" s="26"/>
      <c r="AK197" s="26"/>
      <c r="AL197" s="51"/>
      <c r="AM197" s="23"/>
      <c r="AQ197" s="19"/>
      <c r="AU197" s="24"/>
      <c r="AV197" s="24"/>
      <c r="AW197" s="24"/>
      <c r="AX197" s="24"/>
      <c r="AY197" s="15"/>
      <c r="BM197" s="15"/>
      <c r="BS197" s="24"/>
      <c r="BT197" s="15"/>
      <c r="BY197" s="24"/>
      <c r="CA197" s="15"/>
      <c r="CD197" s="24"/>
      <c r="CH197" s="15"/>
      <c r="CO197" s="15"/>
      <c r="CQ197" s="24"/>
      <c r="CV197" s="15"/>
      <c r="DC197" s="15"/>
      <c r="DJ197" s="15"/>
      <c r="DQ197" s="15"/>
      <c r="DX197" s="15"/>
      <c r="EE197" s="15"/>
      <c r="EL197" s="15"/>
      <c r="ES197" s="15"/>
      <c r="EZ197" s="15"/>
      <c r="FG197" s="15"/>
      <c r="FN197" s="15"/>
      <c r="FU197" s="15"/>
      <c r="FW197" s="24"/>
      <c r="FX197" s="24"/>
      <c r="FY197" s="24"/>
      <c r="FZ197" s="24"/>
      <c r="GA197" s="24"/>
      <c r="GB197" s="15"/>
      <c r="GC197" s="24"/>
      <c r="GD197" s="24"/>
      <c r="GE197" s="24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24"/>
      <c r="IO197" s="24"/>
      <c r="IP197" s="24"/>
      <c r="IQ197" s="24"/>
      <c r="IR197" s="24"/>
      <c r="IS197" s="24"/>
      <c r="IT197" s="24"/>
      <c r="IU197" s="24"/>
      <c r="IV197" s="24"/>
      <c r="IW197" s="24"/>
      <c r="IX197" s="24"/>
      <c r="IY197" s="24"/>
      <c r="IZ197" s="24"/>
      <c r="JA197" s="24"/>
      <c r="JB197" s="24"/>
      <c r="JC197" s="24"/>
      <c r="JD197" s="24"/>
      <c r="JE197" s="24"/>
      <c r="JF197" s="24"/>
      <c r="JG197" s="24"/>
    </row>
    <row r="198" spans="32:267" x14ac:dyDescent="0.3">
      <c r="AF198" s="26"/>
      <c r="AG198" s="25"/>
      <c r="AH198" s="26"/>
      <c r="AI198" s="21"/>
      <c r="AJ198" s="26"/>
      <c r="AK198" s="26"/>
      <c r="AL198" s="51"/>
      <c r="AM198" s="23"/>
      <c r="AQ198" s="19"/>
      <c r="AU198" s="24"/>
      <c r="AV198" s="24"/>
      <c r="AW198" s="24"/>
      <c r="AX198" s="24"/>
      <c r="AY198" s="15"/>
      <c r="BM198" s="15"/>
      <c r="BS198" s="24"/>
      <c r="BT198" s="15"/>
      <c r="BY198" s="24"/>
      <c r="CA198" s="15"/>
      <c r="CD198" s="24"/>
      <c r="CH198" s="15"/>
      <c r="CO198" s="15"/>
      <c r="CQ198" s="24"/>
      <c r="CV198" s="15"/>
      <c r="DC198" s="15"/>
      <c r="DJ198" s="15"/>
      <c r="DQ198" s="15"/>
      <c r="DX198" s="15"/>
      <c r="EE198" s="15"/>
      <c r="EL198" s="15"/>
      <c r="ES198" s="15"/>
      <c r="EZ198" s="15"/>
      <c r="FG198" s="15"/>
      <c r="FN198" s="15"/>
      <c r="FU198" s="15"/>
      <c r="FW198" s="24"/>
      <c r="FX198" s="24"/>
      <c r="FY198" s="24"/>
      <c r="FZ198" s="24"/>
      <c r="GA198" s="24"/>
      <c r="GB198" s="15"/>
      <c r="GC198" s="24"/>
      <c r="GD198" s="24"/>
      <c r="GE198" s="24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24"/>
      <c r="IO198" s="24"/>
      <c r="IP198" s="24"/>
      <c r="IQ198" s="24"/>
      <c r="IR198" s="24"/>
      <c r="IS198" s="24"/>
      <c r="IT198" s="24"/>
      <c r="IU198" s="24"/>
      <c r="IV198" s="24"/>
      <c r="IW198" s="24"/>
      <c r="IX198" s="24"/>
      <c r="IY198" s="24"/>
      <c r="IZ198" s="24"/>
      <c r="JA198" s="24"/>
      <c r="JB198" s="24"/>
      <c r="JC198" s="24"/>
      <c r="JD198" s="24"/>
      <c r="JE198" s="24"/>
      <c r="JF198" s="24"/>
      <c r="JG198" s="24"/>
    </row>
    <row r="199" spans="32:267" x14ac:dyDescent="0.3">
      <c r="AF199" s="26"/>
      <c r="AG199" s="25"/>
      <c r="AH199" s="26"/>
      <c r="AI199" s="21"/>
      <c r="AJ199" s="26"/>
      <c r="AK199" s="26"/>
      <c r="AL199" s="51"/>
      <c r="AM199" s="23"/>
      <c r="AQ199" s="19"/>
      <c r="AU199" s="24"/>
      <c r="AV199" s="24"/>
      <c r="AW199" s="24"/>
      <c r="AX199" s="24"/>
      <c r="AY199" s="15"/>
      <c r="BM199" s="15"/>
      <c r="BS199" s="24"/>
      <c r="BT199" s="15"/>
      <c r="BY199" s="24"/>
      <c r="CA199" s="15"/>
      <c r="CD199" s="24"/>
      <c r="CH199" s="15"/>
      <c r="CO199" s="15"/>
      <c r="CQ199" s="24"/>
      <c r="CV199" s="15"/>
      <c r="DC199" s="15"/>
      <c r="DJ199" s="15"/>
      <c r="DQ199" s="15"/>
      <c r="DX199" s="15"/>
      <c r="EE199" s="15"/>
      <c r="EL199" s="15"/>
      <c r="ES199" s="15"/>
      <c r="EZ199" s="15"/>
      <c r="FG199" s="15"/>
      <c r="FN199" s="15"/>
      <c r="FU199" s="15"/>
      <c r="FW199" s="24"/>
      <c r="FX199" s="24"/>
      <c r="FY199" s="24"/>
      <c r="FZ199" s="24"/>
      <c r="GA199" s="24"/>
      <c r="GB199" s="15"/>
      <c r="GC199" s="24"/>
      <c r="GD199" s="24"/>
      <c r="GE199" s="24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24"/>
      <c r="IO199" s="24"/>
      <c r="IP199" s="24"/>
      <c r="IQ199" s="24"/>
      <c r="IR199" s="24"/>
      <c r="IS199" s="24"/>
      <c r="IT199" s="24"/>
      <c r="IU199" s="24"/>
      <c r="IV199" s="24"/>
      <c r="IW199" s="24"/>
      <c r="IX199" s="24"/>
      <c r="IY199" s="24"/>
      <c r="IZ199" s="24"/>
      <c r="JA199" s="24"/>
      <c r="JB199" s="24"/>
      <c r="JC199" s="24"/>
      <c r="JD199" s="24"/>
      <c r="JE199" s="24"/>
      <c r="JF199" s="24"/>
      <c r="JG199" s="24"/>
    </row>
    <row r="200" spans="32:267" x14ac:dyDescent="0.3">
      <c r="AF200" s="26"/>
      <c r="AG200" s="25"/>
      <c r="AH200" s="26"/>
      <c r="AI200" s="21"/>
      <c r="AJ200" s="26"/>
      <c r="AK200" s="26"/>
      <c r="AL200" s="51"/>
      <c r="AM200" s="23"/>
      <c r="AQ200" s="19"/>
      <c r="AU200" s="24"/>
      <c r="AV200" s="24"/>
      <c r="AW200" s="24"/>
      <c r="AX200" s="24"/>
      <c r="AY200" s="15"/>
      <c r="BM200" s="15"/>
      <c r="BS200" s="24"/>
      <c r="BT200" s="15"/>
      <c r="BY200" s="24"/>
      <c r="CA200" s="15"/>
      <c r="CD200" s="24"/>
      <c r="CH200" s="15"/>
      <c r="CO200" s="15"/>
      <c r="CQ200" s="24"/>
      <c r="CV200" s="15"/>
      <c r="DC200" s="15"/>
      <c r="DJ200" s="15"/>
      <c r="DQ200" s="15"/>
      <c r="DX200" s="15"/>
      <c r="EE200" s="15"/>
      <c r="EL200" s="15"/>
      <c r="ES200" s="15"/>
      <c r="EZ200" s="15"/>
      <c r="FG200" s="15"/>
      <c r="FN200" s="15"/>
      <c r="FU200" s="15"/>
      <c r="FW200" s="24"/>
      <c r="FX200" s="24"/>
      <c r="FY200" s="24"/>
      <c r="FZ200" s="24"/>
      <c r="GA200" s="24"/>
      <c r="GB200" s="15"/>
      <c r="GC200" s="24"/>
      <c r="GD200" s="24"/>
      <c r="GE200" s="24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24"/>
      <c r="IO200" s="24"/>
      <c r="IP200" s="24"/>
      <c r="IQ200" s="24"/>
      <c r="IR200" s="24"/>
      <c r="IS200" s="24"/>
      <c r="IT200" s="24"/>
      <c r="IU200" s="24"/>
      <c r="IV200" s="24"/>
      <c r="IW200" s="24"/>
      <c r="IX200" s="24"/>
      <c r="IY200" s="24"/>
      <c r="IZ200" s="24"/>
      <c r="JA200" s="24"/>
      <c r="JB200" s="24"/>
      <c r="JC200" s="24"/>
      <c r="JD200" s="24"/>
      <c r="JE200" s="24"/>
      <c r="JF200" s="24"/>
      <c r="JG200" s="24"/>
    </row>
    <row r="201" spans="32:267" x14ac:dyDescent="0.3">
      <c r="AF201" s="26"/>
      <c r="AG201" s="25"/>
      <c r="AH201" s="26"/>
      <c r="AI201" s="21"/>
      <c r="AJ201" s="26"/>
      <c r="AK201" s="26"/>
      <c r="AL201" s="51"/>
      <c r="AM201" s="23"/>
      <c r="AQ201" s="19"/>
      <c r="AU201" s="24"/>
      <c r="AV201" s="24"/>
      <c r="AW201" s="24"/>
      <c r="AX201" s="24"/>
      <c r="AY201" s="15"/>
      <c r="BM201" s="15"/>
      <c r="BS201" s="24"/>
      <c r="BT201" s="15"/>
      <c r="BY201" s="24"/>
      <c r="CA201" s="15"/>
      <c r="CD201" s="24"/>
      <c r="CH201" s="15"/>
      <c r="CO201" s="15"/>
      <c r="CQ201" s="24"/>
      <c r="CV201" s="15"/>
      <c r="DC201" s="15"/>
      <c r="DJ201" s="15"/>
      <c r="DQ201" s="15"/>
      <c r="DX201" s="15"/>
      <c r="EE201" s="15"/>
      <c r="EL201" s="15"/>
      <c r="ES201" s="15"/>
      <c r="EZ201" s="15"/>
      <c r="FG201" s="15"/>
      <c r="FN201" s="15"/>
      <c r="FU201" s="15"/>
      <c r="FW201" s="24"/>
      <c r="FX201" s="24"/>
      <c r="FY201" s="24"/>
      <c r="FZ201" s="24"/>
      <c r="GA201" s="24"/>
      <c r="GB201" s="15"/>
      <c r="GC201" s="24"/>
      <c r="GD201" s="24"/>
      <c r="GE201" s="24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24"/>
      <c r="IO201" s="24"/>
      <c r="IP201" s="24"/>
      <c r="IQ201" s="24"/>
      <c r="IR201" s="24"/>
      <c r="IS201" s="24"/>
      <c r="IT201" s="24"/>
      <c r="IU201" s="24"/>
      <c r="IV201" s="24"/>
      <c r="IW201" s="24"/>
      <c r="IX201" s="24"/>
      <c r="IY201" s="24"/>
      <c r="IZ201" s="24"/>
      <c r="JA201" s="24"/>
      <c r="JB201" s="24"/>
      <c r="JC201" s="24"/>
      <c r="JD201" s="24"/>
      <c r="JE201" s="24"/>
      <c r="JF201" s="24"/>
      <c r="JG201" s="24"/>
    </row>
    <row r="202" spans="32:267" x14ac:dyDescent="0.3">
      <c r="AF202" s="26"/>
      <c r="AG202" s="25"/>
      <c r="AH202" s="26"/>
      <c r="AI202" s="21"/>
      <c r="AJ202" s="26"/>
      <c r="AK202" s="26"/>
      <c r="AL202" s="51"/>
      <c r="AM202" s="23"/>
      <c r="AQ202" s="19"/>
      <c r="AU202" s="24"/>
      <c r="AV202" s="24"/>
      <c r="AW202" s="24"/>
      <c r="AX202" s="24"/>
      <c r="AY202" s="15"/>
      <c r="BM202" s="15"/>
      <c r="BS202" s="24"/>
      <c r="BT202" s="15"/>
      <c r="BY202" s="24"/>
      <c r="CA202" s="15"/>
      <c r="CD202" s="24"/>
      <c r="CH202" s="15"/>
      <c r="CO202" s="15"/>
      <c r="CQ202" s="24"/>
      <c r="CV202" s="15"/>
      <c r="DC202" s="15"/>
      <c r="DJ202" s="15"/>
      <c r="DQ202" s="15"/>
      <c r="DX202" s="15"/>
      <c r="EE202" s="15"/>
      <c r="EL202" s="15"/>
      <c r="ES202" s="15"/>
      <c r="EZ202" s="15"/>
      <c r="FG202" s="15"/>
      <c r="FN202" s="15"/>
      <c r="FU202" s="15"/>
      <c r="FW202" s="24"/>
      <c r="FX202" s="24"/>
      <c r="FY202" s="24"/>
      <c r="FZ202" s="24"/>
      <c r="GA202" s="24"/>
      <c r="GB202" s="15"/>
      <c r="GC202" s="24"/>
      <c r="GD202" s="24"/>
      <c r="GE202" s="24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24"/>
      <c r="IO202" s="24"/>
      <c r="IP202" s="24"/>
      <c r="IQ202" s="24"/>
      <c r="IR202" s="24"/>
      <c r="IS202" s="24"/>
      <c r="IT202" s="24"/>
      <c r="IU202" s="24"/>
      <c r="IV202" s="24"/>
      <c r="IW202" s="24"/>
      <c r="IX202" s="24"/>
      <c r="IY202" s="24"/>
      <c r="IZ202" s="24"/>
      <c r="JA202" s="24"/>
      <c r="JB202" s="24"/>
      <c r="JC202" s="24"/>
      <c r="JD202" s="24"/>
      <c r="JE202" s="24"/>
      <c r="JF202" s="24"/>
      <c r="JG202" s="24"/>
    </row>
    <row r="203" spans="32:267" x14ac:dyDescent="0.3">
      <c r="AF203" s="26"/>
      <c r="AG203" s="25"/>
      <c r="AH203" s="26"/>
      <c r="AI203" s="21"/>
      <c r="AJ203" s="26"/>
      <c r="AK203" s="26"/>
      <c r="AL203" s="51"/>
      <c r="AM203" s="23"/>
      <c r="AQ203" s="19"/>
      <c r="AU203" s="24"/>
      <c r="AV203" s="24"/>
      <c r="AW203" s="24"/>
      <c r="AX203" s="24"/>
      <c r="AY203" s="15"/>
      <c r="BM203" s="15"/>
      <c r="BS203" s="24"/>
      <c r="BT203" s="15"/>
      <c r="BY203" s="24"/>
      <c r="CA203" s="15"/>
      <c r="CD203" s="24"/>
      <c r="CH203" s="15"/>
      <c r="CO203" s="15"/>
      <c r="CQ203" s="24"/>
      <c r="CV203" s="15"/>
      <c r="DC203" s="15"/>
      <c r="DJ203" s="15"/>
      <c r="DQ203" s="15"/>
      <c r="DX203" s="15"/>
      <c r="EE203" s="15"/>
      <c r="EL203" s="15"/>
      <c r="ES203" s="15"/>
      <c r="EZ203" s="15"/>
      <c r="FG203" s="15"/>
      <c r="FN203" s="15"/>
      <c r="FU203" s="15"/>
      <c r="FW203" s="24"/>
      <c r="FX203" s="24"/>
      <c r="FY203" s="24"/>
      <c r="FZ203" s="24"/>
      <c r="GA203" s="24"/>
      <c r="GB203" s="15"/>
      <c r="GC203" s="24"/>
      <c r="GD203" s="24"/>
      <c r="GE203" s="24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24"/>
      <c r="IO203" s="24"/>
      <c r="IP203" s="24"/>
      <c r="IQ203" s="24"/>
      <c r="IR203" s="24"/>
      <c r="IS203" s="24"/>
      <c r="IT203" s="24"/>
      <c r="IU203" s="24"/>
      <c r="IV203" s="24"/>
      <c r="IW203" s="24"/>
      <c r="IX203" s="24"/>
      <c r="IY203" s="24"/>
      <c r="IZ203" s="24"/>
      <c r="JA203" s="24"/>
      <c r="JB203" s="24"/>
      <c r="JC203" s="24"/>
      <c r="JD203" s="24"/>
      <c r="JE203" s="24"/>
      <c r="JF203" s="24"/>
      <c r="JG203" s="24"/>
    </row>
    <row r="204" spans="32:267" x14ac:dyDescent="0.3">
      <c r="AF204" s="26"/>
      <c r="AG204" s="25"/>
      <c r="AH204" s="26"/>
      <c r="AI204" s="21"/>
      <c r="AJ204" s="26"/>
      <c r="AK204" s="26"/>
      <c r="AL204" s="51"/>
      <c r="AM204" s="23"/>
      <c r="AQ204" s="19"/>
      <c r="AU204" s="24"/>
      <c r="AV204" s="24"/>
      <c r="AW204" s="24"/>
      <c r="AX204" s="24"/>
      <c r="AY204" s="15"/>
      <c r="BM204" s="15"/>
      <c r="BS204" s="24"/>
      <c r="BT204" s="15"/>
      <c r="BY204" s="24"/>
      <c r="CA204" s="15"/>
      <c r="CD204" s="24"/>
      <c r="CH204" s="15"/>
      <c r="CO204" s="15"/>
      <c r="CQ204" s="24"/>
      <c r="CV204" s="15"/>
      <c r="DC204" s="15"/>
      <c r="DJ204" s="15"/>
      <c r="DQ204" s="15"/>
      <c r="DX204" s="15"/>
      <c r="EE204" s="15"/>
      <c r="EL204" s="15"/>
      <c r="ES204" s="15"/>
      <c r="EZ204" s="15"/>
      <c r="FG204" s="15"/>
      <c r="FN204" s="15"/>
      <c r="FU204" s="15"/>
      <c r="FW204" s="24"/>
      <c r="FX204" s="24"/>
      <c r="FY204" s="24"/>
      <c r="FZ204" s="24"/>
      <c r="GA204" s="24"/>
      <c r="GB204" s="15"/>
      <c r="GC204" s="24"/>
      <c r="GD204" s="24"/>
      <c r="GE204" s="24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24"/>
      <c r="IO204" s="24"/>
      <c r="IP204" s="24"/>
      <c r="IQ204" s="24"/>
      <c r="IR204" s="24"/>
      <c r="IS204" s="24"/>
      <c r="IT204" s="24"/>
      <c r="IU204" s="24"/>
      <c r="IV204" s="24"/>
      <c r="IW204" s="24"/>
      <c r="IX204" s="24"/>
      <c r="IY204" s="24"/>
      <c r="IZ204" s="24"/>
      <c r="JA204" s="24"/>
      <c r="JB204" s="24"/>
      <c r="JC204" s="24"/>
      <c r="JD204" s="24"/>
      <c r="JE204" s="24"/>
      <c r="JF204" s="24"/>
      <c r="JG204" s="24"/>
    </row>
    <row r="205" spans="32:267" x14ac:dyDescent="0.3">
      <c r="AF205" s="26"/>
      <c r="AG205" s="25"/>
      <c r="AH205" s="26"/>
      <c r="AI205" s="21"/>
      <c r="AJ205" s="26"/>
      <c r="AK205" s="26"/>
      <c r="AL205" s="51"/>
      <c r="AM205" s="23"/>
      <c r="AQ205" s="19"/>
      <c r="AU205" s="24"/>
      <c r="AV205" s="24"/>
      <c r="AW205" s="24"/>
      <c r="AX205" s="24"/>
      <c r="AY205" s="15"/>
      <c r="BM205" s="15"/>
      <c r="BS205" s="24"/>
      <c r="BT205" s="15"/>
      <c r="BY205" s="24"/>
      <c r="CA205" s="15"/>
      <c r="CD205" s="24"/>
      <c r="CH205" s="15"/>
      <c r="CO205" s="15"/>
      <c r="CQ205" s="24"/>
      <c r="CV205" s="15"/>
      <c r="DC205" s="15"/>
      <c r="DJ205" s="15"/>
      <c r="DQ205" s="15"/>
      <c r="DX205" s="15"/>
      <c r="EE205" s="15"/>
      <c r="EL205" s="15"/>
      <c r="ES205" s="15"/>
      <c r="EZ205" s="15"/>
      <c r="FG205" s="15"/>
      <c r="FN205" s="15"/>
      <c r="FU205" s="15"/>
      <c r="FW205" s="24"/>
      <c r="FX205" s="24"/>
      <c r="FY205" s="24"/>
      <c r="FZ205" s="24"/>
      <c r="GA205" s="24"/>
      <c r="GB205" s="15"/>
      <c r="GC205" s="24"/>
      <c r="GD205" s="24"/>
      <c r="GE205" s="24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24"/>
      <c r="IO205" s="24"/>
      <c r="IP205" s="24"/>
      <c r="IQ205" s="24"/>
      <c r="IR205" s="24"/>
      <c r="IS205" s="24"/>
      <c r="IT205" s="24"/>
      <c r="IU205" s="24"/>
      <c r="IV205" s="24"/>
      <c r="IW205" s="24"/>
      <c r="IX205" s="24"/>
      <c r="IY205" s="24"/>
      <c r="IZ205" s="24"/>
      <c r="JA205" s="24"/>
      <c r="JB205" s="24"/>
      <c r="JC205" s="24"/>
      <c r="JD205" s="24"/>
      <c r="JE205" s="24"/>
      <c r="JF205" s="24"/>
      <c r="JG205" s="24"/>
    </row>
    <row r="206" spans="32:267" x14ac:dyDescent="0.3">
      <c r="AF206" s="26"/>
      <c r="AG206" s="25"/>
      <c r="AH206" s="26"/>
      <c r="AI206" s="21"/>
      <c r="AJ206" s="26"/>
      <c r="AK206" s="26"/>
      <c r="AL206" s="51"/>
      <c r="AM206" s="23"/>
      <c r="AQ206" s="19"/>
      <c r="AU206" s="24"/>
      <c r="AV206" s="24"/>
      <c r="AW206" s="24"/>
      <c r="AX206" s="24"/>
      <c r="AY206" s="15"/>
      <c r="BM206" s="15"/>
      <c r="BS206" s="24"/>
      <c r="BT206" s="15"/>
      <c r="BY206" s="24"/>
      <c r="CA206" s="15"/>
      <c r="CD206" s="24"/>
      <c r="CH206" s="15"/>
      <c r="CO206" s="15"/>
      <c r="CQ206" s="24"/>
      <c r="CV206" s="15"/>
      <c r="DC206" s="15"/>
      <c r="DJ206" s="15"/>
      <c r="DQ206" s="15"/>
      <c r="DX206" s="15"/>
      <c r="EE206" s="15"/>
      <c r="EL206" s="15"/>
      <c r="ES206" s="15"/>
      <c r="EZ206" s="15"/>
      <c r="FG206" s="15"/>
      <c r="FN206" s="15"/>
      <c r="FU206" s="15"/>
      <c r="FW206" s="24"/>
      <c r="FX206" s="24"/>
      <c r="FY206" s="24"/>
      <c r="FZ206" s="24"/>
      <c r="GA206" s="24"/>
      <c r="GB206" s="15"/>
      <c r="GC206" s="24"/>
      <c r="GD206" s="24"/>
      <c r="GE206" s="24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24"/>
      <c r="IO206" s="24"/>
      <c r="IP206" s="24"/>
      <c r="IQ206" s="24"/>
      <c r="IR206" s="24"/>
      <c r="IS206" s="24"/>
      <c r="IT206" s="24"/>
      <c r="IU206" s="24"/>
      <c r="IV206" s="24"/>
      <c r="IW206" s="24"/>
      <c r="IX206" s="24"/>
      <c r="IY206" s="24"/>
      <c r="IZ206" s="24"/>
      <c r="JA206" s="24"/>
      <c r="JB206" s="24"/>
      <c r="JC206" s="24"/>
      <c r="JD206" s="24"/>
      <c r="JE206" s="24"/>
      <c r="JF206" s="24"/>
      <c r="JG206" s="24"/>
    </row>
    <row r="207" spans="32:267" x14ac:dyDescent="0.3">
      <c r="AF207" s="26"/>
      <c r="AG207" s="25"/>
      <c r="AH207" s="26"/>
      <c r="AI207" s="21"/>
      <c r="AJ207" s="26"/>
      <c r="AK207" s="26"/>
      <c r="AL207" s="51"/>
      <c r="AM207" s="23"/>
      <c r="AQ207" s="19"/>
      <c r="AU207" s="24"/>
      <c r="AV207" s="24"/>
      <c r="AW207" s="24"/>
      <c r="AX207" s="24"/>
      <c r="AY207" s="15"/>
      <c r="BM207" s="15"/>
      <c r="BS207" s="24"/>
      <c r="BT207" s="15"/>
      <c r="BY207" s="24"/>
      <c r="CA207" s="15"/>
      <c r="CD207" s="24"/>
      <c r="CH207" s="15"/>
      <c r="CO207" s="15"/>
      <c r="CQ207" s="24"/>
      <c r="CV207" s="15"/>
      <c r="DC207" s="15"/>
      <c r="DJ207" s="15"/>
      <c r="DQ207" s="15"/>
      <c r="DX207" s="15"/>
      <c r="EE207" s="15"/>
      <c r="EL207" s="15"/>
      <c r="ES207" s="15"/>
      <c r="EZ207" s="15"/>
      <c r="FG207" s="15"/>
      <c r="FN207" s="15"/>
      <c r="FU207" s="15"/>
      <c r="FW207" s="24"/>
      <c r="FX207" s="24"/>
      <c r="FY207" s="24"/>
      <c r="FZ207" s="24"/>
      <c r="GA207" s="24"/>
      <c r="GB207" s="15"/>
      <c r="GC207" s="24"/>
      <c r="GD207" s="24"/>
      <c r="GE207" s="24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24"/>
      <c r="IO207" s="24"/>
      <c r="IP207" s="24"/>
      <c r="IQ207" s="24"/>
      <c r="IR207" s="24"/>
      <c r="IS207" s="24"/>
      <c r="IT207" s="24"/>
      <c r="IU207" s="24"/>
      <c r="IV207" s="24"/>
      <c r="IW207" s="24"/>
      <c r="IX207" s="24"/>
      <c r="IY207" s="24"/>
      <c r="IZ207" s="24"/>
      <c r="JA207" s="24"/>
      <c r="JB207" s="24"/>
      <c r="JC207" s="24"/>
      <c r="JD207" s="24"/>
      <c r="JE207" s="24"/>
      <c r="JF207" s="24"/>
      <c r="JG207" s="24"/>
    </row>
    <row r="208" spans="32:267" x14ac:dyDescent="0.3">
      <c r="AF208" s="26"/>
      <c r="AG208" s="25"/>
      <c r="AH208" s="26"/>
      <c r="AI208" s="21"/>
      <c r="AJ208" s="26"/>
      <c r="AK208" s="26"/>
      <c r="AL208" s="51"/>
      <c r="AM208" s="23"/>
      <c r="AQ208" s="19"/>
      <c r="AU208" s="24"/>
      <c r="AV208" s="24"/>
      <c r="AW208" s="24"/>
      <c r="AX208" s="24"/>
      <c r="AY208" s="15"/>
      <c r="BM208" s="15"/>
      <c r="BS208" s="24"/>
      <c r="BT208" s="15"/>
      <c r="BY208" s="24"/>
      <c r="CA208" s="15"/>
      <c r="CD208" s="24"/>
      <c r="CH208" s="15"/>
      <c r="CO208" s="15"/>
      <c r="CQ208" s="24"/>
      <c r="CV208" s="15"/>
      <c r="DC208" s="15"/>
      <c r="DJ208" s="15"/>
      <c r="DQ208" s="15"/>
      <c r="DX208" s="15"/>
      <c r="EE208" s="15"/>
      <c r="EL208" s="15"/>
      <c r="ES208" s="15"/>
      <c r="EZ208" s="15"/>
      <c r="FG208" s="15"/>
      <c r="FN208" s="15"/>
      <c r="FU208" s="15"/>
      <c r="FW208" s="24"/>
      <c r="FX208" s="24"/>
      <c r="FY208" s="24"/>
      <c r="FZ208" s="24"/>
      <c r="GA208" s="24"/>
      <c r="GB208" s="15"/>
      <c r="GC208" s="24"/>
      <c r="GD208" s="24"/>
      <c r="GE208" s="24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24"/>
      <c r="IO208" s="24"/>
      <c r="IP208" s="24"/>
      <c r="IQ208" s="24"/>
      <c r="IR208" s="24"/>
      <c r="IS208" s="24"/>
      <c r="IT208" s="24"/>
      <c r="IU208" s="24"/>
      <c r="IV208" s="24"/>
      <c r="IW208" s="24"/>
      <c r="IX208" s="24"/>
      <c r="IY208" s="24"/>
      <c r="IZ208" s="24"/>
      <c r="JA208" s="24"/>
      <c r="JB208" s="24"/>
      <c r="JC208" s="24"/>
      <c r="JD208" s="24"/>
      <c r="JE208" s="24"/>
      <c r="JF208" s="24"/>
      <c r="JG208" s="24"/>
    </row>
    <row r="209" spans="32:267" x14ac:dyDescent="0.3">
      <c r="AF209" s="26"/>
      <c r="AG209" s="25"/>
      <c r="AH209" s="26"/>
      <c r="AI209" s="21"/>
      <c r="AJ209" s="26"/>
      <c r="AK209" s="26"/>
      <c r="AL209" s="51"/>
      <c r="AM209" s="23"/>
      <c r="AQ209" s="19"/>
      <c r="AU209" s="24"/>
      <c r="AV209" s="24"/>
      <c r="AW209" s="24"/>
      <c r="AX209" s="24"/>
      <c r="AY209" s="15"/>
      <c r="BM209" s="15"/>
      <c r="BS209" s="24"/>
      <c r="BT209" s="15"/>
      <c r="BY209" s="24"/>
      <c r="CA209" s="15"/>
      <c r="CD209" s="24"/>
      <c r="CH209" s="15"/>
      <c r="CO209" s="15"/>
      <c r="CQ209" s="24"/>
      <c r="CV209" s="15"/>
      <c r="DC209" s="15"/>
      <c r="DJ209" s="15"/>
      <c r="DQ209" s="15"/>
      <c r="DX209" s="15"/>
      <c r="EE209" s="15"/>
      <c r="EL209" s="15"/>
      <c r="ES209" s="15"/>
      <c r="EZ209" s="15"/>
      <c r="FG209" s="15"/>
      <c r="FN209" s="15"/>
      <c r="FU209" s="15"/>
      <c r="FW209" s="24"/>
      <c r="FX209" s="24"/>
      <c r="FY209" s="24"/>
      <c r="FZ209" s="24"/>
      <c r="GA209" s="24"/>
      <c r="GB209" s="15"/>
      <c r="GC209" s="24"/>
      <c r="GD209" s="24"/>
      <c r="GE209" s="24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24"/>
      <c r="IO209" s="24"/>
      <c r="IP209" s="24"/>
      <c r="IQ209" s="24"/>
      <c r="IR209" s="24"/>
      <c r="IS209" s="24"/>
      <c r="IT209" s="24"/>
      <c r="IU209" s="24"/>
      <c r="IV209" s="24"/>
      <c r="IW209" s="24"/>
      <c r="IX209" s="24"/>
      <c r="IY209" s="24"/>
      <c r="IZ209" s="24"/>
      <c r="JA209" s="24"/>
      <c r="JB209" s="24"/>
      <c r="JC209" s="24"/>
      <c r="JD209" s="24"/>
      <c r="JE209" s="24"/>
      <c r="JF209" s="24"/>
      <c r="JG209" s="24"/>
    </row>
    <row r="210" spans="32:267" x14ac:dyDescent="0.3">
      <c r="AF210" s="26"/>
      <c r="AG210" s="25"/>
      <c r="AH210" s="26"/>
      <c r="AI210" s="21"/>
      <c r="AJ210" s="26"/>
      <c r="AK210" s="26"/>
      <c r="AL210" s="51"/>
      <c r="AM210" s="23"/>
      <c r="AQ210" s="19"/>
      <c r="AU210" s="24"/>
      <c r="AV210" s="24"/>
      <c r="AW210" s="24"/>
      <c r="AX210" s="24"/>
      <c r="AY210" s="15"/>
      <c r="BM210" s="15"/>
      <c r="BS210" s="24"/>
      <c r="BT210" s="15"/>
      <c r="BY210" s="24"/>
      <c r="CA210" s="15"/>
      <c r="CD210" s="24"/>
      <c r="CH210" s="15"/>
      <c r="CO210" s="15"/>
      <c r="CQ210" s="24"/>
      <c r="CV210" s="15"/>
      <c r="DC210" s="15"/>
      <c r="DJ210" s="15"/>
      <c r="DQ210" s="15"/>
      <c r="DX210" s="15"/>
      <c r="EE210" s="15"/>
      <c r="EL210" s="15"/>
      <c r="ES210" s="15"/>
      <c r="EZ210" s="15"/>
      <c r="FG210" s="15"/>
      <c r="FN210" s="15"/>
      <c r="FU210" s="15"/>
      <c r="FW210" s="24"/>
      <c r="FX210" s="24"/>
      <c r="FY210" s="24"/>
      <c r="FZ210" s="24"/>
      <c r="GA210" s="24"/>
      <c r="GB210" s="15"/>
      <c r="GC210" s="24"/>
      <c r="GD210" s="24"/>
      <c r="GE210" s="24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24"/>
      <c r="IO210" s="24"/>
      <c r="IP210" s="24"/>
      <c r="IQ210" s="24"/>
      <c r="IR210" s="24"/>
      <c r="IS210" s="24"/>
      <c r="IT210" s="24"/>
      <c r="IU210" s="24"/>
      <c r="IV210" s="24"/>
      <c r="IW210" s="24"/>
      <c r="IX210" s="24"/>
      <c r="IY210" s="24"/>
      <c r="IZ210" s="24"/>
      <c r="JA210" s="24"/>
      <c r="JB210" s="24"/>
      <c r="JC210" s="24"/>
      <c r="JD210" s="24"/>
      <c r="JE210" s="24"/>
      <c r="JF210" s="24"/>
      <c r="JG210" s="24"/>
    </row>
    <row r="211" spans="32:267" x14ac:dyDescent="0.3">
      <c r="AF211" s="26"/>
      <c r="AG211" s="25"/>
      <c r="AH211" s="26"/>
      <c r="AI211" s="21"/>
      <c r="AJ211" s="26"/>
      <c r="AK211" s="26"/>
      <c r="AL211" s="51"/>
      <c r="AM211" s="23"/>
      <c r="AQ211" s="19"/>
      <c r="AU211" s="24"/>
      <c r="AV211" s="24"/>
      <c r="AW211" s="24"/>
      <c r="AX211" s="24"/>
      <c r="AY211" s="15"/>
      <c r="BM211" s="15"/>
      <c r="BS211" s="24"/>
      <c r="BT211" s="15"/>
      <c r="BY211" s="24"/>
      <c r="CA211" s="15"/>
      <c r="CD211" s="24"/>
      <c r="CH211" s="15"/>
      <c r="CO211" s="15"/>
      <c r="CQ211" s="24"/>
      <c r="CV211" s="15"/>
      <c r="DC211" s="15"/>
      <c r="DJ211" s="15"/>
      <c r="DQ211" s="15"/>
      <c r="DX211" s="15"/>
      <c r="EE211" s="15"/>
      <c r="EL211" s="15"/>
      <c r="ES211" s="15"/>
      <c r="EZ211" s="15"/>
      <c r="FG211" s="15"/>
      <c r="FN211" s="15"/>
      <c r="FU211" s="15"/>
      <c r="FW211" s="24"/>
      <c r="FX211" s="24"/>
      <c r="FY211" s="24"/>
      <c r="FZ211" s="24"/>
      <c r="GA211" s="24"/>
      <c r="GB211" s="15"/>
      <c r="GC211" s="24"/>
      <c r="GD211" s="24"/>
      <c r="GE211" s="24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24"/>
      <c r="IO211" s="24"/>
      <c r="IP211" s="24"/>
      <c r="IQ211" s="24"/>
      <c r="IR211" s="24"/>
      <c r="IS211" s="24"/>
      <c r="IT211" s="24"/>
      <c r="IU211" s="24"/>
      <c r="IV211" s="24"/>
      <c r="IW211" s="24"/>
      <c r="IX211" s="24"/>
      <c r="IY211" s="24"/>
      <c r="IZ211" s="24"/>
      <c r="JA211" s="24"/>
      <c r="JB211" s="24"/>
      <c r="JC211" s="24"/>
      <c r="JD211" s="24"/>
      <c r="JE211" s="24"/>
      <c r="JF211" s="24"/>
      <c r="JG211" s="24"/>
    </row>
    <row r="212" spans="32:267" x14ac:dyDescent="0.3">
      <c r="AF212" s="26"/>
      <c r="AG212" s="25"/>
      <c r="AH212" s="26"/>
      <c r="AI212" s="21"/>
      <c r="AJ212" s="26"/>
      <c r="AK212" s="26"/>
      <c r="AL212" s="51"/>
      <c r="AM212" s="23"/>
      <c r="AQ212" s="19"/>
      <c r="AU212" s="24"/>
      <c r="AV212" s="24"/>
      <c r="AW212" s="24"/>
      <c r="AX212" s="24"/>
      <c r="AY212" s="15"/>
      <c r="BM212" s="15"/>
      <c r="BS212" s="24"/>
      <c r="BT212" s="15"/>
      <c r="BY212" s="24"/>
      <c r="CA212" s="15"/>
      <c r="CD212" s="24"/>
      <c r="CH212" s="15"/>
      <c r="CO212" s="15"/>
      <c r="CQ212" s="24"/>
      <c r="CV212" s="15"/>
      <c r="DC212" s="15"/>
      <c r="DJ212" s="15"/>
      <c r="DQ212" s="15"/>
      <c r="DX212" s="15"/>
      <c r="EE212" s="15"/>
      <c r="EL212" s="15"/>
      <c r="ES212" s="15"/>
      <c r="EZ212" s="15"/>
      <c r="FG212" s="15"/>
      <c r="FN212" s="15"/>
      <c r="FU212" s="15"/>
      <c r="FW212" s="24"/>
      <c r="FX212" s="24"/>
      <c r="FY212" s="24"/>
      <c r="FZ212" s="24"/>
      <c r="GA212" s="24"/>
      <c r="GB212" s="15"/>
      <c r="GC212" s="24"/>
      <c r="GD212" s="24"/>
      <c r="GE212" s="24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24"/>
      <c r="IO212" s="24"/>
      <c r="IP212" s="24"/>
      <c r="IQ212" s="24"/>
      <c r="IR212" s="24"/>
      <c r="IS212" s="24"/>
      <c r="IT212" s="24"/>
      <c r="IU212" s="24"/>
      <c r="IV212" s="24"/>
      <c r="IW212" s="24"/>
      <c r="IX212" s="24"/>
      <c r="IY212" s="24"/>
      <c r="IZ212" s="24"/>
      <c r="JA212" s="24"/>
      <c r="JB212" s="24"/>
      <c r="JC212" s="24"/>
      <c r="JD212" s="24"/>
      <c r="JE212" s="24"/>
      <c r="JF212" s="24"/>
      <c r="JG212" s="24"/>
    </row>
    <row r="213" spans="32:267" x14ac:dyDescent="0.3">
      <c r="AF213" s="26"/>
      <c r="AG213" s="25"/>
      <c r="AH213" s="26"/>
      <c r="AI213" s="21"/>
      <c r="AJ213" s="26"/>
      <c r="AK213" s="26"/>
      <c r="AL213" s="51"/>
      <c r="AM213" s="23"/>
      <c r="AQ213" s="19"/>
      <c r="AU213" s="24"/>
      <c r="AV213" s="24"/>
      <c r="AW213" s="24"/>
      <c r="AX213" s="24"/>
      <c r="AY213" s="15"/>
      <c r="BM213" s="15"/>
      <c r="BS213" s="24"/>
      <c r="BT213" s="15"/>
      <c r="BY213" s="24"/>
      <c r="CA213" s="15"/>
      <c r="CD213" s="24"/>
      <c r="CH213" s="15"/>
      <c r="CO213" s="15"/>
      <c r="CQ213" s="24"/>
      <c r="CV213" s="15"/>
      <c r="DC213" s="15"/>
      <c r="DJ213" s="15"/>
      <c r="DQ213" s="15"/>
      <c r="DX213" s="15"/>
      <c r="EE213" s="15"/>
      <c r="EL213" s="15"/>
      <c r="ES213" s="15"/>
      <c r="EZ213" s="15"/>
      <c r="FG213" s="15"/>
      <c r="FN213" s="15"/>
      <c r="FU213" s="15"/>
      <c r="FW213" s="24"/>
      <c r="FX213" s="24"/>
      <c r="FY213" s="24"/>
      <c r="FZ213" s="24"/>
      <c r="GA213" s="24"/>
      <c r="GB213" s="15"/>
      <c r="GC213" s="24"/>
      <c r="GD213" s="24"/>
      <c r="GE213" s="24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24"/>
      <c r="IO213" s="24"/>
      <c r="IP213" s="24"/>
      <c r="IQ213" s="24"/>
      <c r="IR213" s="24"/>
      <c r="IS213" s="24"/>
      <c r="IT213" s="24"/>
      <c r="IU213" s="24"/>
      <c r="IV213" s="24"/>
      <c r="IW213" s="24"/>
      <c r="IX213" s="24"/>
      <c r="IY213" s="24"/>
      <c r="IZ213" s="24"/>
      <c r="JA213" s="24"/>
      <c r="JB213" s="24"/>
      <c r="JC213" s="24"/>
      <c r="JD213" s="24"/>
      <c r="JE213" s="24"/>
      <c r="JF213" s="24"/>
      <c r="JG213" s="24"/>
    </row>
    <row r="214" spans="32:267" x14ac:dyDescent="0.3">
      <c r="AF214" s="26"/>
      <c r="AG214" s="25"/>
      <c r="AH214" s="26"/>
      <c r="AI214" s="21"/>
      <c r="AJ214" s="26"/>
      <c r="AK214" s="26"/>
      <c r="AL214" s="51"/>
      <c r="AM214" s="23"/>
      <c r="AQ214" s="19"/>
      <c r="AU214" s="24"/>
      <c r="AV214" s="24"/>
      <c r="AW214" s="24"/>
      <c r="AX214" s="24"/>
      <c r="AY214" s="15"/>
      <c r="BM214" s="15"/>
      <c r="BS214" s="24"/>
      <c r="BT214" s="15"/>
      <c r="BY214" s="24"/>
      <c r="CA214" s="15"/>
      <c r="CD214" s="24"/>
      <c r="CH214" s="15"/>
      <c r="CO214" s="15"/>
      <c r="CQ214" s="24"/>
      <c r="CV214" s="15"/>
      <c r="DC214" s="15"/>
      <c r="DJ214" s="15"/>
      <c r="DQ214" s="15"/>
      <c r="DX214" s="15"/>
      <c r="EE214" s="15"/>
      <c r="EL214" s="15"/>
      <c r="ES214" s="15"/>
      <c r="EZ214" s="15"/>
      <c r="FG214" s="15"/>
      <c r="FN214" s="15"/>
      <c r="FU214" s="15"/>
      <c r="FW214" s="24"/>
      <c r="FX214" s="24"/>
      <c r="FY214" s="24"/>
      <c r="FZ214" s="24"/>
      <c r="GA214" s="24"/>
      <c r="GB214" s="15"/>
      <c r="GC214" s="24"/>
      <c r="GD214" s="24"/>
      <c r="GE214" s="24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24"/>
      <c r="IO214" s="24"/>
      <c r="IP214" s="24"/>
      <c r="IQ214" s="24"/>
      <c r="IR214" s="24"/>
      <c r="IS214" s="24"/>
      <c r="IT214" s="24"/>
      <c r="IU214" s="24"/>
      <c r="IV214" s="24"/>
      <c r="IW214" s="24"/>
      <c r="IX214" s="24"/>
      <c r="IY214" s="24"/>
      <c r="IZ214" s="24"/>
      <c r="JA214" s="24"/>
      <c r="JB214" s="24"/>
      <c r="JC214" s="24"/>
      <c r="JD214" s="24"/>
      <c r="JE214" s="24"/>
      <c r="JF214" s="24"/>
      <c r="JG214" s="24"/>
    </row>
    <row r="215" spans="32:267" x14ac:dyDescent="0.3">
      <c r="AF215" s="26"/>
      <c r="AG215" s="25"/>
      <c r="AH215" s="26"/>
      <c r="AI215" s="21"/>
      <c r="AJ215" s="26"/>
      <c r="AK215" s="26"/>
      <c r="AL215" s="51"/>
      <c r="AM215" s="23"/>
      <c r="AQ215" s="19"/>
      <c r="AU215" s="24"/>
      <c r="AV215" s="24"/>
      <c r="AW215" s="24"/>
      <c r="AX215" s="24"/>
      <c r="AY215" s="15"/>
      <c r="BM215" s="15"/>
      <c r="BS215" s="24"/>
      <c r="BT215" s="15"/>
      <c r="BY215" s="24"/>
      <c r="CA215" s="15"/>
      <c r="CD215" s="24"/>
      <c r="CH215" s="15"/>
      <c r="CO215" s="15"/>
      <c r="CQ215" s="24"/>
      <c r="CV215" s="15"/>
      <c r="DC215" s="15"/>
      <c r="DJ215" s="15"/>
      <c r="DQ215" s="15"/>
      <c r="DX215" s="15"/>
      <c r="EE215" s="15"/>
      <c r="EL215" s="15"/>
      <c r="ES215" s="15"/>
      <c r="EZ215" s="15"/>
      <c r="FG215" s="15"/>
      <c r="FN215" s="15"/>
      <c r="FU215" s="15"/>
      <c r="FW215" s="24"/>
      <c r="FX215" s="24"/>
      <c r="FY215" s="24"/>
      <c r="FZ215" s="24"/>
      <c r="GA215" s="24"/>
      <c r="GB215" s="15"/>
      <c r="GC215" s="24"/>
      <c r="GD215" s="24"/>
      <c r="GE215" s="24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24"/>
      <c r="IO215" s="24"/>
      <c r="IP215" s="24"/>
      <c r="IQ215" s="24"/>
      <c r="IR215" s="24"/>
      <c r="IS215" s="24"/>
      <c r="IT215" s="24"/>
      <c r="IU215" s="24"/>
      <c r="IV215" s="24"/>
      <c r="IW215" s="24"/>
      <c r="IX215" s="24"/>
      <c r="IY215" s="24"/>
      <c r="IZ215" s="24"/>
      <c r="JA215" s="24"/>
      <c r="JB215" s="24"/>
      <c r="JC215" s="24"/>
      <c r="JD215" s="24"/>
      <c r="JE215" s="24"/>
      <c r="JF215" s="24"/>
      <c r="JG215" s="24"/>
    </row>
    <row r="216" spans="32:267" x14ac:dyDescent="0.3">
      <c r="AF216" s="26"/>
      <c r="AG216" s="25"/>
      <c r="AH216" s="26"/>
      <c r="AI216" s="21"/>
      <c r="AJ216" s="26"/>
      <c r="AK216" s="26"/>
      <c r="AL216" s="51"/>
      <c r="AM216" s="23"/>
      <c r="AQ216" s="19"/>
      <c r="AU216" s="24"/>
      <c r="AV216" s="24"/>
      <c r="AW216" s="24"/>
      <c r="AX216" s="24"/>
      <c r="AY216" s="15"/>
      <c r="BM216" s="15"/>
      <c r="BS216" s="24"/>
      <c r="BT216" s="15"/>
      <c r="BY216" s="24"/>
      <c r="CA216" s="15"/>
      <c r="CD216" s="24"/>
      <c r="CH216" s="15"/>
      <c r="CO216" s="15"/>
      <c r="CQ216" s="24"/>
      <c r="CV216" s="15"/>
      <c r="DC216" s="15"/>
      <c r="DJ216" s="15"/>
      <c r="DQ216" s="15"/>
      <c r="DX216" s="15"/>
      <c r="EE216" s="15"/>
      <c r="EL216" s="15"/>
      <c r="ES216" s="15"/>
      <c r="EZ216" s="15"/>
      <c r="FG216" s="15"/>
      <c r="FN216" s="15"/>
      <c r="FU216" s="15"/>
      <c r="FW216" s="24"/>
      <c r="FX216" s="24"/>
      <c r="FY216" s="24"/>
      <c r="FZ216" s="24"/>
      <c r="GA216" s="24"/>
      <c r="GB216" s="15"/>
      <c r="GC216" s="24"/>
      <c r="GD216" s="24"/>
      <c r="GE216" s="24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24"/>
      <c r="IO216" s="24"/>
      <c r="IP216" s="24"/>
      <c r="IQ216" s="24"/>
      <c r="IR216" s="24"/>
      <c r="IS216" s="24"/>
      <c r="IT216" s="24"/>
      <c r="IU216" s="24"/>
      <c r="IV216" s="24"/>
      <c r="IW216" s="24"/>
      <c r="IX216" s="24"/>
      <c r="IY216" s="24"/>
      <c r="IZ216" s="24"/>
      <c r="JA216" s="24"/>
      <c r="JB216" s="24"/>
      <c r="JC216" s="24"/>
      <c r="JD216" s="24"/>
      <c r="JE216" s="24"/>
      <c r="JF216" s="24"/>
      <c r="JG216" s="24"/>
    </row>
    <row r="217" spans="32:267" x14ac:dyDescent="0.3">
      <c r="AF217" s="26"/>
      <c r="AG217" s="25"/>
      <c r="AH217" s="26"/>
      <c r="AI217" s="21"/>
      <c r="AJ217" s="26"/>
      <c r="AK217" s="26"/>
      <c r="AL217" s="51"/>
      <c r="AM217" s="23"/>
      <c r="AQ217" s="19"/>
      <c r="AU217" s="24"/>
      <c r="AV217" s="24"/>
      <c r="AW217" s="24"/>
      <c r="AX217" s="24"/>
      <c r="AY217" s="15"/>
      <c r="BM217" s="15"/>
      <c r="BS217" s="24"/>
      <c r="BT217" s="15"/>
      <c r="BY217" s="24"/>
      <c r="CA217" s="15"/>
      <c r="CD217" s="24"/>
      <c r="CH217" s="15"/>
      <c r="CO217" s="15"/>
      <c r="CQ217" s="24"/>
      <c r="CV217" s="15"/>
      <c r="DC217" s="15"/>
      <c r="DJ217" s="15"/>
      <c r="DQ217" s="15"/>
      <c r="DX217" s="15"/>
      <c r="EE217" s="15"/>
      <c r="EL217" s="15"/>
      <c r="ES217" s="15"/>
      <c r="EZ217" s="15"/>
      <c r="FG217" s="15"/>
      <c r="FN217" s="15"/>
      <c r="FU217" s="15"/>
      <c r="FW217" s="24"/>
      <c r="FX217" s="24"/>
      <c r="FY217" s="24"/>
      <c r="FZ217" s="24"/>
      <c r="GA217" s="24"/>
      <c r="GB217" s="15"/>
      <c r="GC217" s="24"/>
      <c r="GD217" s="24"/>
      <c r="GE217" s="24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24"/>
      <c r="IO217" s="24"/>
      <c r="IP217" s="24"/>
      <c r="IQ217" s="24"/>
      <c r="IR217" s="24"/>
      <c r="IS217" s="24"/>
      <c r="IT217" s="24"/>
      <c r="IU217" s="24"/>
      <c r="IV217" s="24"/>
      <c r="IW217" s="24"/>
      <c r="IX217" s="24"/>
      <c r="IY217" s="24"/>
      <c r="IZ217" s="24"/>
      <c r="JA217" s="24"/>
      <c r="JB217" s="24"/>
      <c r="JC217" s="24"/>
      <c r="JD217" s="24"/>
      <c r="JE217" s="24"/>
      <c r="JF217" s="24"/>
      <c r="JG217" s="24"/>
    </row>
    <row r="218" spans="32:267" x14ac:dyDescent="0.3">
      <c r="AF218" s="26"/>
      <c r="AG218" s="25"/>
      <c r="AH218" s="26"/>
      <c r="AI218" s="21"/>
      <c r="AJ218" s="26"/>
      <c r="AK218" s="26"/>
      <c r="AL218" s="51"/>
      <c r="AM218" s="23"/>
      <c r="AQ218" s="19"/>
      <c r="AU218" s="24"/>
      <c r="AV218" s="24"/>
      <c r="AW218" s="24"/>
      <c r="AX218" s="24"/>
      <c r="AY218" s="15"/>
      <c r="BM218" s="15"/>
      <c r="BS218" s="24"/>
      <c r="BT218" s="15"/>
      <c r="BY218" s="24"/>
      <c r="CA218" s="15"/>
      <c r="CD218" s="24"/>
      <c r="CH218" s="15"/>
      <c r="CO218" s="15"/>
      <c r="CQ218" s="24"/>
      <c r="CV218" s="15"/>
      <c r="DC218" s="15"/>
      <c r="DJ218" s="15"/>
      <c r="DQ218" s="15"/>
      <c r="DX218" s="15"/>
      <c r="EE218" s="15"/>
      <c r="EL218" s="15"/>
      <c r="ES218" s="15"/>
      <c r="EZ218" s="15"/>
      <c r="FG218" s="15"/>
      <c r="FN218" s="15"/>
      <c r="FU218" s="15"/>
      <c r="FW218" s="24"/>
      <c r="FX218" s="24"/>
      <c r="FY218" s="24"/>
      <c r="FZ218" s="24"/>
      <c r="GA218" s="24"/>
      <c r="GB218" s="15"/>
      <c r="GC218" s="24"/>
      <c r="GD218" s="24"/>
      <c r="GE218" s="24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24"/>
      <c r="IO218" s="24"/>
      <c r="IP218" s="24"/>
      <c r="IQ218" s="24"/>
      <c r="IR218" s="24"/>
      <c r="IS218" s="24"/>
      <c r="IT218" s="24"/>
      <c r="IU218" s="24"/>
      <c r="IV218" s="24"/>
      <c r="IW218" s="24"/>
      <c r="IX218" s="24"/>
      <c r="IY218" s="24"/>
      <c r="IZ218" s="24"/>
      <c r="JA218" s="24"/>
      <c r="JB218" s="24"/>
      <c r="JC218" s="24"/>
      <c r="JD218" s="24"/>
      <c r="JE218" s="24"/>
      <c r="JF218" s="24"/>
      <c r="JG218" s="24"/>
    </row>
    <row r="219" spans="32:267" x14ac:dyDescent="0.3">
      <c r="AF219" s="26"/>
      <c r="AG219" s="25"/>
      <c r="AH219" s="26"/>
      <c r="AI219" s="21"/>
      <c r="AJ219" s="26"/>
      <c r="AK219" s="26"/>
      <c r="AL219" s="51"/>
      <c r="AM219" s="23"/>
      <c r="AQ219" s="19"/>
      <c r="AU219" s="24"/>
      <c r="AV219" s="24"/>
      <c r="AW219" s="24"/>
      <c r="AX219" s="24"/>
      <c r="AY219" s="15"/>
      <c r="BM219" s="15"/>
      <c r="BS219" s="24"/>
      <c r="BT219" s="15"/>
      <c r="BY219" s="24"/>
      <c r="CA219" s="15"/>
      <c r="CD219" s="24"/>
      <c r="CH219" s="15"/>
      <c r="CO219" s="15"/>
      <c r="CQ219" s="24"/>
      <c r="CV219" s="15"/>
      <c r="DC219" s="15"/>
      <c r="DJ219" s="15"/>
      <c r="DQ219" s="15"/>
      <c r="DX219" s="15"/>
      <c r="EE219" s="15"/>
      <c r="EL219" s="15"/>
      <c r="ES219" s="15"/>
      <c r="EZ219" s="15"/>
      <c r="FG219" s="15"/>
      <c r="FN219" s="15"/>
      <c r="FU219" s="15"/>
      <c r="FW219" s="24"/>
      <c r="FX219" s="24"/>
      <c r="FY219" s="24"/>
      <c r="FZ219" s="24"/>
      <c r="GA219" s="24"/>
      <c r="GB219" s="15"/>
      <c r="GC219" s="24"/>
      <c r="GD219" s="24"/>
      <c r="GE219" s="24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24"/>
      <c r="IO219" s="24"/>
      <c r="IP219" s="24"/>
      <c r="IQ219" s="24"/>
      <c r="IR219" s="24"/>
      <c r="IS219" s="24"/>
      <c r="IT219" s="24"/>
      <c r="IU219" s="24"/>
      <c r="IV219" s="24"/>
      <c r="IW219" s="24"/>
      <c r="IX219" s="24"/>
      <c r="IY219" s="24"/>
      <c r="IZ219" s="24"/>
      <c r="JA219" s="24"/>
      <c r="JB219" s="24"/>
      <c r="JC219" s="24"/>
      <c r="JD219" s="24"/>
      <c r="JE219" s="24"/>
      <c r="JF219" s="24"/>
      <c r="JG219" s="24"/>
    </row>
    <row r="220" spans="32:267" x14ac:dyDescent="0.3">
      <c r="AF220" s="26"/>
      <c r="AG220" s="25"/>
      <c r="AH220" s="26"/>
      <c r="AI220" s="21"/>
      <c r="AJ220" s="26"/>
      <c r="AK220" s="26"/>
      <c r="AL220" s="51"/>
      <c r="AM220" s="23"/>
      <c r="AQ220" s="19"/>
      <c r="AU220" s="24"/>
      <c r="AV220" s="24"/>
      <c r="AW220" s="24"/>
      <c r="AX220" s="24"/>
      <c r="AY220" s="15"/>
      <c r="BM220" s="15"/>
      <c r="BS220" s="24"/>
      <c r="BT220" s="15"/>
      <c r="BY220" s="24"/>
      <c r="CA220" s="15"/>
      <c r="CD220" s="24"/>
      <c r="CH220" s="15"/>
      <c r="CO220" s="15"/>
      <c r="CQ220" s="24"/>
      <c r="CV220" s="15"/>
      <c r="DC220" s="15"/>
      <c r="DJ220" s="15"/>
      <c r="DQ220" s="15"/>
      <c r="DX220" s="15"/>
      <c r="EE220" s="15"/>
      <c r="EL220" s="15"/>
      <c r="ES220" s="15"/>
      <c r="EZ220" s="15"/>
      <c r="FG220" s="15"/>
      <c r="FN220" s="15"/>
      <c r="FU220" s="15"/>
      <c r="FW220" s="24"/>
      <c r="FX220" s="24"/>
      <c r="FY220" s="24"/>
      <c r="FZ220" s="24"/>
      <c r="GA220" s="24"/>
      <c r="GB220" s="15"/>
      <c r="GC220" s="24"/>
      <c r="GD220" s="24"/>
      <c r="GE220" s="24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24"/>
      <c r="IO220" s="24"/>
      <c r="IP220" s="24"/>
      <c r="IQ220" s="24"/>
      <c r="IR220" s="24"/>
      <c r="IS220" s="24"/>
      <c r="IT220" s="24"/>
      <c r="IU220" s="24"/>
      <c r="IV220" s="24"/>
      <c r="IW220" s="24"/>
      <c r="IX220" s="24"/>
      <c r="IY220" s="24"/>
      <c r="IZ220" s="24"/>
      <c r="JA220" s="24"/>
      <c r="JB220" s="24"/>
      <c r="JC220" s="24"/>
      <c r="JD220" s="24"/>
      <c r="JE220" s="24"/>
      <c r="JF220" s="24"/>
      <c r="JG220" s="24"/>
    </row>
    <row r="221" spans="32:267" x14ac:dyDescent="0.3">
      <c r="AF221" s="26"/>
      <c r="AG221" s="25"/>
      <c r="AH221" s="26"/>
      <c r="AI221" s="21"/>
      <c r="AJ221" s="26"/>
      <c r="AK221" s="26"/>
      <c r="AL221" s="51"/>
      <c r="AM221" s="23"/>
      <c r="AQ221" s="19"/>
      <c r="AU221" s="24"/>
      <c r="AV221" s="24"/>
      <c r="AW221" s="24"/>
      <c r="AX221" s="24"/>
      <c r="AY221" s="15"/>
      <c r="BM221" s="15"/>
      <c r="BS221" s="24"/>
      <c r="BT221" s="15"/>
      <c r="BY221" s="24"/>
      <c r="CA221" s="15"/>
      <c r="CD221" s="24"/>
      <c r="CH221" s="15"/>
      <c r="CO221" s="15"/>
      <c r="CQ221" s="24"/>
      <c r="CV221" s="15"/>
      <c r="DC221" s="15"/>
      <c r="DJ221" s="15"/>
      <c r="DQ221" s="15"/>
      <c r="DX221" s="15"/>
      <c r="EE221" s="15"/>
      <c r="EL221" s="15"/>
      <c r="ES221" s="15"/>
      <c r="EZ221" s="15"/>
      <c r="FG221" s="15"/>
      <c r="FN221" s="15"/>
      <c r="FU221" s="15"/>
      <c r="FW221" s="24"/>
      <c r="FX221" s="24"/>
      <c r="FY221" s="24"/>
      <c r="FZ221" s="24"/>
      <c r="GA221" s="24"/>
      <c r="GB221" s="15"/>
      <c r="GC221" s="24"/>
      <c r="GD221" s="24"/>
      <c r="GE221" s="24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24"/>
      <c r="IO221" s="24"/>
      <c r="IP221" s="24"/>
      <c r="IQ221" s="24"/>
      <c r="IR221" s="24"/>
      <c r="IS221" s="24"/>
      <c r="IT221" s="24"/>
      <c r="IU221" s="24"/>
      <c r="IV221" s="24"/>
      <c r="IW221" s="24"/>
      <c r="IX221" s="24"/>
      <c r="IY221" s="24"/>
      <c r="IZ221" s="24"/>
      <c r="JA221" s="24"/>
      <c r="JB221" s="24"/>
      <c r="JC221" s="24"/>
      <c r="JD221" s="24"/>
      <c r="JE221" s="24"/>
      <c r="JF221" s="24"/>
      <c r="JG221" s="24"/>
    </row>
    <row r="222" spans="32:267" x14ac:dyDescent="0.3">
      <c r="AF222" s="26"/>
      <c r="AG222" s="25"/>
      <c r="AH222" s="26"/>
      <c r="AI222" s="21"/>
      <c r="AJ222" s="26"/>
      <c r="AK222" s="26"/>
      <c r="AL222" s="51"/>
      <c r="AM222" s="23"/>
      <c r="AQ222" s="19"/>
      <c r="AU222" s="24"/>
      <c r="AV222" s="24"/>
      <c r="AW222" s="24"/>
      <c r="AX222" s="24"/>
      <c r="AY222" s="15"/>
      <c r="BM222" s="15"/>
      <c r="BS222" s="24"/>
      <c r="BT222" s="15"/>
      <c r="BY222" s="24"/>
      <c r="CA222" s="15"/>
      <c r="CD222" s="24"/>
      <c r="CH222" s="15"/>
      <c r="CO222" s="15"/>
      <c r="CQ222" s="24"/>
      <c r="CV222" s="15"/>
      <c r="DC222" s="15"/>
      <c r="DJ222" s="15"/>
      <c r="DQ222" s="15"/>
      <c r="DX222" s="15"/>
      <c r="EE222" s="15"/>
      <c r="EL222" s="15"/>
      <c r="ES222" s="15"/>
      <c r="EZ222" s="15"/>
      <c r="FG222" s="15"/>
      <c r="FN222" s="15"/>
      <c r="FU222" s="15"/>
      <c r="FW222" s="24"/>
      <c r="FX222" s="24"/>
      <c r="FY222" s="24"/>
      <c r="FZ222" s="24"/>
      <c r="GA222" s="24"/>
      <c r="GB222" s="15"/>
      <c r="GC222" s="24"/>
      <c r="GD222" s="24"/>
      <c r="GE222" s="24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24"/>
      <c r="IO222" s="24"/>
      <c r="IP222" s="24"/>
      <c r="IQ222" s="24"/>
      <c r="IR222" s="24"/>
      <c r="IS222" s="24"/>
      <c r="IT222" s="24"/>
      <c r="IU222" s="24"/>
      <c r="IV222" s="24"/>
      <c r="IW222" s="24"/>
      <c r="IX222" s="24"/>
      <c r="IY222" s="24"/>
      <c r="IZ222" s="24"/>
      <c r="JA222" s="24"/>
      <c r="JB222" s="24"/>
      <c r="JC222" s="24"/>
      <c r="JD222" s="24"/>
      <c r="JE222" s="24"/>
      <c r="JF222" s="24"/>
      <c r="JG222" s="24"/>
    </row>
    <row r="223" spans="32:267" x14ac:dyDescent="0.3">
      <c r="AF223" s="26"/>
      <c r="AG223" s="25"/>
      <c r="AH223" s="26"/>
      <c r="AI223" s="21"/>
      <c r="AJ223" s="26"/>
      <c r="AK223" s="26"/>
      <c r="AL223" s="51"/>
      <c r="AM223" s="23"/>
      <c r="AQ223" s="19"/>
      <c r="AU223" s="24"/>
      <c r="AV223" s="24"/>
      <c r="AW223" s="24"/>
      <c r="AX223" s="24"/>
      <c r="AY223" s="15"/>
      <c r="BM223" s="15"/>
      <c r="BS223" s="24"/>
      <c r="BT223" s="15"/>
      <c r="BY223" s="24"/>
      <c r="CA223" s="15"/>
      <c r="CD223" s="24"/>
      <c r="CH223" s="15"/>
      <c r="CO223" s="15"/>
      <c r="CQ223" s="24"/>
      <c r="CV223" s="15"/>
      <c r="DC223" s="15"/>
      <c r="DJ223" s="15"/>
      <c r="DQ223" s="15"/>
      <c r="DX223" s="15"/>
      <c r="EE223" s="15"/>
      <c r="EL223" s="15"/>
      <c r="ES223" s="15"/>
      <c r="EZ223" s="15"/>
      <c r="FG223" s="15"/>
      <c r="FN223" s="15"/>
      <c r="FU223" s="15"/>
      <c r="FW223" s="24"/>
      <c r="FX223" s="24"/>
      <c r="FY223" s="24"/>
      <c r="FZ223" s="24"/>
      <c r="GA223" s="24"/>
      <c r="GB223" s="15"/>
      <c r="GC223" s="24"/>
      <c r="GD223" s="24"/>
      <c r="GE223" s="24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24"/>
      <c r="IO223" s="24"/>
      <c r="IP223" s="24"/>
      <c r="IQ223" s="24"/>
      <c r="IR223" s="24"/>
      <c r="IS223" s="24"/>
      <c r="IT223" s="24"/>
      <c r="IU223" s="24"/>
      <c r="IV223" s="24"/>
      <c r="IW223" s="24"/>
      <c r="IX223" s="24"/>
      <c r="IY223" s="24"/>
      <c r="IZ223" s="24"/>
      <c r="JA223" s="24"/>
      <c r="JB223" s="24"/>
      <c r="JC223" s="24"/>
      <c r="JD223" s="24"/>
      <c r="JE223" s="24"/>
      <c r="JF223" s="24"/>
      <c r="JG223" s="24"/>
    </row>
    <row r="224" spans="32:267" x14ac:dyDescent="0.3">
      <c r="AF224" s="26"/>
      <c r="AG224" s="25"/>
      <c r="AH224" s="26"/>
      <c r="AI224" s="21"/>
      <c r="AJ224" s="26"/>
      <c r="AK224" s="26"/>
      <c r="AL224" s="51"/>
      <c r="AM224" s="23"/>
      <c r="AQ224" s="19"/>
      <c r="AU224" s="24"/>
      <c r="AV224" s="24"/>
      <c r="AW224" s="24"/>
      <c r="AX224" s="24"/>
      <c r="AY224" s="15"/>
      <c r="BM224" s="15"/>
      <c r="BS224" s="24"/>
      <c r="BT224" s="15"/>
      <c r="BY224" s="24"/>
      <c r="CA224" s="15"/>
      <c r="CD224" s="24"/>
      <c r="CH224" s="15"/>
      <c r="CO224" s="15"/>
      <c r="CQ224" s="24"/>
      <c r="CV224" s="15"/>
      <c r="DC224" s="15"/>
      <c r="DJ224" s="15"/>
      <c r="DQ224" s="15"/>
      <c r="DX224" s="15"/>
      <c r="EE224" s="15"/>
      <c r="EL224" s="15"/>
      <c r="ES224" s="15"/>
      <c r="EZ224" s="15"/>
      <c r="FG224" s="15"/>
      <c r="FN224" s="15"/>
      <c r="FU224" s="15"/>
      <c r="FW224" s="24"/>
      <c r="FX224" s="24"/>
      <c r="FY224" s="24"/>
      <c r="FZ224" s="24"/>
      <c r="GA224" s="24"/>
      <c r="GB224" s="15"/>
      <c r="GC224" s="24"/>
      <c r="GD224" s="24"/>
      <c r="GE224" s="24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24"/>
      <c r="IO224" s="24"/>
      <c r="IP224" s="24"/>
      <c r="IQ224" s="24"/>
      <c r="IR224" s="24"/>
      <c r="IS224" s="24"/>
      <c r="IT224" s="24"/>
      <c r="IU224" s="24"/>
      <c r="IV224" s="24"/>
      <c r="IW224" s="24"/>
      <c r="IX224" s="24"/>
      <c r="IY224" s="24"/>
      <c r="IZ224" s="24"/>
      <c r="JA224" s="24"/>
      <c r="JB224" s="24"/>
      <c r="JC224" s="24"/>
      <c r="JD224" s="24"/>
      <c r="JE224" s="24"/>
      <c r="JF224" s="24"/>
      <c r="JG224" s="24"/>
    </row>
    <row r="225" spans="32:267" x14ac:dyDescent="0.3">
      <c r="AF225" s="26"/>
      <c r="AG225" s="25"/>
      <c r="AH225" s="26"/>
      <c r="AI225" s="21"/>
      <c r="AJ225" s="26"/>
      <c r="AK225" s="26"/>
      <c r="AL225" s="51"/>
      <c r="AM225" s="23"/>
      <c r="AQ225" s="19"/>
      <c r="AU225" s="24"/>
      <c r="AV225" s="24"/>
      <c r="AW225" s="24"/>
      <c r="AX225" s="24"/>
      <c r="AY225" s="15"/>
      <c r="BM225" s="15"/>
      <c r="BS225" s="24"/>
      <c r="BT225" s="15"/>
      <c r="BY225" s="24"/>
      <c r="CA225" s="15"/>
      <c r="CD225" s="24"/>
      <c r="CH225" s="15"/>
      <c r="CO225" s="15"/>
      <c r="CQ225" s="24"/>
      <c r="CV225" s="15"/>
      <c r="DC225" s="15"/>
      <c r="DJ225" s="15"/>
      <c r="DQ225" s="15"/>
      <c r="DX225" s="15"/>
      <c r="EE225" s="15"/>
      <c r="EL225" s="15"/>
      <c r="ES225" s="15"/>
      <c r="EZ225" s="15"/>
      <c r="FG225" s="15"/>
      <c r="FN225" s="15"/>
      <c r="FU225" s="15"/>
      <c r="FW225" s="24"/>
      <c r="FX225" s="24"/>
      <c r="FY225" s="24"/>
      <c r="FZ225" s="24"/>
      <c r="GA225" s="24"/>
      <c r="GB225" s="15"/>
      <c r="GC225" s="24"/>
      <c r="GD225" s="24"/>
      <c r="GE225" s="24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24"/>
      <c r="IO225" s="24"/>
      <c r="IP225" s="24"/>
      <c r="IQ225" s="24"/>
      <c r="IR225" s="24"/>
      <c r="IS225" s="24"/>
      <c r="IT225" s="24"/>
      <c r="IU225" s="24"/>
      <c r="IV225" s="24"/>
      <c r="IW225" s="24"/>
      <c r="IX225" s="24"/>
      <c r="IY225" s="24"/>
      <c r="IZ225" s="24"/>
      <c r="JA225" s="24"/>
      <c r="JB225" s="24"/>
      <c r="JC225" s="24"/>
      <c r="JD225" s="24"/>
      <c r="JE225" s="24"/>
      <c r="JF225" s="24"/>
      <c r="JG225" s="24"/>
    </row>
    <row r="226" spans="32:267" x14ac:dyDescent="0.3">
      <c r="AF226" s="26"/>
      <c r="AG226" s="25"/>
      <c r="AH226" s="26"/>
      <c r="AI226" s="21"/>
      <c r="AJ226" s="26"/>
      <c r="AK226" s="26"/>
      <c r="AL226" s="51"/>
      <c r="AM226" s="23"/>
      <c r="AQ226" s="19"/>
      <c r="AU226" s="24"/>
      <c r="AV226" s="24"/>
      <c r="AW226" s="24"/>
      <c r="AX226" s="24"/>
      <c r="AY226" s="15"/>
      <c r="BM226" s="15"/>
      <c r="BS226" s="24"/>
      <c r="BT226" s="15"/>
      <c r="BY226" s="24"/>
      <c r="CA226" s="15"/>
      <c r="CD226" s="24"/>
      <c r="CH226" s="15"/>
      <c r="CO226" s="15"/>
      <c r="CQ226" s="24"/>
      <c r="CV226" s="15"/>
      <c r="DC226" s="15"/>
      <c r="DJ226" s="15"/>
      <c r="DQ226" s="15"/>
      <c r="DX226" s="15"/>
      <c r="EE226" s="15"/>
      <c r="EL226" s="15"/>
      <c r="ES226" s="15"/>
      <c r="EZ226" s="15"/>
      <c r="FG226" s="15"/>
      <c r="FN226" s="15"/>
      <c r="FU226" s="15"/>
      <c r="FW226" s="24"/>
      <c r="FX226" s="24"/>
      <c r="FY226" s="24"/>
      <c r="FZ226" s="24"/>
      <c r="GA226" s="24"/>
      <c r="GB226" s="15"/>
      <c r="GC226" s="24"/>
      <c r="GD226" s="24"/>
      <c r="GE226" s="24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24"/>
      <c r="IO226" s="24"/>
      <c r="IP226" s="24"/>
      <c r="IQ226" s="24"/>
      <c r="IR226" s="24"/>
      <c r="IS226" s="24"/>
      <c r="IT226" s="24"/>
      <c r="IU226" s="24"/>
      <c r="IV226" s="24"/>
      <c r="IW226" s="24"/>
      <c r="IX226" s="24"/>
      <c r="IY226" s="24"/>
      <c r="IZ226" s="24"/>
      <c r="JA226" s="24"/>
      <c r="JB226" s="24"/>
      <c r="JC226" s="24"/>
      <c r="JD226" s="24"/>
      <c r="JE226" s="24"/>
      <c r="JF226" s="24"/>
      <c r="JG226" s="24"/>
    </row>
    <row r="227" spans="32:267" x14ac:dyDescent="0.3">
      <c r="AF227" s="26"/>
      <c r="AG227" s="25"/>
      <c r="AH227" s="26"/>
      <c r="AI227" s="21"/>
      <c r="AJ227" s="26"/>
      <c r="AK227" s="26"/>
      <c r="AL227" s="51"/>
      <c r="AM227" s="23"/>
      <c r="AQ227" s="19"/>
      <c r="AU227" s="24"/>
      <c r="AV227" s="24"/>
      <c r="AW227" s="24"/>
      <c r="AX227" s="24"/>
      <c r="AY227" s="15"/>
      <c r="BM227" s="15"/>
      <c r="BS227" s="24"/>
      <c r="BT227" s="15"/>
      <c r="BY227" s="24"/>
      <c r="CA227" s="15"/>
      <c r="CD227" s="24"/>
      <c r="CH227" s="15"/>
      <c r="CO227" s="15"/>
      <c r="CQ227" s="24"/>
      <c r="CV227" s="15"/>
      <c r="DC227" s="15"/>
      <c r="DJ227" s="15"/>
      <c r="DQ227" s="15"/>
      <c r="DX227" s="15"/>
      <c r="EE227" s="15"/>
      <c r="EL227" s="15"/>
      <c r="ES227" s="15"/>
      <c r="EZ227" s="15"/>
      <c r="FG227" s="15"/>
      <c r="FN227" s="15"/>
      <c r="FU227" s="15"/>
      <c r="FW227" s="24"/>
      <c r="FX227" s="24"/>
      <c r="FY227" s="24"/>
      <c r="FZ227" s="24"/>
      <c r="GA227" s="24"/>
      <c r="GB227" s="15"/>
      <c r="GC227" s="24"/>
      <c r="GD227" s="24"/>
      <c r="GE227" s="24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24"/>
      <c r="IO227" s="24"/>
      <c r="IP227" s="24"/>
      <c r="IQ227" s="24"/>
      <c r="IR227" s="24"/>
      <c r="IS227" s="24"/>
      <c r="IT227" s="24"/>
      <c r="IU227" s="24"/>
      <c r="IV227" s="24"/>
      <c r="IW227" s="24"/>
      <c r="IX227" s="24"/>
      <c r="IY227" s="24"/>
      <c r="IZ227" s="24"/>
      <c r="JA227" s="24"/>
      <c r="JB227" s="24"/>
      <c r="JC227" s="24"/>
      <c r="JD227" s="24"/>
      <c r="JE227" s="24"/>
      <c r="JF227" s="24"/>
      <c r="JG227" s="24"/>
    </row>
    <row r="228" spans="32:267" x14ac:dyDescent="0.3">
      <c r="AF228" s="26"/>
      <c r="AG228" s="25"/>
      <c r="AH228" s="26"/>
      <c r="AI228" s="21"/>
      <c r="AJ228" s="26"/>
      <c r="AK228" s="26"/>
      <c r="AL228" s="51"/>
      <c r="AM228" s="23"/>
      <c r="AQ228" s="19"/>
      <c r="AU228" s="24"/>
      <c r="AV228" s="24"/>
      <c r="AW228" s="24"/>
      <c r="AX228" s="24"/>
      <c r="AY228" s="15"/>
      <c r="BM228" s="15"/>
      <c r="BS228" s="24"/>
      <c r="BT228" s="15"/>
      <c r="BY228" s="24"/>
      <c r="CA228" s="15"/>
      <c r="CD228" s="24"/>
      <c r="CH228" s="15"/>
      <c r="CO228" s="15"/>
      <c r="CQ228" s="24"/>
      <c r="CV228" s="15"/>
      <c r="DC228" s="15"/>
      <c r="DJ228" s="15"/>
      <c r="DQ228" s="15"/>
      <c r="DX228" s="15"/>
      <c r="EE228" s="15"/>
      <c r="EL228" s="15"/>
      <c r="ES228" s="15"/>
      <c r="EZ228" s="15"/>
      <c r="FG228" s="15"/>
      <c r="FN228" s="15"/>
      <c r="FU228" s="15"/>
      <c r="FW228" s="24"/>
      <c r="FX228" s="24"/>
      <c r="FY228" s="24"/>
      <c r="FZ228" s="24"/>
      <c r="GA228" s="24"/>
      <c r="GB228" s="15"/>
      <c r="GC228" s="24"/>
      <c r="GD228" s="24"/>
      <c r="GE228" s="24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24"/>
      <c r="IO228" s="24"/>
      <c r="IP228" s="24"/>
      <c r="IQ228" s="24"/>
      <c r="IR228" s="24"/>
      <c r="IS228" s="24"/>
      <c r="IT228" s="24"/>
      <c r="IU228" s="24"/>
      <c r="IV228" s="24"/>
      <c r="IW228" s="24"/>
      <c r="IX228" s="24"/>
      <c r="IY228" s="24"/>
      <c r="IZ228" s="24"/>
      <c r="JA228" s="24"/>
      <c r="JB228" s="24"/>
      <c r="JC228" s="24"/>
      <c r="JD228" s="24"/>
      <c r="JE228" s="24"/>
      <c r="JF228" s="24"/>
      <c r="JG228" s="24"/>
    </row>
    <row r="229" spans="32:267" x14ac:dyDescent="0.3">
      <c r="AF229" s="26"/>
      <c r="AG229" s="25"/>
      <c r="AH229" s="26"/>
      <c r="AI229" s="21"/>
      <c r="AJ229" s="26"/>
      <c r="AK229" s="26"/>
      <c r="AL229" s="51"/>
      <c r="AM229" s="23"/>
      <c r="AQ229" s="19"/>
      <c r="AU229" s="24"/>
      <c r="AV229" s="24"/>
      <c r="AW229" s="24"/>
      <c r="AX229" s="24"/>
      <c r="AY229" s="15"/>
      <c r="BM229" s="15"/>
      <c r="BS229" s="24"/>
      <c r="BT229" s="15"/>
      <c r="BY229" s="24"/>
      <c r="CA229" s="15"/>
      <c r="CD229" s="24"/>
      <c r="CH229" s="15"/>
      <c r="CO229" s="15"/>
      <c r="CQ229" s="24"/>
      <c r="CV229" s="15"/>
      <c r="DC229" s="15"/>
      <c r="DJ229" s="15"/>
      <c r="DQ229" s="15"/>
      <c r="DX229" s="15"/>
      <c r="EE229" s="15"/>
      <c r="EL229" s="15"/>
      <c r="ES229" s="15"/>
      <c r="EZ229" s="15"/>
      <c r="FG229" s="15"/>
      <c r="FN229" s="15"/>
      <c r="FU229" s="15"/>
      <c r="FW229" s="24"/>
      <c r="FX229" s="24"/>
      <c r="FY229" s="24"/>
      <c r="FZ229" s="24"/>
      <c r="GA229" s="24"/>
      <c r="GB229" s="15"/>
      <c r="GC229" s="24"/>
      <c r="GD229" s="24"/>
      <c r="GE229" s="24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24"/>
      <c r="IO229" s="24"/>
      <c r="IP229" s="24"/>
      <c r="IQ229" s="24"/>
      <c r="IR229" s="24"/>
      <c r="IS229" s="24"/>
      <c r="IT229" s="24"/>
      <c r="IU229" s="24"/>
      <c r="IV229" s="24"/>
      <c r="IW229" s="24"/>
      <c r="IX229" s="24"/>
      <c r="IY229" s="24"/>
      <c r="IZ229" s="24"/>
      <c r="JA229" s="24"/>
      <c r="JB229" s="24"/>
      <c r="JC229" s="24"/>
      <c r="JD229" s="24"/>
      <c r="JE229" s="24"/>
      <c r="JF229" s="24"/>
      <c r="JG229" s="24"/>
    </row>
    <row r="230" spans="32:267" x14ac:dyDescent="0.3">
      <c r="AF230" s="26"/>
      <c r="AG230" s="25"/>
      <c r="AH230" s="26"/>
      <c r="AI230" s="21"/>
      <c r="AJ230" s="26"/>
      <c r="AK230" s="26"/>
      <c r="AL230" s="51"/>
      <c r="AM230" s="23"/>
      <c r="AQ230" s="19"/>
      <c r="AU230" s="24"/>
      <c r="AV230" s="24"/>
      <c r="AW230" s="24"/>
      <c r="AX230" s="24"/>
      <c r="AY230" s="15"/>
      <c r="BM230" s="15"/>
      <c r="BS230" s="24"/>
      <c r="BT230" s="15"/>
      <c r="BY230" s="24"/>
      <c r="CA230" s="15"/>
      <c r="CD230" s="24"/>
      <c r="CH230" s="15"/>
      <c r="CO230" s="15"/>
      <c r="CQ230" s="24"/>
      <c r="CV230" s="15"/>
      <c r="DC230" s="15"/>
      <c r="DJ230" s="15"/>
      <c r="DQ230" s="15"/>
      <c r="DX230" s="15"/>
      <c r="EE230" s="15"/>
      <c r="EL230" s="15"/>
      <c r="ES230" s="15"/>
      <c r="EZ230" s="15"/>
      <c r="FG230" s="15"/>
      <c r="FN230" s="15"/>
      <c r="FU230" s="15"/>
      <c r="FW230" s="24"/>
      <c r="FX230" s="24"/>
      <c r="FY230" s="24"/>
      <c r="FZ230" s="24"/>
      <c r="GA230" s="24"/>
      <c r="GB230" s="15"/>
      <c r="GC230" s="24"/>
      <c r="GD230" s="24"/>
      <c r="GE230" s="24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24"/>
      <c r="IO230" s="24"/>
      <c r="IP230" s="24"/>
      <c r="IQ230" s="24"/>
      <c r="IR230" s="24"/>
      <c r="IS230" s="24"/>
      <c r="IT230" s="24"/>
      <c r="IU230" s="24"/>
      <c r="IV230" s="24"/>
      <c r="IW230" s="24"/>
      <c r="IX230" s="24"/>
      <c r="IY230" s="24"/>
      <c r="IZ230" s="24"/>
      <c r="JA230" s="24"/>
      <c r="JB230" s="24"/>
      <c r="JC230" s="24"/>
      <c r="JD230" s="24"/>
      <c r="JE230" s="24"/>
      <c r="JF230" s="24"/>
      <c r="JG230" s="24"/>
    </row>
    <row r="231" spans="32:267" x14ac:dyDescent="0.3">
      <c r="AF231" s="26"/>
      <c r="AG231" s="25"/>
      <c r="AH231" s="26"/>
      <c r="AI231" s="21"/>
      <c r="AJ231" s="26"/>
      <c r="AK231" s="26"/>
      <c r="AL231" s="51"/>
      <c r="AM231" s="23"/>
      <c r="AQ231" s="19"/>
      <c r="AU231" s="24"/>
      <c r="AV231" s="24"/>
      <c r="AW231" s="24"/>
      <c r="AX231" s="24"/>
      <c r="AY231" s="15"/>
      <c r="BM231" s="15"/>
      <c r="BS231" s="24"/>
      <c r="BT231" s="15"/>
      <c r="BY231" s="24"/>
      <c r="CA231" s="15"/>
      <c r="CD231" s="24"/>
      <c r="CH231" s="15"/>
      <c r="CO231" s="15"/>
      <c r="CQ231" s="24"/>
      <c r="CV231" s="15"/>
      <c r="DC231" s="15"/>
      <c r="DJ231" s="15"/>
      <c r="DQ231" s="15"/>
      <c r="DX231" s="15"/>
      <c r="EE231" s="15"/>
      <c r="EL231" s="15"/>
      <c r="ES231" s="15"/>
      <c r="EZ231" s="15"/>
      <c r="FG231" s="15"/>
      <c r="FN231" s="15"/>
      <c r="FU231" s="15"/>
      <c r="FW231" s="24"/>
      <c r="FX231" s="24"/>
      <c r="FY231" s="24"/>
      <c r="FZ231" s="24"/>
      <c r="GA231" s="24"/>
      <c r="GB231" s="15"/>
      <c r="GC231" s="24"/>
      <c r="GD231" s="24"/>
      <c r="GE231" s="24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24"/>
      <c r="IO231" s="24"/>
      <c r="IP231" s="24"/>
      <c r="IQ231" s="24"/>
      <c r="IR231" s="24"/>
      <c r="IS231" s="24"/>
      <c r="IT231" s="24"/>
      <c r="IU231" s="24"/>
      <c r="IV231" s="24"/>
      <c r="IW231" s="24"/>
      <c r="IX231" s="24"/>
      <c r="IY231" s="24"/>
      <c r="IZ231" s="24"/>
      <c r="JA231" s="24"/>
      <c r="JB231" s="24"/>
      <c r="JC231" s="24"/>
      <c r="JD231" s="24"/>
      <c r="JE231" s="24"/>
      <c r="JF231" s="24"/>
      <c r="JG231" s="24"/>
    </row>
    <row r="232" spans="32:267" x14ac:dyDescent="0.3">
      <c r="AF232" s="26"/>
      <c r="AG232" s="25"/>
      <c r="AH232" s="26"/>
      <c r="AI232" s="21"/>
      <c r="AJ232" s="26"/>
      <c r="AK232" s="26"/>
      <c r="AL232" s="51"/>
      <c r="AM232" s="23"/>
      <c r="AQ232" s="19"/>
      <c r="AU232" s="24"/>
      <c r="AV232" s="24"/>
      <c r="AW232" s="24"/>
      <c r="AX232" s="24"/>
      <c r="AY232" s="15"/>
      <c r="BM232" s="15"/>
      <c r="BS232" s="24"/>
      <c r="BT232" s="15"/>
      <c r="BY232" s="24"/>
      <c r="CA232" s="15"/>
      <c r="CD232" s="24"/>
      <c r="CH232" s="15"/>
      <c r="CO232" s="15"/>
      <c r="CQ232" s="24"/>
      <c r="CV232" s="15"/>
      <c r="DC232" s="15"/>
      <c r="DJ232" s="15"/>
      <c r="DQ232" s="15"/>
      <c r="DX232" s="15"/>
      <c r="EE232" s="15"/>
      <c r="EL232" s="15"/>
      <c r="ES232" s="15"/>
      <c r="EZ232" s="15"/>
      <c r="FG232" s="15"/>
      <c r="FN232" s="15"/>
      <c r="FU232" s="15"/>
      <c r="FW232" s="24"/>
      <c r="FX232" s="24"/>
      <c r="FY232" s="24"/>
      <c r="FZ232" s="24"/>
      <c r="GA232" s="24"/>
      <c r="GB232" s="15"/>
      <c r="GC232" s="24"/>
      <c r="GD232" s="24"/>
      <c r="GE232" s="24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24"/>
      <c r="IO232" s="24"/>
      <c r="IP232" s="24"/>
      <c r="IQ232" s="24"/>
      <c r="IR232" s="24"/>
      <c r="IS232" s="24"/>
      <c r="IT232" s="24"/>
      <c r="IU232" s="24"/>
      <c r="IV232" s="24"/>
      <c r="IW232" s="24"/>
      <c r="IX232" s="24"/>
      <c r="IY232" s="24"/>
      <c r="IZ232" s="24"/>
      <c r="JA232" s="24"/>
      <c r="JB232" s="24"/>
      <c r="JC232" s="24"/>
      <c r="JD232" s="24"/>
      <c r="JE232" s="24"/>
      <c r="JF232" s="24"/>
      <c r="JG232" s="24"/>
    </row>
    <row r="233" spans="32:267" x14ac:dyDescent="0.3">
      <c r="AF233" s="26"/>
      <c r="AG233" s="25"/>
      <c r="AH233" s="26"/>
      <c r="AI233" s="21"/>
      <c r="AJ233" s="26"/>
      <c r="AK233" s="26"/>
      <c r="AL233" s="51"/>
      <c r="AM233" s="23"/>
      <c r="AQ233" s="19"/>
      <c r="AU233" s="24"/>
      <c r="AV233" s="24"/>
      <c r="AW233" s="24"/>
      <c r="AX233" s="24"/>
      <c r="AY233" s="15"/>
      <c r="BM233" s="15"/>
      <c r="BS233" s="24"/>
      <c r="BT233" s="15"/>
      <c r="BY233" s="24"/>
      <c r="CA233" s="15"/>
      <c r="CD233" s="24"/>
      <c r="CH233" s="15"/>
      <c r="CO233" s="15"/>
      <c r="CQ233" s="24"/>
      <c r="CV233" s="15"/>
      <c r="DC233" s="15"/>
      <c r="DJ233" s="15"/>
      <c r="DQ233" s="15"/>
      <c r="DX233" s="15"/>
      <c r="EE233" s="15"/>
      <c r="EL233" s="15"/>
      <c r="ES233" s="15"/>
      <c r="EZ233" s="15"/>
      <c r="FG233" s="15"/>
      <c r="FN233" s="15"/>
      <c r="FU233" s="15"/>
      <c r="FW233" s="24"/>
      <c r="FX233" s="24"/>
      <c r="FY233" s="24"/>
      <c r="FZ233" s="24"/>
      <c r="GA233" s="24"/>
      <c r="GB233" s="15"/>
      <c r="GC233" s="24"/>
      <c r="GD233" s="24"/>
      <c r="GE233" s="24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24"/>
      <c r="IO233" s="24"/>
      <c r="IP233" s="24"/>
      <c r="IQ233" s="24"/>
      <c r="IR233" s="24"/>
      <c r="IS233" s="24"/>
      <c r="IT233" s="24"/>
      <c r="IU233" s="24"/>
      <c r="IV233" s="24"/>
      <c r="IW233" s="24"/>
      <c r="IX233" s="24"/>
      <c r="IY233" s="24"/>
      <c r="IZ233" s="24"/>
      <c r="JA233" s="24"/>
      <c r="JB233" s="24"/>
      <c r="JC233" s="24"/>
      <c r="JD233" s="24"/>
      <c r="JE233" s="24"/>
      <c r="JF233" s="24"/>
      <c r="JG233" s="24"/>
    </row>
    <row r="234" spans="32:267" x14ac:dyDescent="0.3">
      <c r="AF234" s="26"/>
      <c r="AG234" s="25"/>
      <c r="AH234" s="26"/>
      <c r="AI234" s="21"/>
      <c r="AJ234" s="26"/>
      <c r="AK234" s="26"/>
      <c r="AL234" s="51"/>
      <c r="AM234" s="23"/>
      <c r="AQ234" s="19"/>
      <c r="AU234" s="24"/>
      <c r="AV234" s="24"/>
      <c r="AW234" s="24"/>
      <c r="AX234" s="24"/>
      <c r="AY234" s="15"/>
      <c r="BM234" s="15"/>
      <c r="BS234" s="24"/>
      <c r="BT234" s="15"/>
      <c r="BY234" s="24"/>
      <c r="CA234" s="15"/>
      <c r="CD234" s="24"/>
      <c r="CH234" s="15"/>
      <c r="CO234" s="15"/>
      <c r="CQ234" s="24"/>
      <c r="CV234" s="15"/>
      <c r="DC234" s="15"/>
      <c r="DJ234" s="15"/>
      <c r="DQ234" s="15"/>
      <c r="DX234" s="15"/>
      <c r="EE234" s="15"/>
      <c r="EL234" s="15"/>
      <c r="ES234" s="15"/>
      <c r="EZ234" s="15"/>
      <c r="FG234" s="15"/>
      <c r="FN234" s="15"/>
      <c r="FU234" s="15"/>
      <c r="FW234" s="24"/>
      <c r="FX234" s="24"/>
      <c r="FY234" s="24"/>
      <c r="FZ234" s="24"/>
      <c r="GA234" s="24"/>
      <c r="GB234" s="15"/>
      <c r="GC234" s="24"/>
      <c r="GD234" s="24"/>
      <c r="GE234" s="24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24"/>
      <c r="IO234" s="24"/>
      <c r="IP234" s="24"/>
      <c r="IQ234" s="24"/>
      <c r="IR234" s="24"/>
      <c r="IS234" s="24"/>
      <c r="IT234" s="24"/>
      <c r="IU234" s="24"/>
      <c r="IV234" s="24"/>
      <c r="IW234" s="24"/>
      <c r="IX234" s="24"/>
      <c r="IY234" s="24"/>
      <c r="IZ234" s="24"/>
      <c r="JA234" s="24"/>
      <c r="JB234" s="24"/>
      <c r="JC234" s="24"/>
      <c r="JD234" s="24"/>
      <c r="JE234" s="24"/>
      <c r="JF234" s="24"/>
      <c r="JG234" s="24"/>
    </row>
    <row r="235" spans="32:267" x14ac:dyDescent="0.3">
      <c r="AF235" s="26"/>
      <c r="AG235" s="25"/>
      <c r="AH235" s="26"/>
      <c r="AI235" s="21"/>
      <c r="AJ235" s="26"/>
      <c r="AK235" s="26"/>
      <c r="AL235" s="51"/>
      <c r="AM235" s="23"/>
      <c r="AQ235" s="19"/>
      <c r="AU235" s="24"/>
      <c r="AV235" s="24"/>
      <c r="AW235" s="24"/>
      <c r="AX235" s="24"/>
      <c r="AY235" s="15"/>
      <c r="BM235" s="15"/>
      <c r="BS235" s="24"/>
      <c r="BT235" s="15"/>
      <c r="BY235" s="24"/>
      <c r="CA235" s="15"/>
      <c r="CD235" s="24"/>
      <c r="CH235" s="15"/>
      <c r="CO235" s="15"/>
      <c r="CQ235" s="24"/>
      <c r="CV235" s="15"/>
      <c r="DC235" s="15"/>
      <c r="DJ235" s="15"/>
      <c r="DQ235" s="15"/>
      <c r="DX235" s="15"/>
      <c r="EE235" s="15"/>
      <c r="EL235" s="15"/>
      <c r="ES235" s="15"/>
      <c r="EZ235" s="15"/>
      <c r="FG235" s="15"/>
      <c r="FN235" s="15"/>
      <c r="FU235" s="15"/>
      <c r="FW235" s="24"/>
      <c r="FX235" s="24"/>
      <c r="FY235" s="24"/>
      <c r="FZ235" s="24"/>
      <c r="GA235" s="24"/>
      <c r="GB235" s="15"/>
      <c r="GC235" s="24"/>
      <c r="GD235" s="24"/>
      <c r="GE235" s="24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24"/>
      <c r="IO235" s="24"/>
      <c r="IP235" s="24"/>
      <c r="IQ235" s="24"/>
      <c r="IR235" s="24"/>
      <c r="IS235" s="24"/>
      <c r="IT235" s="24"/>
      <c r="IU235" s="24"/>
      <c r="IV235" s="24"/>
      <c r="IW235" s="24"/>
      <c r="IX235" s="24"/>
      <c r="IY235" s="24"/>
      <c r="IZ235" s="24"/>
      <c r="JA235" s="24"/>
      <c r="JB235" s="24"/>
      <c r="JC235" s="24"/>
      <c r="JD235" s="24"/>
      <c r="JE235" s="24"/>
      <c r="JF235" s="24"/>
      <c r="JG235" s="24"/>
    </row>
    <row r="236" spans="32:267" x14ac:dyDescent="0.3">
      <c r="AF236" s="26"/>
      <c r="AG236" s="25"/>
      <c r="AH236" s="26"/>
      <c r="AI236" s="21"/>
      <c r="AJ236" s="26"/>
      <c r="AK236" s="26"/>
      <c r="AL236" s="51"/>
      <c r="AM236" s="23"/>
      <c r="AQ236" s="19"/>
      <c r="AU236" s="24"/>
      <c r="AV236" s="24"/>
      <c r="AW236" s="24"/>
      <c r="AX236" s="24"/>
      <c r="AY236" s="15"/>
      <c r="BM236" s="15"/>
      <c r="BS236" s="24"/>
      <c r="BT236" s="15"/>
      <c r="BY236" s="24"/>
      <c r="CA236" s="15"/>
      <c r="CD236" s="24"/>
      <c r="CH236" s="15"/>
      <c r="CO236" s="15"/>
      <c r="CQ236" s="24"/>
      <c r="CV236" s="15"/>
      <c r="DC236" s="15"/>
      <c r="DJ236" s="15"/>
      <c r="DQ236" s="15"/>
      <c r="DX236" s="15"/>
      <c r="EE236" s="15"/>
      <c r="EL236" s="15"/>
      <c r="ES236" s="15"/>
      <c r="EZ236" s="15"/>
      <c r="FG236" s="15"/>
      <c r="FN236" s="15"/>
      <c r="FU236" s="15"/>
      <c r="FW236" s="24"/>
      <c r="FX236" s="24"/>
      <c r="FY236" s="24"/>
      <c r="FZ236" s="24"/>
      <c r="GA236" s="24"/>
      <c r="GB236" s="15"/>
      <c r="GC236" s="24"/>
      <c r="GD236" s="24"/>
      <c r="GE236" s="24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24"/>
      <c r="IO236" s="24"/>
      <c r="IP236" s="24"/>
      <c r="IQ236" s="24"/>
      <c r="IR236" s="24"/>
      <c r="IS236" s="24"/>
      <c r="IT236" s="24"/>
      <c r="IU236" s="24"/>
      <c r="IV236" s="24"/>
      <c r="IW236" s="24"/>
      <c r="IX236" s="24"/>
      <c r="IY236" s="24"/>
      <c r="IZ236" s="24"/>
      <c r="JA236" s="24"/>
      <c r="JB236" s="24"/>
      <c r="JC236" s="24"/>
      <c r="JD236" s="24"/>
      <c r="JE236" s="24"/>
      <c r="JF236" s="24"/>
      <c r="JG236" s="24"/>
    </row>
    <row r="237" spans="32:267" x14ac:dyDescent="0.3">
      <c r="AF237" s="26"/>
      <c r="AG237" s="25"/>
      <c r="AH237" s="26"/>
      <c r="AI237" s="21"/>
      <c r="AJ237" s="26"/>
      <c r="AK237" s="26"/>
      <c r="AL237" s="51"/>
      <c r="AM237" s="23"/>
      <c r="AQ237" s="19"/>
      <c r="AU237" s="24"/>
      <c r="AV237" s="24"/>
      <c r="AW237" s="24"/>
      <c r="AX237" s="24"/>
      <c r="AY237" s="15"/>
      <c r="BM237" s="15"/>
      <c r="BS237" s="24"/>
      <c r="BT237" s="15"/>
      <c r="BY237" s="24"/>
      <c r="CA237" s="15"/>
      <c r="CD237" s="24"/>
      <c r="CH237" s="15"/>
      <c r="CO237" s="15"/>
      <c r="CQ237" s="24"/>
      <c r="CV237" s="15"/>
      <c r="DC237" s="15"/>
      <c r="DJ237" s="15"/>
      <c r="DQ237" s="15"/>
      <c r="DX237" s="15"/>
      <c r="EE237" s="15"/>
      <c r="EL237" s="15"/>
      <c r="ES237" s="15"/>
      <c r="EZ237" s="15"/>
      <c r="FG237" s="15"/>
      <c r="FN237" s="15"/>
      <c r="FU237" s="15"/>
      <c r="FW237" s="24"/>
      <c r="FX237" s="24"/>
      <c r="FY237" s="24"/>
      <c r="FZ237" s="24"/>
      <c r="GA237" s="24"/>
      <c r="GB237" s="15"/>
      <c r="GC237" s="24"/>
      <c r="GD237" s="24"/>
      <c r="GE237" s="24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24"/>
      <c r="IO237" s="24"/>
      <c r="IP237" s="24"/>
      <c r="IQ237" s="24"/>
      <c r="IR237" s="24"/>
      <c r="IS237" s="24"/>
      <c r="IT237" s="24"/>
      <c r="IU237" s="24"/>
      <c r="IV237" s="24"/>
      <c r="IW237" s="24"/>
      <c r="IX237" s="24"/>
      <c r="IY237" s="24"/>
      <c r="IZ237" s="24"/>
      <c r="JA237" s="24"/>
      <c r="JB237" s="24"/>
      <c r="JC237" s="24"/>
      <c r="JD237" s="24"/>
      <c r="JE237" s="24"/>
      <c r="JF237" s="24"/>
      <c r="JG237" s="24"/>
    </row>
    <row r="238" spans="32:267" x14ac:dyDescent="0.3">
      <c r="AF238" s="26"/>
      <c r="AG238" s="25"/>
      <c r="AH238" s="26"/>
      <c r="AI238" s="21"/>
      <c r="AJ238" s="26"/>
      <c r="AK238" s="26"/>
      <c r="AL238" s="51"/>
      <c r="AM238" s="23"/>
      <c r="AQ238" s="19"/>
      <c r="AU238" s="24"/>
      <c r="AV238" s="24"/>
      <c r="AW238" s="24"/>
      <c r="AX238" s="24"/>
      <c r="AY238" s="15"/>
      <c r="BM238" s="15"/>
      <c r="BS238" s="24"/>
      <c r="BT238" s="15"/>
      <c r="BY238" s="24"/>
      <c r="CA238" s="15"/>
      <c r="CD238" s="24"/>
      <c r="CH238" s="15"/>
      <c r="CO238" s="15"/>
      <c r="CQ238" s="24"/>
      <c r="CV238" s="15"/>
      <c r="DC238" s="15"/>
      <c r="DJ238" s="15"/>
      <c r="DQ238" s="15"/>
      <c r="DX238" s="15"/>
      <c r="EE238" s="15"/>
      <c r="EL238" s="15"/>
      <c r="ES238" s="15"/>
      <c r="EZ238" s="15"/>
      <c r="FG238" s="15"/>
      <c r="FN238" s="15"/>
      <c r="FU238" s="15"/>
      <c r="FW238" s="24"/>
      <c r="FX238" s="24"/>
      <c r="FY238" s="24"/>
      <c r="FZ238" s="24"/>
      <c r="GA238" s="24"/>
      <c r="GB238" s="15"/>
      <c r="GC238" s="24"/>
      <c r="GD238" s="24"/>
      <c r="GE238" s="24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24"/>
      <c r="IO238" s="24"/>
      <c r="IP238" s="24"/>
      <c r="IQ238" s="24"/>
      <c r="IR238" s="24"/>
      <c r="IS238" s="24"/>
      <c r="IT238" s="24"/>
      <c r="IU238" s="24"/>
      <c r="IV238" s="24"/>
      <c r="IW238" s="24"/>
      <c r="IX238" s="24"/>
      <c r="IY238" s="24"/>
      <c r="IZ238" s="24"/>
      <c r="JA238" s="24"/>
      <c r="JB238" s="24"/>
      <c r="JC238" s="24"/>
      <c r="JD238" s="24"/>
      <c r="JE238" s="24"/>
      <c r="JF238" s="24"/>
      <c r="JG238" s="24"/>
    </row>
    <row r="239" spans="32:267" x14ac:dyDescent="0.3">
      <c r="AF239" s="26"/>
      <c r="AG239" s="25"/>
      <c r="AH239" s="26"/>
      <c r="AI239" s="21"/>
      <c r="AJ239" s="26"/>
      <c r="AK239" s="26"/>
      <c r="AL239" s="51"/>
      <c r="AM239" s="23"/>
      <c r="AQ239" s="19"/>
      <c r="AU239" s="24"/>
      <c r="AV239" s="24"/>
      <c r="AW239" s="24"/>
      <c r="AX239" s="24"/>
      <c r="AY239" s="15"/>
      <c r="BM239" s="15"/>
      <c r="BS239" s="24"/>
      <c r="BT239" s="15"/>
      <c r="BY239" s="24"/>
      <c r="CA239" s="15"/>
      <c r="CD239" s="24"/>
      <c r="CH239" s="15"/>
      <c r="CO239" s="15"/>
      <c r="CQ239" s="24"/>
      <c r="CV239" s="15"/>
      <c r="DC239" s="15"/>
      <c r="DJ239" s="15"/>
      <c r="DQ239" s="15"/>
      <c r="DX239" s="15"/>
      <c r="EE239" s="15"/>
      <c r="EL239" s="15"/>
      <c r="ES239" s="15"/>
      <c r="EZ239" s="15"/>
      <c r="FG239" s="15"/>
      <c r="FN239" s="15"/>
      <c r="FU239" s="15"/>
      <c r="FW239" s="24"/>
      <c r="FX239" s="24"/>
      <c r="FY239" s="24"/>
      <c r="FZ239" s="24"/>
      <c r="GA239" s="24"/>
      <c r="GB239" s="15"/>
      <c r="GC239" s="24"/>
      <c r="GD239" s="24"/>
      <c r="GE239" s="24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24"/>
      <c r="IO239" s="24"/>
      <c r="IP239" s="24"/>
      <c r="IQ239" s="24"/>
      <c r="IR239" s="24"/>
      <c r="IS239" s="24"/>
      <c r="IT239" s="24"/>
      <c r="IU239" s="24"/>
      <c r="IV239" s="24"/>
      <c r="IW239" s="24"/>
      <c r="IX239" s="24"/>
      <c r="IY239" s="24"/>
      <c r="IZ239" s="24"/>
      <c r="JA239" s="24"/>
      <c r="JB239" s="24"/>
      <c r="JC239" s="24"/>
      <c r="JD239" s="24"/>
      <c r="JE239" s="24"/>
      <c r="JF239" s="24"/>
      <c r="JG239" s="24"/>
    </row>
    <row r="240" spans="32:267" x14ac:dyDescent="0.3">
      <c r="AF240" s="26"/>
      <c r="AG240" s="25"/>
      <c r="AH240" s="26"/>
      <c r="AI240" s="21"/>
      <c r="AJ240" s="26"/>
      <c r="AK240" s="26"/>
      <c r="AL240" s="51"/>
      <c r="AM240" s="23"/>
      <c r="AQ240" s="19"/>
      <c r="AU240" s="24"/>
      <c r="AV240" s="24"/>
      <c r="AW240" s="24"/>
      <c r="AX240" s="24"/>
      <c r="AY240" s="15"/>
      <c r="BM240" s="15"/>
      <c r="BS240" s="24"/>
      <c r="BT240" s="15"/>
      <c r="BY240" s="24"/>
      <c r="CA240" s="15"/>
      <c r="CD240" s="24"/>
      <c r="CH240" s="15"/>
      <c r="CO240" s="15"/>
      <c r="CQ240" s="24"/>
      <c r="CV240" s="15"/>
      <c r="DC240" s="15"/>
      <c r="DJ240" s="15"/>
      <c r="DQ240" s="15"/>
      <c r="DX240" s="15"/>
      <c r="EE240" s="15"/>
      <c r="EL240" s="15"/>
      <c r="ES240" s="15"/>
      <c r="EZ240" s="15"/>
      <c r="FG240" s="15"/>
      <c r="FN240" s="15"/>
      <c r="FU240" s="15"/>
      <c r="FW240" s="24"/>
      <c r="FX240" s="24"/>
      <c r="FY240" s="24"/>
      <c r="FZ240" s="24"/>
      <c r="GA240" s="24"/>
      <c r="GB240" s="15"/>
      <c r="GC240" s="24"/>
      <c r="GD240" s="24"/>
      <c r="GE240" s="24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24"/>
      <c r="IO240" s="24"/>
      <c r="IP240" s="24"/>
      <c r="IQ240" s="24"/>
      <c r="IR240" s="24"/>
      <c r="IS240" s="24"/>
      <c r="IT240" s="24"/>
      <c r="IU240" s="24"/>
      <c r="IV240" s="24"/>
      <c r="IW240" s="24"/>
      <c r="IX240" s="24"/>
      <c r="IY240" s="24"/>
      <c r="IZ240" s="24"/>
      <c r="JA240" s="24"/>
      <c r="JB240" s="24"/>
      <c r="JC240" s="24"/>
      <c r="JD240" s="24"/>
      <c r="JE240" s="24"/>
      <c r="JF240" s="24"/>
      <c r="JG240" s="24"/>
    </row>
    <row r="241" spans="32:267" x14ac:dyDescent="0.3">
      <c r="AF241" s="26"/>
      <c r="AG241" s="25"/>
      <c r="AH241" s="26"/>
      <c r="AI241" s="21"/>
      <c r="AJ241" s="26"/>
      <c r="AK241" s="26"/>
      <c r="AL241" s="51"/>
      <c r="AM241" s="23"/>
      <c r="AQ241" s="19"/>
      <c r="AU241" s="24"/>
      <c r="AV241" s="24"/>
      <c r="AW241" s="24"/>
      <c r="AX241" s="24"/>
      <c r="AY241" s="15"/>
      <c r="BM241" s="15"/>
      <c r="BS241" s="24"/>
      <c r="BT241" s="15"/>
      <c r="BY241" s="24"/>
      <c r="CA241" s="15"/>
      <c r="CD241" s="24"/>
      <c r="CH241" s="15"/>
      <c r="CO241" s="15"/>
      <c r="CQ241" s="24"/>
      <c r="CV241" s="15"/>
      <c r="DC241" s="15"/>
      <c r="DJ241" s="15"/>
      <c r="DQ241" s="15"/>
      <c r="DX241" s="15"/>
      <c r="EE241" s="15"/>
      <c r="EL241" s="15"/>
      <c r="ES241" s="15"/>
      <c r="EZ241" s="15"/>
      <c r="FG241" s="15"/>
      <c r="FN241" s="15"/>
      <c r="FU241" s="15"/>
      <c r="FW241" s="24"/>
      <c r="FX241" s="24"/>
      <c r="FY241" s="24"/>
      <c r="FZ241" s="24"/>
      <c r="GA241" s="24"/>
      <c r="GB241" s="15"/>
      <c r="GC241" s="24"/>
      <c r="GD241" s="24"/>
      <c r="GE241" s="24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24"/>
      <c r="IO241" s="24"/>
      <c r="IP241" s="24"/>
      <c r="IQ241" s="24"/>
      <c r="IR241" s="24"/>
      <c r="IS241" s="24"/>
      <c r="IT241" s="24"/>
      <c r="IU241" s="24"/>
      <c r="IV241" s="24"/>
      <c r="IW241" s="24"/>
      <c r="IX241" s="24"/>
      <c r="IY241" s="24"/>
      <c r="IZ241" s="24"/>
      <c r="JA241" s="24"/>
      <c r="JB241" s="24"/>
      <c r="JC241" s="24"/>
      <c r="JD241" s="24"/>
      <c r="JE241" s="24"/>
      <c r="JF241" s="24"/>
      <c r="JG241" s="24"/>
    </row>
    <row r="242" spans="32:267" x14ac:dyDescent="0.3">
      <c r="AF242" s="26"/>
      <c r="AG242" s="25"/>
      <c r="AH242" s="26"/>
      <c r="AI242" s="21"/>
      <c r="AJ242" s="26"/>
      <c r="AK242" s="26"/>
      <c r="AL242" s="51"/>
      <c r="AM242" s="23"/>
      <c r="AQ242" s="19"/>
      <c r="AU242" s="24"/>
      <c r="AV242" s="24"/>
      <c r="AW242" s="24"/>
      <c r="AX242" s="24"/>
      <c r="AY242" s="15"/>
      <c r="BM242" s="15"/>
      <c r="BS242" s="24"/>
      <c r="BT242" s="15"/>
      <c r="BY242" s="24"/>
      <c r="CA242" s="15"/>
      <c r="CD242" s="24"/>
      <c r="CH242" s="15"/>
      <c r="CO242" s="15"/>
      <c r="CQ242" s="24"/>
      <c r="CV242" s="15"/>
      <c r="DC242" s="15"/>
      <c r="DJ242" s="15"/>
      <c r="DQ242" s="15"/>
      <c r="DX242" s="15"/>
      <c r="EE242" s="15"/>
      <c r="EL242" s="15"/>
      <c r="ES242" s="15"/>
      <c r="EZ242" s="15"/>
      <c r="FG242" s="15"/>
      <c r="FN242" s="15"/>
      <c r="FU242" s="15"/>
      <c r="FW242" s="24"/>
      <c r="FX242" s="24"/>
      <c r="FY242" s="24"/>
      <c r="FZ242" s="24"/>
      <c r="GA242" s="24"/>
      <c r="GB242" s="15"/>
      <c r="GC242" s="24"/>
      <c r="GD242" s="24"/>
      <c r="GE242" s="24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24"/>
      <c r="IO242" s="24"/>
      <c r="IP242" s="24"/>
      <c r="IQ242" s="24"/>
      <c r="IR242" s="24"/>
      <c r="IS242" s="24"/>
      <c r="IT242" s="24"/>
      <c r="IU242" s="24"/>
      <c r="IV242" s="24"/>
      <c r="IW242" s="24"/>
      <c r="IX242" s="24"/>
      <c r="IY242" s="24"/>
      <c r="IZ242" s="24"/>
      <c r="JA242" s="24"/>
      <c r="JB242" s="24"/>
      <c r="JC242" s="24"/>
      <c r="JD242" s="24"/>
      <c r="JE242" s="24"/>
      <c r="JF242" s="24"/>
      <c r="JG242" s="24"/>
    </row>
    <row r="243" spans="32:267" x14ac:dyDescent="0.3">
      <c r="AF243" s="26"/>
      <c r="AG243" s="25"/>
      <c r="AH243" s="26"/>
      <c r="AI243" s="21"/>
      <c r="AJ243" s="26"/>
      <c r="AK243" s="26"/>
      <c r="AL243" s="51"/>
      <c r="AM243" s="23"/>
      <c r="AQ243" s="19"/>
      <c r="AU243" s="24"/>
      <c r="AV243" s="24"/>
      <c r="AW243" s="24"/>
      <c r="AX243" s="24"/>
      <c r="AY243" s="15"/>
      <c r="BM243" s="15"/>
      <c r="BS243" s="24"/>
      <c r="BT243" s="15"/>
      <c r="BY243" s="24"/>
      <c r="CA243" s="15"/>
      <c r="CD243" s="24"/>
      <c r="CH243" s="15"/>
      <c r="CO243" s="15"/>
      <c r="CQ243" s="24"/>
      <c r="CV243" s="15"/>
      <c r="DC243" s="15"/>
      <c r="DJ243" s="15"/>
      <c r="DQ243" s="15"/>
      <c r="DX243" s="15"/>
      <c r="EE243" s="15"/>
      <c r="EL243" s="15"/>
      <c r="ES243" s="15"/>
      <c r="EZ243" s="15"/>
      <c r="FG243" s="15"/>
      <c r="FN243" s="15"/>
      <c r="FU243" s="15"/>
      <c r="FW243" s="24"/>
      <c r="FX243" s="24"/>
      <c r="FY243" s="24"/>
      <c r="FZ243" s="24"/>
      <c r="GA243" s="24"/>
      <c r="GB243" s="15"/>
      <c r="GC243" s="24"/>
      <c r="GD243" s="24"/>
      <c r="GE243" s="24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24"/>
      <c r="IO243" s="24"/>
      <c r="IP243" s="24"/>
      <c r="IQ243" s="24"/>
      <c r="IR243" s="24"/>
      <c r="IS243" s="24"/>
      <c r="IT243" s="24"/>
      <c r="IU243" s="24"/>
      <c r="IV243" s="24"/>
      <c r="IW243" s="24"/>
      <c r="IX243" s="24"/>
      <c r="IY243" s="24"/>
      <c r="IZ243" s="24"/>
      <c r="JA243" s="24"/>
      <c r="JB243" s="24"/>
      <c r="JC243" s="24"/>
      <c r="JD243" s="24"/>
      <c r="JE243" s="24"/>
      <c r="JF243" s="24"/>
      <c r="JG243" s="24"/>
    </row>
    <row r="244" spans="32:267" x14ac:dyDescent="0.3">
      <c r="AF244" s="26"/>
      <c r="AG244" s="25"/>
      <c r="AH244" s="26"/>
      <c r="AI244" s="21"/>
      <c r="AJ244" s="26"/>
      <c r="AK244" s="26"/>
      <c r="AL244" s="51"/>
      <c r="AM244" s="23"/>
      <c r="AQ244" s="19"/>
      <c r="AU244" s="24"/>
      <c r="AV244" s="24"/>
      <c r="AW244" s="24"/>
      <c r="AX244" s="24"/>
      <c r="AY244" s="15"/>
      <c r="BM244" s="15"/>
      <c r="BS244" s="24"/>
      <c r="BT244" s="15"/>
      <c r="BY244" s="24"/>
      <c r="CA244" s="15"/>
      <c r="CD244" s="24"/>
      <c r="CH244" s="15"/>
      <c r="CO244" s="15"/>
      <c r="CQ244" s="24"/>
      <c r="CV244" s="15"/>
      <c r="DC244" s="15"/>
      <c r="DJ244" s="15"/>
      <c r="DQ244" s="15"/>
      <c r="DX244" s="15"/>
      <c r="EE244" s="15"/>
      <c r="EL244" s="15"/>
      <c r="ES244" s="15"/>
      <c r="EZ244" s="15"/>
      <c r="FG244" s="15"/>
      <c r="FN244" s="15"/>
      <c r="FU244" s="15"/>
      <c r="FW244" s="24"/>
      <c r="FX244" s="24"/>
      <c r="FY244" s="24"/>
      <c r="FZ244" s="24"/>
      <c r="GA244" s="24"/>
      <c r="GB244" s="15"/>
      <c r="GC244" s="24"/>
      <c r="GD244" s="24"/>
      <c r="GE244" s="24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24"/>
      <c r="IO244" s="24"/>
      <c r="IP244" s="24"/>
      <c r="IQ244" s="24"/>
      <c r="IR244" s="24"/>
      <c r="IS244" s="24"/>
      <c r="IT244" s="24"/>
      <c r="IU244" s="24"/>
      <c r="IV244" s="24"/>
      <c r="IW244" s="24"/>
      <c r="IX244" s="24"/>
      <c r="IY244" s="24"/>
      <c r="IZ244" s="24"/>
      <c r="JA244" s="24"/>
      <c r="JB244" s="24"/>
      <c r="JC244" s="24"/>
      <c r="JD244" s="24"/>
      <c r="JE244" s="24"/>
      <c r="JF244" s="24"/>
      <c r="JG244" s="24"/>
    </row>
    <row r="245" spans="32:267" x14ac:dyDescent="0.3">
      <c r="AF245" s="26"/>
      <c r="AG245" s="25"/>
      <c r="AH245" s="26"/>
      <c r="AI245" s="21"/>
      <c r="AJ245" s="26"/>
      <c r="AK245" s="26"/>
      <c r="AL245" s="51"/>
      <c r="AM245" s="23"/>
      <c r="AQ245" s="19"/>
      <c r="AU245" s="24"/>
      <c r="AV245" s="24"/>
      <c r="AW245" s="24"/>
      <c r="AX245" s="24"/>
      <c r="AY245" s="15"/>
      <c r="BM245" s="15"/>
      <c r="BS245" s="24"/>
      <c r="BT245" s="15"/>
      <c r="BY245" s="24"/>
      <c r="CA245" s="15"/>
      <c r="CD245" s="24"/>
      <c r="CH245" s="15"/>
      <c r="CO245" s="15"/>
      <c r="CQ245" s="24"/>
      <c r="CV245" s="15"/>
      <c r="DC245" s="15"/>
      <c r="DJ245" s="15"/>
      <c r="DQ245" s="15"/>
      <c r="DX245" s="15"/>
      <c r="EE245" s="15"/>
      <c r="EL245" s="15"/>
      <c r="ES245" s="15"/>
      <c r="EZ245" s="15"/>
      <c r="FG245" s="15"/>
      <c r="FN245" s="15"/>
      <c r="FU245" s="15"/>
      <c r="FW245" s="24"/>
      <c r="FX245" s="24"/>
      <c r="FY245" s="24"/>
      <c r="FZ245" s="24"/>
      <c r="GA245" s="24"/>
      <c r="GB245" s="15"/>
      <c r="GC245" s="24"/>
      <c r="GD245" s="24"/>
      <c r="GE245" s="24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24"/>
      <c r="IO245" s="24"/>
      <c r="IP245" s="24"/>
      <c r="IQ245" s="24"/>
      <c r="IR245" s="24"/>
      <c r="IS245" s="24"/>
      <c r="IT245" s="24"/>
      <c r="IU245" s="24"/>
      <c r="IV245" s="24"/>
      <c r="IW245" s="24"/>
      <c r="IX245" s="24"/>
      <c r="IY245" s="24"/>
      <c r="IZ245" s="24"/>
      <c r="JA245" s="24"/>
      <c r="JB245" s="24"/>
      <c r="JC245" s="24"/>
      <c r="JD245" s="24"/>
      <c r="JE245" s="24"/>
      <c r="JF245" s="24"/>
      <c r="JG245" s="24"/>
    </row>
    <row r="246" spans="32:267" x14ac:dyDescent="0.3">
      <c r="AF246" s="26"/>
      <c r="AG246" s="25"/>
      <c r="AH246" s="26"/>
      <c r="AI246" s="21"/>
      <c r="AJ246" s="26"/>
      <c r="AK246" s="26"/>
      <c r="AL246" s="51"/>
      <c r="AM246" s="23"/>
      <c r="AQ246" s="19"/>
      <c r="AU246" s="24"/>
      <c r="AV246" s="24"/>
      <c r="AW246" s="24"/>
      <c r="AX246" s="24"/>
      <c r="AY246" s="15"/>
      <c r="BM246" s="15"/>
      <c r="BS246" s="24"/>
      <c r="BT246" s="15"/>
      <c r="BY246" s="24"/>
      <c r="CA246" s="15"/>
      <c r="CD246" s="24"/>
      <c r="CH246" s="15"/>
      <c r="CO246" s="15"/>
      <c r="CQ246" s="24"/>
      <c r="CV246" s="15"/>
      <c r="DC246" s="15"/>
      <c r="DJ246" s="15"/>
      <c r="DQ246" s="15"/>
      <c r="DX246" s="15"/>
      <c r="EE246" s="15"/>
      <c r="EL246" s="15"/>
      <c r="ES246" s="15"/>
      <c r="EZ246" s="15"/>
      <c r="FG246" s="15"/>
      <c r="FN246" s="15"/>
      <c r="FU246" s="15"/>
      <c r="FW246" s="24"/>
      <c r="FX246" s="24"/>
      <c r="FY246" s="24"/>
      <c r="FZ246" s="24"/>
      <c r="GA246" s="24"/>
      <c r="GB246" s="15"/>
      <c r="GC246" s="24"/>
      <c r="GD246" s="24"/>
      <c r="GE246" s="24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24"/>
      <c r="IO246" s="24"/>
      <c r="IP246" s="24"/>
      <c r="IQ246" s="24"/>
      <c r="IR246" s="24"/>
      <c r="IS246" s="24"/>
      <c r="IT246" s="24"/>
      <c r="IU246" s="24"/>
      <c r="IV246" s="24"/>
      <c r="IW246" s="24"/>
      <c r="IX246" s="24"/>
      <c r="IY246" s="24"/>
      <c r="IZ246" s="24"/>
      <c r="JA246" s="24"/>
      <c r="JB246" s="24"/>
      <c r="JC246" s="24"/>
      <c r="JD246" s="24"/>
      <c r="JE246" s="24"/>
      <c r="JF246" s="24"/>
      <c r="JG246" s="24"/>
    </row>
    <row r="247" spans="32:267" x14ac:dyDescent="0.3">
      <c r="AF247" s="26"/>
      <c r="AG247" s="25"/>
      <c r="AH247" s="26"/>
      <c r="AI247" s="21"/>
      <c r="AJ247" s="26"/>
      <c r="AK247" s="26"/>
      <c r="AL247" s="51"/>
      <c r="AM247" s="23"/>
      <c r="AQ247" s="19"/>
      <c r="AU247" s="24"/>
      <c r="AV247" s="24"/>
      <c r="AW247" s="24"/>
      <c r="AX247" s="24"/>
      <c r="AY247" s="15"/>
      <c r="BM247" s="15"/>
      <c r="BS247" s="24"/>
      <c r="BT247" s="15"/>
      <c r="BY247" s="24"/>
      <c r="CA247" s="15"/>
      <c r="CD247" s="24"/>
      <c r="CH247" s="15"/>
      <c r="CO247" s="15"/>
      <c r="CQ247" s="24"/>
      <c r="CV247" s="15"/>
      <c r="DC247" s="15"/>
      <c r="DJ247" s="15"/>
      <c r="DQ247" s="15"/>
      <c r="DX247" s="15"/>
      <c r="EE247" s="15"/>
      <c r="EL247" s="15"/>
      <c r="ES247" s="15"/>
      <c r="EZ247" s="15"/>
      <c r="FG247" s="15"/>
      <c r="FN247" s="15"/>
      <c r="FU247" s="15"/>
      <c r="FW247" s="24"/>
      <c r="FX247" s="24"/>
      <c r="FY247" s="24"/>
      <c r="FZ247" s="24"/>
      <c r="GA247" s="24"/>
      <c r="GB247" s="15"/>
      <c r="GC247" s="24"/>
      <c r="GD247" s="24"/>
      <c r="GE247" s="24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24"/>
      <c r="IO247" s="24"/>
      <c r="IP247" s="24"/>
      <c r="IQ247" s="24"/>
      <c r="IR247" s="24"/>
      <c r="IS247" s="24"/>
      <c r="IT247" s="24"/>
      <c r="IU247" s="24"/>
      <c r="IV247" s="24"/>
      <c r="IW247" s="24"/>
      <c r="IX247" s="24"/>
      <c r="IY247" s="24"/>
      <c r="IZ247" s="24"/>
      <c r="JA247" s="24"/>
      <c r="JB247" s="24"/>
      <c r="JC247" s="24"/>
      <c r="JD247" s="24"/>
      <c r="JE247" s="24"/>
      <c r="JF247" s="24"/>
      <c r="JG247" s="24"/>
    </row>
    <row r="248" spans="32:267" x14ac:dyDescent="0.3">
      <c r="AF248" s="26"/>
      <c r="AG248" s="25"/>
      <c r="AH248" s="26"/>
      <c r="AI248" s="21"/>
      <c r="AJ248" s="26"/>
      <c r="AK248" s="26"/>
      <c r="AL248" s="51"/>
      <c r="AM248" s="23"/>
      <c r="AQ248" s="19"/>
      <c r="AU248" s="24"/>
      <c r="AV248" s="24"/>
      <c r="AW248" s="24"/>
      <c r="AX248" s="24"/>
      <c r="AY248" s="15"/>
      <c r="BM248" s="15"/>
      <c r="BS248" s="24"/>
      <c r="BT248" s="15"/>
      <c r="BY248" s="24"/>
      <c r="CA248" s="15"/>
      <c r="CD248" s="24"/>
      <c r="CH248" s="15"/>
      <c r="CO248" s="15"/>
      <c r="CQ248" s="24"/>
      <c r="CV248" s="15"/>
      <c r="DC248" s="15"/>
      <c r="DJ248" s="15"/>
      <c r="DQ248" s="15"/>
      <c r="DX248" s="15"/>
      <c r="EE248" s="15"/>
      <c r="EL248" s="15"/>
      <c r="ES248" s="15"/>
      <c r="EZ248" s="15"/>
      <c r="FG248" s="15"/>
      <c r="FN248" s="15"/>
      <c r="FU248" s="15"/>
      <c r="FW248" s="24"/>
      <c r="FX248" s="24"/>
      <c r="FY248" s="24"/>
      <c r="FZ248" s="24"/>
      <c r="GA248" s="24"/>
      <c r="GB248" s="15"/>
      <c r="GC248" s="24"/>
      <c r="GD248" s="24"/>
      <c r="GE248" s="24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24"/>
      <c r="IO248" s="24"/>
      <c r="IP248" s="24"/>
      <c r="IQ248" s="24"/>
      <c r="IR248" s="24"/>
      <c r="IS248" s="24"/>
      <c r="IT248" s="24"/>
      <c r="IU248" s="24"/>
      <c r="IV248" s="24"/>
      <c r="IW248" s="24"/>
      <c r="IX248" s="24"/>
      <c r="IY248" s="24"/>
      <c r="IZ248" s="24"/>
      <c r="JA248" s="24"/>
      <c r="JB248" s="24"/>
      <c r="JC248" s="24"/>
      <c r="JD248" s="24"/>
      <c r="JE248" s="24"/>
      <c r="JF248" s="24"/>
      <c r="JG248" s="24"/>
    </row>
    <row r="249" spans="32:267" x14ac:dyDescent="0.3">
      <c r="AF249" s="26"/>
      <c r="AG249" s="25"/>
      <c r="AH249" s="26"/>
      <c r="AI249" s="21"/>
      <c r="AJ249" s="26"/>
      <c r="AK249" s="26"/>
      <c r="AL249" s="51"/>
      <c r="AM249" s="23"/>
      <c r="AQ249" s="19"/>
      <c r="AU249" s="24"/>
      <c r="AV249" s="24"/>
      <c r="AW249" s="24"/>
      <c r="AX249" s="24"/>
      <c r="AY249" s="15"/>
      <c r="BM249" s="15"/>
      <c r="BS249" s="24"/>
      <c r="BT249" s="15"/>
      <c r="BY249" s="24"/>
      <c r="CA249" s="15"/>
      <c r="CD249" s="24"/>
      <c r="CH249" s="15"/>
      <c r="CO249" s="15"/>
      <c r="CQ249" s="24"/>
      <c r="CV249" s="15"/>
      <c r="DC249" s="15"/>
      <c r="DJ249" s="15"/>
      <c r="DQ249" s="15"/>
      <c r="DX249" s="15"/>
      <c r="EE249" s="15"/>
      <c r="EL249" s="15"/>
      <c r="ES249" s="15"/>
      <c r="EZ249" s="15"/>
      <c r="FG249" s="15"/>
      <c r="FN249" s="15"/>
      <c r="FU249" s="15"/>
      <c r="FW249" s="24"/>
      <c r="FX249" s="24"/>
      <c r="FY249" s="24"/>
      <c r="FZ249" s="24"/>
      <c r="GA249" s="24"/>
      <c r="GB249" s="15"/>
      <c r="GC249" s="24"/>
      <c r="GD249" s="24"/>
      <c r="GE249" s="24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24"/>
      <c r="IO249" s="24"/>
      <c r="IP249" s="24"/>
      <c r="IQ249" s="24"/>
      <c r="IR249" s="24"/>
      <c r="IS249" s="24"/>
      <c r="IT249" s="24"/>
      <c r="IU249" s="24"/>
      <c r="IV249" s="24"/>
      <c r="IW249" s="24"/>
      <c r="IX249" s="24"/>
      <c r="IY249" s="24"/>
      <c r="IZ249" s="24"/>
      <c r="JA249" s="24"/>
      <c r="JB249" s="24"/>
      <c r="JC249" s="24"/>
      <c r="JD249" s="24"/>
      <c r="JE249" s="24"/>
      <c r="JF249" s="24"/>
      <c r="JG249" s="24"/>
    </row>
    <row r="250" spans="32:267" x14ac:dyDescent="0.3">
      <c r="AF250" s="26"/>
      <c r="AG250" s="25"/>
      <c r="AH250" s="26"/>
      <c r="AI250" s="21"/>
      <c r="AJ250" s="26"/>
      <c r="AK250" s="26"/>
      <c r="AL250" s="51"/>
      <c r="AM250" s="23"/>
      <c r="AQ250" s="19"/>
      <c r="AU250" s="24"/>
      <c r="AV250" s="24"/>
      <c r="AW250" s="24"/>
      <c r="AX250" s="24"/>
      <c r="AY250" s="15"/>
      <c r="BM250" s="15"/>
      <c r="BS250" s="24"/>
      <c r="BT250" s="15"/>
      <c r="BY250" s="24"/>
      <c r="CA250" s="15"/>
      <c r="CD250" s="24"/>
      <c r="CH250" s="15"/>
      <c r="CO250" s="15"/>
      <c r="CQ250" s="24"/>
      <c r="CV250" s="15"/>
      <c r="DC250" s="15"/>
      <c r="DJ250" s="15"/>
      <c r="DQ250" s="15"/>
      <c r="DX250" s="15"/>
      <c r="EE250" s="15"/>
      <c r="EL250" s="15"/>
      <c r="ES250" s="15"/>
      <c r="EZ250" s="15"/>
      <c r="FG250" s="15"/>
      <c r="FN250" s="15"/>
      <c r="FU250" s="15"/>
      <c r="FW250" s="24"/>
      <c r="FX250" s="24"/>
      <c r="FY250" s="24"/>
      <c r="FZ250" s="24"/>
      <c r="GA250" s="24"/>
      <c r="GB250" s="15"/>
      <c r="GC250" s="24"/>
      <c r="GD250" s="24"/>
      <c r="GE250" s="24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24"/>
      <c r="IO250" s="24"/>
      <c r="IP250" s="24"/>
      <c r="IQ250" s="24"/>
      <c r="IR250" s="24"/>
      <c r="IS250" s="24"/>
      <c r="IT250" s="24"/>
      <c r="IU250" s="24"/>
      <c r="IV250" s="24"/>
      <c r="IW250" s="24"/>
      <c r="IX250" s="24"/>
      <c r="IY250" s="24"/>
      <c r="IZ250" s="24"/>
      <c r="JA250" s="24"/>
      <c r="JB250" s="24"/>
      <c r="JC250" s="24"/>
      <c r="JD250" s="24"/>
      <c r="JE250" s="24"/>
      <c r="JF250" s="24"/>
      <c r="JG250" s="24"/>
    </row>
    <row r="251" spans="32:267" x14ac:dyDescent="0.3">
      <c r="AF251" s="26"/>
      <c r="AG251" s="25"/>
      <c r="AH251" s="26"/>
      <c r="AI251" s="21"/>
      <c r="AJ251" s="26"/>
      <c r="AK251" s="26"/>
      <c r="AL251" s="51"/>
      <c r="AM251" s="23"/>
      <c r="AQ251" s="19"/>
      <c r="AU251" s="24"/>
      <c r="AV251" s="24"/>
      <c r="AW251" s="24"/>
      <c r="AX251" s="24"/>
      <c r="AY251" s="15"/>
      <c r="BM251" s="15"/>
      <c r="BS251" s="24"/>
      <c r="BT251" s="15"/>
      <c r="BY251" s="24"/>
      <c r="CA251" s="15"/>
      <c r="CD251" s="24"/>
      <c r="CH251" s="15"/>
      <c r="CO251" s="15"/>
      <c r="CQ251" s="24"/>
      <c r="CV251" s="15"/>
      <c r="DC251" s="15"/>
      <c r="DJ251" s="15"/>
      <c r="DQ251" s="15"/>
      <c r="DX251" s="15"/>
      <c r="EE251" s="15"/>
      <c r="EL251" s="15"/>
      <c r="ES251" s="15"/>
      <c r="EZ251" s="15"/>
      <c r="FG251" s="15"/>
      <c r="FN251" s="15"/>
      <c r="FU251" s="15"/>
      <c r="FW251" s="24"/>
      <c r="FX251" s="24"/>
      <c r="FY251" s="24"/>
      <c r="FZ251" s="24"/>
      <c r="GA251" s="24"/>
      <c r="GB251" s="15"/>
      <c r="GC251" s="24"/>
      <c r="GD251" s="24"/>
      <c r="GE251" s="24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24"/>
      <c r="IO251" s="24"/>
      <c r="IP251" s="24"/>
      <c r="IQ251" s="24"/>
      <c r="IR251" s="24"/>
      <c r="IS251" s="24"/>
      <c r="IT251" s="24"/>
      <c r="IU251" s="24"/>
      <c r="IV251" s="24"/>
      <c r="IW251" s="24"/>
      <c r="IX251" s="24"/>
      <c r="IY251" s="24"/>
      <c r="IZ251" s="24"/>
      <c r="JA251" s="24"/>
      <c r="JB251" s="24"/>
      <c r="JC251" s="24"/>
      <c r="JD251" s="24"/>
      <c r="JE251" s="24"/>
      <c r="JF251" s="24"/>
      <c r="JG251" s="24"/>
    </row>
    <row r="252" spans="32:267" x14ac:dyDescent="0.3">
      <c r="AF252" s="26"/>
      <c r="AG252" s="25"/>
      <c r="AH252" s="26"/>
      <c r="AI252" s="21"/>
      <c r="AJ252" s="26"/>
      <c r="AK252" s="26"/>
      <c r="AL252" s="51"/>
      <c r="AM252" s="23"/>
      <c r="AQ252" s="19"/>
      <c r="AU252" s="24"/>
      <c r="AV252" s="24"/>
      <c r="AW252" s="24"/>
      <c r="AX252" s="24"/>
      <c r="AY252" s="15"/>
      <c r="BM252" s="15"/>
      <c r="BS252" s="24"/>
      <c r="BT252" s="15"/>
      <c r="BY252" s="24"/>
      <c r="CA252" s="15"/>
      <c r="CD252" s="24"/>
      <c r="CH252" s="15"/>
      <c r="CO252" s="15"/>
      <c r="CQ252" s="24"/>
      <c r="CV252" s="15"/>
      <c r="DC252" s="15"/>
      <c r="DJ252" s="15"/>
      <c r="DQ252" s="15"/>
      <c r="DX252" s="15"/>
      <c r="EE252" s="15"/>
      <c r="EL252" s="15"/>
      <c r="ES252" s="15"/>
      <c r="EZ252" s="15"/>
      <c r="FG252" s="15"/>
      <c r="FN252" s="15"/>
      <c r="FU252" s="15"/>
      <c r="FW252" s="24"/>
      <c r="FX252" s="24"/>
      <c r="FY252" s="24"/>
      <c r="FZ252" s="24"/>
      <c r="GA252" s="24"/>
      <c r="GB252" s="15"/>
      <c r="GC252" s="24"/>
      <c r="GD252" s="24"/>
      <c r="GE252" s="24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24"/>
      <c r="IO252" s="24"/>
      <c r="IP252" s="24"/>
      <c r="IQ252" s="24"/>
      <c r="IR252" s="24"/>
      <c r="IS252" s="24"/>
      <c r="IT252" s="24"/>
      <c r="IU252" s="24"/>
      <c r="IV252" s="24"/>
      <c r="IW252" s="24"/>
      <c r="IX252" s="24"/>
      <c r="IY252" s="24"/>
      <c r="IZ252" s="24"/>
      <c r="JA252" s="24"/>
      <c r="JB252" s="24"/>
      <c r="JC252" s="24"/>
      <c r="JD252" s="24"/>
      <c r="JE252" s="24"/>
      <c r="JF252" s="24"/>
      <c r="JG252" s="24"/>
    </row>
    <row r="253" spans="32:267" x14ac:dyDescent="0.3">
      <c r="AF253" s="26"/>
      <c r="AG253" s="25"/>
      <c r="AH253" s="26"/>
      <c r="AI253" s="21"/>
      <c r="AJ253" s="26"/>
      <c r="AK253" s="26"/>
      <c r="AL253" s="51"/>
      <c r="AM253" s="23"/>
      <c r="AQ253" s="19"/>
      <c r="AU253" s="24"/>
      <c r="AV253" s="24"/>
      <c r="AW253" s="24"/>
      <c r="AX253" s="24"/>
      <c r="AY253" s="15"/>
      <c r="BM253" s="15"/>
      <c r="BS253" s="24"/>
      <c r="BT253" s="15"/>
      <c r="BY253" s="24"/>
      <c r="CA253" s="15"/>
      <c r="CD253" s="24"/>
      <c r="CH253" s="15"/>
      <c r="CO253" s="15"/>
      <c r="CQ253" s="24"/>
      <c r="CV253" s="15"/>
      <c r="DC253" s="15"/>
      <c r="DJ253" s="15"/>
      <c r="DQ253" s="15"/>
      <c r="DX253" s="15"/>
      <c r="EE253" s="15"/>
      <c r="EL253" s="15"/>
      <c r="ES253" s="15"/>
      <c r="EZ253" s="15"/>
      <c r="FG253" s="15"/>
      <c r="FN253" s="15"/>
      <c r="FU253" s="15"/>
      <c r="FW253" s="24"/>
      <c r="FX253" s="24"/>
      <c r="FY253" s="24"/>
      <c r="FZ253" s="24"/>
      <c r="GA253" s="24"/>
      <c r="GB253" s="15"/>
      <c r="GC253" s="24"/>
      <c r="GD253" s="24"/>
      <c r="GE253" s="24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24"/>
      <c r="IO253" s="24"/>
      <c r="IP253" s="24"/>
      <c r="IQ253" s="24"/>
      <c r="IR253" s="24"/>
      <c r="IS253" s="24"/>
      <c r="IT253" s="24"/>
      <c r="IU253" s="24"/>
      <c r="IV253" s="24"/>
      <c r="IW253" s="24"/>
      <c r="IX253" s="24"/>
      <c r="IY253" s="24"/>
      <c r="IZ253" s="24"/>
      <c r="JA253" s="24"/>
      <c r="JB253" s="24"/>
      <c r="JC253" s="24"/>
      <c r="JD253" s="24"/>
      <c r="JE253" s="24"/>
      <c r="JF253" s="24"/>
      <c r="JG253" s="24"/>
    </row>
    <row r="254" spans="32:267" x14ac:dyDescent="0.3">
      <c r="AF254" s="26"/>
      <c r="AG254" s="25"/>
      <c r="AH254" s="26"/>
      <c r="AI254" s="21"/>
      <c r="AJ254" s="26"/>
      <c r="AK254" s="26"/>
      <c r="AL254" s="51"/>
      <c r="AM254" s="23"/>
      <c r="AQ254" s="19"/>
      <c r="AU254" s="24"/>
      <c r="AV254" s="24"/>
      <c r="AW254" s="24"/>
      <c r="AX254" s="24"/>
      <c r="AY254" s="15"/>
      <c r="BM254" s="15"/>
      <c r="BS254" s="24"/>
      <c r="BT254" s="15"/>
      <c r="BY254" s="24"/>
      <c r="CA254" s="15"/>
      <c r="CD254" s="24"/>
      <c r="CH254" s="15"/>
      <c r="CO254" s="15"/>
      <c r="CQ254" s="24"/>
      <c r="CV254" s="15"/>
      <c r="DC254" s="15"/>
      <c r="DJ254" s="15"/>
      <c r="DQ254" s="15"/>
      <c r="DX254" s="15"/>
      <c r="EE254" s="15"/>
      <c r="EL254" s="15"/>
      <c r="ES254" s="15"/>
      <c r="EZ254" s="15"/>
      <c r="FG254" s="15"/>
      <c r="FN254" s="15"/>
      <c r="FU254" s="15"/>
      <c r="FW254" s="24"/>
      <c r="FX254" s="24"/>
      <c r="FY254" s="24"/>
      <c r="FZ254" s="24"/>
      <c r="GA254" s="24"/>
      <c r="GB254" s="15"/>
      <c r="GC254" s="24"/>
      <c r="GD254" s="24"/>
      <c r="GE254" s="24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24"/>
      <c r="IO254" s="24"/>
      <c r="IP254" s="24"/>
      <c r="IQ254" s="24"/>
      <c r="IR254" s="24"/>
      <c r="IS254" s="24"/>
      <c r="IT254" s="24"/>
      <c r="IU254" s="24"/>
      <c r="IV254" s="24"/>
      <c r="IW254" s="24"/>
      <c r="IX254" s="24"/>
      <c r="IY254" s="24"/>
      <c r="IZ254" s="24"/>
      <c r="JA254" s="24"/>
      <c r="JB254" s="24"/>
      <c r="JC254" s="24"/>
      <c r="JD254" s="24"/>
      <c r="JE254" s="24"/>
      <c r="JF254" s="24"/>
      <c r="JG254" s="24"/>
    </row>
    <row r="255" spans="32:267" x14ac:dyDescent="0.3">
      <c r="AF255" s="26"/>
      <c r="AG255" s="25"/>
      <c r="AH255" s="26"/>
      <c r="AI255" s="21"/>
      <c r="AJ255" s="26"/>
      <c r="AK255" s="26"/>
      <c r="AL255" s="51"/>
      <c r="AM255" s="23"/>
      <c r="AQ255" s="19"/>
      <c r="AU255" s="24"/>
      <c r="AV255" s="24"/>
      <c r="AW255" s="24"/>
      <c r="AX255" s="24"/>
      <c r="AY255" s="15"/>
      <c r="BM255" s="15"/>
      <c r="BS255" s="24"/>
      <c r="BT255" s="15"/>
      <c r="BY255" s="24"/>
      <c r="CA255" s="15"/>
      <c r="CD255" s="24"/>
      <c r="CH255" s="15"/>
      <c r="CO255" s="15"/>
      <c r="CQ255" s="24"/>
      <c r="CV255" s="15"/>
      <c r="DC255" s="15"/>
      <c r="DJ255" s="15"/>
      <c r="DQ255" s="15"/>
      <c r="DX255" s="15"/>
      <c r="EE255" s="15"/>
      <c r="EL255" s="15"/>
      <c r="ES255" s="15"/>
      <c r="EZ255" s="15"/>
      <c r="FG255" s="15"/>
      <c r="FN255" s="15"/>
      <c r="FU255" s="15"/>
      <c r="FW255" s="24"/>
      <c r="FX255" s="24"/>
      <c r="FY255" s="24"/>
      <c r="FZ255" s="24"/>
      <c r="GA255" s="24"/>
      <c r="GB255" s="15"/>
      <c r="GC255" s="24"/>
      <c r="GD255" s="24"/>
      <c r="GE255" s="24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24"/>
      <c r="IO255" s="24"/>
      <c r="IP255" s="24"/>
      <c r="IQ255" s="24"/>
      <c r="IR255" s="24"/>
      <c r="IS255" s="24"/>
      <c r="IT255" s="24"/>
      <c r="IU255" s="24"/>
      <c r="IV255" s="24"/>
      <c r="IW255" s="24"/>
      <c r="IX255" s="24"/>
      <c r="IY255" s="24"/>
      <c r="IZ255" s="24"/>
      <c r="JA255" s="24"/>
      <c r="JB255" s="24"/>
      <c r="JC255" s="24"/>
      <c r="JD255" s="24"/>
      <c r="JE255" s="24"/>
      <c r="JF255" s="24"/>
      <c r="JG255" s="24"/>
    </row>
    <row r="256" spans="32:267" x14ac:dyDescent="0.3">
      <c r="AF256" s="26"/>
      <c r="AG256" s="25"/>
      <c r="AH256" s="26"/>
      <c r="AI256" s="21"/>
      <c r="AJ256" s="26"/>
      <c r="AK256" s="26"/>
      <c r="AL256" s="51"/>
      <c r="AM256" s="23"/>
      <c r="AQ256" s="19"/>
      <c r="AU256" s="24"/>
      <c r="AV256" s="24"/>
      <c r="AW256" s="24"/>
      <c r="AX256" s="24"/>
      <c r="AY256" s="15"/>
      <c r="BM256" s="15"/>
      <c r="BS256" s="24"/>
      <c r="BT256" s="15"/>
      <c r="BY256" s="24"/>
      <c r="CA256" s="15"/>
      <c r="CD256" s="24"/>
      <c r="CH256" s="15"/>
      <c r="CO256" s="15"/>
      <c r="CQ256" s="24"/>
      <c r="CV256" s="15"/>
      <c r="DC256" s="15"/>
      <c r="DJ256" s="15"/>
      <c r="DQ256" s="15"/>
      <c r="DX256" s="15"/>
      <c r="EE256" s="15"/>
      <c r="EL256" s="15"/>
      <c r="ES256" s="15"/>
      <c r="EZ256" s="15"/>
      <c r="FG256" s="15"/>
      <c r="FN256" s="15"/>
      <c r="FU256" s="15"/>
      <c r="FW256" s="24"/>
      <c r="FX256" s="24"/>
      <c r="FY256" s="24"/>
      <c r="FZ256" s="24"/>
      <c r="GA256" s="24"/>
      <c r="GB256" s="15"/>
      <c r="GC256" s="24"/>
      <c r="GD256" s="24"/>
      <c r="GE256" s="24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24"/>
      <c r="IO256" s="24"/>
      <c r="IP256" s="24"/>
      <c r="IQ256" s="24"/>
      <c r="IR256" s="24"/>
      <c r="IS256" s="24"/>
      <c r="IT256" s="24"/>
      <c r="IU256" s="24"/>
      <c r="IV256" s="24"/>
      <c r="IW256" s="24"/>
      <c r="IX256" s="24"/>
      <c r="IY256" s="24"/>
      <c r="IZ256" s="24"/>
      <c r="JA256" s="24"/>
      <c r="JB256" s="24"/>
      <c r="JC256" s="24"/>
      <c r="JD256" s="24"/>
      <c r="JE256" s="24"/>
      <c r="JF256" s="24"/>
      <c r="JG256" s="24"/>
    </row>
    <row r="257" spans="32:267" x14ac:dyDescent="0.3">
      <c r="AF257" s="26"/>
      <c r="AG257" s="25"/>
      <c r="AH257" s="26"/>
      <c r="AI257" s="21"/>
      <c r="AJ257" s="26"/>
      <c r="AK257" s="26"/>
      <c r="AL257" s="51"/>
      <c r="AM257" s="23"/>
      <c r="AQ257" s="19"/>
      <c r="AU257" s="24"/>
      <c r="AV257" s="24"/>
      <c r="AW257" s="24"/>
      <c r="AX257" s="24"/>
      <c r="AY257" s="15"/>
      <c r="BM257" s="15"/>
      <c r="BS257" s="24"/>
      <c r="BT257" s="15"/>
      <c r="BY257" s="24"/>
      <c r="CA257" s="15"/>
      <c r="CD257" s="24"/>
      <c r="CH257" s="15"/>
      <c r="CO257" s="15"/>
      <c r="CQ257" s="24"/>
      <c r="CV257" s="15"/>
      <c r="DC257" s="15"/>
      <c r="DJ257" s="15"/>
      <c r="DQ257" s="15"/>
      <c r="DX257" s="15"/>
      <c r="EE257" s="15"/>
      <c r="EL257" s="15"/>
      <c r="ES257" s="15"/>
      <c r="EZ257" s="15"/>
      <c r="FG257" s="15"/>
      <c r="FN257" s="15"/>
      <c r="FU257" s="15"/>
      <c r="FW257" s="24"/>
      <c r="FX257" s="24"/>
      <c r="FY257" s="24"/>
      <c r="FZ257" s="24"/>
      <c r="GA257" s="24"/>
      <c r="GB257" s="15"/>
      <c r="GC257" s="24"/>
      <c r="GD257" s="24"/>
      <c r="GE257" s="24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24"/>
      <c r="IO257" s="24"/>
      <c r="IP257" s="24"/>
      <c r="IQ257" s="24"/>
      <c r="IR257" s="24"/>
      <c r="IS257" s="24"/>
      <c r="IT257" s="24"/>
      <c r="IU257" s="24"/>
      <c r="IV257" s="24"/>
      <c r="IW257" s="24"/>
      <c r="IX257" s="24"/>
      <c r="IY257" s="24"/>
      <c r="IZ257" s="24"/>
      <c r="JA257" s="24"/>
      <c r="JB257" s="24"/>
      <c r="JC257" s="24"/>
      <c r="JD257" s="24"/>
      <c r="JE257" s="24"/>
      <c r="JF257" s="24"/>
      <c r="JG257" s="24"/>
    </row>
    <row r="258" spans="32:267" x14ac:dyDescent="0.3">
      <c r="AF258" s="26"/>
      <c r="AG258" s="25"/>
      <c r="AH258" s="26"/>
      <c r="AI258" s="21"/>
      <c r="AJ258" s="26"/>
      <c r="AK258" s="26"/>
      <c r="AL258" s="51"/>
      <c r="AM258" s="23"/>
      <c r="AQ258" s="19"/>
      <c r="AU258" s="24"/>
      <c r="AV258" s="24"/>
      <c r="AW258" s="24"/>
      <c r="AX258" s="24"/>
      <c r="AY258" s="15"/>
      <c r="BM258" s="15"/>
      <c r="BS258" s="24"/>
      <c r="BT258" s="15"/>
      <c r="BY258" s="24"/>
      <c r="CA258" s="15"/>
      <c r="CD258" s="24"/>
      <c r="CH258" s="15"/>
      <c r="CO258" s="15"/>
      <c r="CQ258" s="24"/>
      <c r="CV258" s="15"/>
      <c r="DC258" s="15"/>
      <c r="DJ258" s="15"/>
      <c r="DQ258" s="15"/>
      <c r="DX258" s="15"/>
      <c r="EE258" s="15"/>
      <c r="EL258" s="15"/>
      <c r="ES258" s="15"/>
      <c r="EZ258" s="15"/>
      <c r="FG258" s="15"/>
      <c r="FN258" s="15"/>
      <c r="FU258" s="15"/>
      <c r="FW258" s="24"/>
      <c r="FX258" s="24"/>
      <c r="FY258" s="24"/>
      <c r="FZ258" s="24"/>
      <c r="GA258" s="24"/>
      <c r="GB258" s="15"/>
      <c r="GC258" s="24"/>
      <c r="GD258" s="24"/>
      <c r="GE258" s="24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24"/>
      <c r="IO258" s="24"/>
      <c r="IP258" s="24"/>
      <c r="IQ258" s="24"/>
      <c r="IR258" s="24"/>
      <c r="IS258" s="24"/>
      <c r="IT258" s="24"/>
      <c r="IU258" s="24"/>
      <c r="IV258" s="24"/>
      <c r="IW258" s="24"/>
      <c r="IX258" s="24"/>
      <c r="IY258" s="24"/>
      <c r="IZ258" s="24"/>
      <c r="JA258" s="24"/>
      <c r="JB258" s="24"/>
      <c r="JC258" s="24"/>
      <c r="JD258" s="24"/>
      <c r="JE258" s="24"/>
      <c r="JF258" s="24"/>
      <c r="JG258" s="24"/>
    </row>
    <row r="259" spans="32:267" x14ac:dyDescent="0.3">
      <c r="AF259" s="26"/>
      <c r="AG259" s="25"/>
      <c r="AH259" s="26"/>
      <c r="AI259" s="21"/>
      <c r="AJ259" s="26"/>
      <c r="AK259" s="26"/>
      <c r="AL259" s="51"/>
      <c r="AM259" s="23"/>
      <c r="AQ259" s="19"/>
      <c r="AU259" s="24"/>
      <c r="AV259" s="24"/>
      <c r="AW259" s="24"/>
      <c r="AX259" s="24"/>
      <c r="AY259" s="15"/>
      <c r="BM259" s="15"/>
      <c r="BS259" s="24"/>
      <c r="BT259" s="15"/>
      <c r="BY259" s="24"/>
      <c r="CA259" s="15"/>
      <c r="CD259" s="24"/>
      <c r="CH259" s="15"/>
      <c r="CO259" s="15"/>
      <c r="CQ259" s="24"/>
      <c r="CV259" s="15"/>
      <c r="DC259" s="15"/>
      <c r="DJ259" s="15"/>
      <c r="DQ259" s="15"/>
      <c r="DX259" s="15"/>
      <c r="EE259" s="15"/>
      <c r="EL259" s="15"/>
      <c r="ES259" s="15"/>
      <c r="EZ259" s="15"/>
      <c r="FG259" s="15"/>
      <c r="FN259" s="15"/>
      <c r="FU259" s="15"/>
      <c r="FW259" s="24"/>
      <c r="FX259" s="24"/>
      <c r="FY259" s="24"/>
      <c r="FZ259" s="24"/>
      <c r="GA259" s="24"/>
      <c r="GB259" s="15"/>
      <c r="GC259" s="24"/>
      <c r="GD259" s="24"/>
      <c r="GE259" s="24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24"/>
      <c r="IO259" s="24"/>
      <c r="IP259" s="24"/>
      <c r="IQ259" s="24"/>
      <c r="IR259" s="24"/>
      <c r="IS259" s="24"/>
      <c r="IT259" s="24"/>
      <c r="IU259" s="24"/>
      <c r="IV259" s="24"/>
      <c r="IW259" s="24"/>
      <c r="IX259" s="24"/>
      <c r="IY259" s="24"/>
      <c r="IZ259" s="24"/>
      <c r="JA259" s="24"/>
      <c r="JB259" s="24"/>
      <c r="JC259" s="24"/>
      <c r="JD259" s="24"/>
      <c r="JE259" s="24"/>
      <c r="JF259" s="24"/>
      <c r="JG259" s="24"/>
    </row>
    <row r="260" spans="32:267" x14ac:dyDescent="0.3">
      <c r="AF260" s="26"/>
      <c r="AG260" s="25"/>
      <c r="AH260" s="26"/>
      <c r="AI260" s="21"/>
      <c r="AJ260" s="26"/>
      <c r="AK260" s="26"/>
      <c r="AL260" s="51"/>
      <c r="AM260" s="23"/>
      <c r="AQ260" s="19"/>
      <c r="AU260" s="24"/>
      <c r="AV260" s="24"/>
      <c r="AW260" s="24"/>
      <c r="AX260" s="24"/>
      <c r="AY260" s="15"/>
      <c r="BM260" s="15"/>
      <c r="BS260" s="24"/>
      <c r="BT260" s="15"/>
      <c r="BY260" s="24"/>
      <c r="CA260" s="15"/>
      <c r="CD260" s="24"/>
      <c r="CH260" s="15"/>
      <c r="CO260" s="15"/>
      <c r="CQ260" s="24"/>
      <c r="CV260" s="15"/>
      <c r="DC260" s="15"/>
      <c r="DJ260" s="15"/>
      <c r="DQ260" s="15"/>
      <c r="DX260" s="15"/>
      <c r="EE260" s="15"/>
      <c r="EL260" s="15"/>
      <c r="ES260" s="15"/>
      <c r="EZ260" s="15"/>
      <c r="FG260" s="15"/>
      <c r="FN260" s="15"/>
      <c r="FU260" s="15"/>
      <c r="FW260" s="24"/>
      <c r="FX260" s="24"/>
      <c r="FY260" s="24"/>
      <c r="FZ260" s="24"/>
      <c r="GA260" s="24"/>
      <c r="GB260" s="15"/>
      <c r="GC260" s="24"/>
      <c r="GD260" s="24"/>
      <c r="GE260" s="24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24"/>
      <c r="IO260" s="24"/>
      <c r="IP260" s="24"/>
      <c r="IQ260" s="24"/>
      <c r="IR260" s="24"/>
      <c r="IS260" s="24"/>
      <c r="IT260" s="24"/>
      <c r="IU260" s="24"/>
      <c r="IV260" s="24"/>
      <c r="IW260" s="24"/>
      <c r="IX260" s="24"/>
      <c r="IY260" s="24"/>
      <c r="IZ260" s="24"/>
      <c r="JA260" s="24"/>
      <c r="JB260" s="24"/>
      <c r="JC260" s="24"/>
      <c r="JD260" s="24"/>
      <c r="JE260" s="24"/>
      <c r="JF260" s="24"/>
      <c r="JG260" s="24"/>
    </row>
    <row r="261" spans="32:267" x14ac:dyDescent="0.3">
      <c r="AF261" s="26"/>
      <c r="AG261" s="25"/>
      <c r="AH261" s="26"/>
      <c r="AI261" s="21"/>
      <c r="AJ261" s="26"/>
      <c r="AK261" s="26"/>
      <c r="AL261" s="51"/>
      <c r="AM261" s="23"/>
      <c r="AQ261" s="19"/>
      <c r="AU261" s="24"/>
      <c r="AV261" s="24"/>
      <c r="AW261" s="24"/>
      <c r="AX261" s="24"/>
      <c r="AY261" s="15"/>
      <c r="BM261" s="15"/>
      <c r="BS261" s="24"/>
      <c r="BT261" s="15"/>
      <c r="BY261" s="24"/>
      <c r="CA261" s="15"/>
      <c r="CD261" s="24"/>
      <c r="CH261" s="15"/>
      <c r="CO261" s="15"/>
      <c r="CQ261" s="24"/>
      <c r="CV261" s="15"/>
      <c r="DC261" s="15"/>
      <c r="DJ261" s="15"/>
      <c r="DQ261" s="15"/>
      <c r="DX261" s="15"/>
      <c r="EE261" s="15"/>
      <c r="EL261" s="15"/>
      <c r="ES261" s="15"/>
      <c r="EZ261" s="15"/>
      <c r="FG261" s="15"/>
      <c r="FN261" s="15"/>
      <c r="FU261" s="15"/>
      <c r="FW261" s="24"/>
      <c r="FX261" s="24"/>
      <c r="FY261" s="24"/>
      <c r="FZ261" s="24"/>
      <c r="GA261" s="24"/>
      <c r="GB261" s="15"/>
      <c r="GC261" s="24"/>
      <c r="GD261" s="24"/>
      <c r="GE261" s="24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24"/>
      <c r="IO261" s="24"/>
      <c r="IP261" s="24"/>
      <c r="IQ261" s="24"/>
      <c r="IR261" s="24"/>
      <c r="IS261" s="24"/>
      <c r="IT261" s="24"/>
      <c r="IU261" s="24"/>
      <c r="IV261" s="24"/>
      <c r="IW261" s="24"/>
      <c r="IX261" s="24"/>
      <c r="IY261" s="24"/>
      <c r="IZ261" s="24"/>
      <c r="JA261" s="24"/>
      <c r="JB261" s="24"/>
      <c r="JC261" s="24"/>
      <c r="JD261" s="24"/>
      <c r="JE261" s="24"/>
      <c r="JF261" s="24"/>
      <c r="JG261" s="24"/>
    </row>
    <row r="262" spans="32:267" x14ac:dyDescent="0.3">
      <c r="AF262" s="26"/>
      <c r="AG262" s="25"/>
      <c r="AH262" s="26"/>
      <c r="AI262" s="21"/>
      <c r="AJ262" s="26"/>
      <c r="AK262" s="26"/>
      <c r="AL262" s="51"/>
      <c r="AM262" s="23"/>
      <c r="AQ262" s="19"/>
      <c r="AU262" s="24"/>
      <c r="AV262" s="24"/>
      <c r="AW262" s="24"/>
      <c r="AX262" s="24"/>
      <c r="AY262" s="15"/>
      <c r="BM262" s="15"/>
      <c r="BS262" s="24"/>
      <c r="BT262" s="15"/>
      <c r="BY262" s="24"/>
      <c r="CA262" s="15"/>
      <c r="CD262" s="24"/>
      <c r="CH262" s="15"/>
      <c r="CO262" s="15"/>
      <c r="CQ262" s="24"/>
      <c r="CV262" s="15"/>
      <c r="DC262" s="15"/>
      <c r="DJ262" s="15"/>
      <c r="DQ262" s="15"/>
      <c r="DX262" s="15"/>
      <c r="EE262" s="15"/>
      <c r="EL262" s="15"/>
      <c r="ES262" s="15"/>
      <c r="EZ262" s="15"/>
      <c r="FG262" s="15"/>
      <c r="FN262" s="15"/>
      <c r="FU262" s="15"/>
      <c r="FW262" s="24"/>
      <c r="FX262" s="24"/>
      <c r="FY262" s="24"/>
      <c r="FZ262" s="24"/>
      <c r="GA262" s="24"/>
      <c r="GB262" s="15"/>
      <c r="GC262" s="24"/>
      <c r="GD262" s="24"/>
      <c r="GE262" s="24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24"/>
      <c r="IO262" s="24"/>
      <c r="IP262" s="24"/>
      <c r="IQ262" s="24"/>
      <c r="IR262" s="24"/>
      <c r="IS262" s="24"/>
      <c r="IT262" s="24"/>
      <c r="IU262" s="24"/>
      <c r="IV262" s="24"/>
      <c r="IW262" s="24"/>
      <c r="IX262" s="24"/>
      <c r="IY262" s="24"/>
      <c r="IZ262" s="24"/>
      <c r="JA262" s="24"/>
      <c r="JB262" s="24"/>
      <c r="JC262" s="24"/>
      <c r="JD262" s="24"/>
      <c r="JE262" s="24"/>
      <c r="JF262" s="24"/>
      <c r="JG262" s="24"/>
    </row>
    <row r="263" spans="32:267" x14ac:dyDescent="0.3">
      <c r="AF263" s="26"/>
      <c r="AG263" s="25"/>
      <c r="AH263" s="26"/>
      <c r="AI263" s="21"/>
      <c r="AJ263" s="26"/>
      <c r="AK263" s="26"/>
      <c r="AL263" s="51"/>
      <c r="AM263" s="23"/>
      <c r="AQ263" s="19"/>
      <c r="AU263" s="24"/>
      <c r="AV263" s="24"/>
      <c r="AW263" s="24"/>
      <c r="AX263" s="24"/>
      <c r="AY263" s="15"/>
      <c r="BM263" s="15"/>
      <c r="BS263" s="24"/>
      <c r="BT263" s="15"/>
      <c r="BY263" s="24"/>
      <c r="CA263" s="15"/>
      <c r="CD263" s="24"/>
      <c r="CH263" s="15"/>
      <c r="CO263" s="15"/>
      <c r="CQ263" s="24"/>
      <c r="CV263" s="15"/>
      <c r="DC263" s="15"/>
      <c r="DJ263" s="15"/>
      <c r="DQ263" s="15"/>
      <c r="DX263" s="15"/>
      <c r="EE263" s="15"/>
      <c r="EL263" s="15"/>
      <c r="ES263" s="15"/>
      <c r="EZ263" s="15"/>
      <c r="FG263" s="15"/>
      <c r="FN263" s="15"/>
      <c r="FU263" s="15"/>
      <c r="FW263" s="24"/>
      <c r="FX263" s="24"/>
      <c r="FY263" s="24"/>
      <c r="FZ263" s="24"/>
      <c r="GA263" s="24"/>
      <c r="GB263" s="15"/>
      <c r="GC263" s="24"/>
      <c r="GD263" s="24"/>
      <c r="GE263" s="24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24"/>
      <c r="IO263" s="24"/>
      <c r="IP263" s="24"/>
      <c r="IQ263" s="24"/>
      <c r="IR263" s="24"/>
      <c r="IS263" s="24"/>
      <c r="IT263" s="24"/>
      <c r="IU263" s="24"/>
      <c r="IV263" s="24"/>
      <c r="IW263" s="24"/>
      <c r="IX263" s="24"/>
      <c r="IY263" s="24"/>
      <c r="IZ263" s="24"/>
      <c r="JA263" s="24"/>
      <c r="JB263" s="24"/>
      <c r="JC263" s="24"/>
      <c r="JD263" s="24"/>
      <c r="JE263" s="24"/>
      <c r="JF263" s="24"/>
      <c r="JG263" s="24"/>
    </row>
    <row r="264" spans="32:267" x14ac:dyDescent="0.3">
      <c r="AF264" s="26"/>
      <c r="AG264" s="25"/>
      <c r="AH264" s="26"/>
      <c r="AI264" s="21"/>
      <c r="AJ264" s="26"/>
      <c r="AK264" s="26"/>
      <c r="AL264" s="51"/>
      <c r="AM264" s="23"/>
      <c r="AQ264" s="19"/>
      <c r="AU264" s="24"/>
      <c r="AV264" s="24"/>
      <c r="AW264" s="24"/>
      <c r="AX264" s="24"/>
      <c r="AY264" s="15"/>
      <c r="BM264" s="15"/>
      <c r="BS264" s="24"/>
      <c r="BT264" s="15"/>
      <c r="BY264" s="24"/>
      <c r="CA264" s="15"/>
      <c r="CD264" s="24"/>
      <c r="CH264" s="15"/>
      <c r="CO264" s="15"/>
      <c r="CQ264" s="24"/>
      <c r="CV264" s="15"/>
      <c r="DC264" s="15"/>
      <c r="DJ264" s="15"/>
      <c r="DQ264" s="15"/>
      <c r="DX264" s="15"/>
      <c r="EE264" s="15"/>
      <c r="EL264" s="15"/>
      <c r="ES264" s="15"/>
      <c r="EZ264" s="15"/>
      <c r="FG264" s="15"/>
      <c r="FN264" s="15"/>
      <c r="FU264" s="15"/>
      <c r="FW264" s="24"/>
      <c r="FX264" s="24"/>
      <c r="FY264" s="24"/>
      <c r="FZ264" s="24"/>
      <c r="GA264" s="24"/>
      <c r="GB264" s="15"/>
      <c r="GC264" s="24"/>
      <c r="GD264" s="24"/>
      <c r="GE264" s="24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24"/>
      <c r="IO264" s="24"/>
      <c r="IP264" s="24"/>
      <c r="IQ264" s="24"/>
      <c r="IR264" s="24"/>
      <c r="IS264" s="24"/>
      <c r="IT264" s="24"/>
      <c r="IU264" s="24"/>
      <c r="IV264" s="24"/>
      <c r="IW264" s="24"/>
      <c r="IX264" s="24"/>
      <c r="IY264" s="24"/>
      <c r="IZ264" s="24"/>
      <c r="JA264" s="24"/>
      <c r="JB264" s="24"/>
      <c r="JC264" s="24"/>
      <c r="JD264" s="24"/>
      <c r="JE264" s="24"/>
      <c r="JF264" s="24"/>
      <c r="JG264" s="24"/>
    </row>
    <row r="265" spans="32:267" x14ac:dyDescent="0.3">
      <c r="AF265" s="26"/>
      <c r="AG265" s="25"/>
      <c r="AH265" s="26"/>
      <c r="AI265" s="21"/>
      <c r="AJ265" s="26"/>
      <c r="AK265" s="26"/>
      <c r="AL265" s="51"/>
      <c r="AM265" s="23"/>
      <c r="AQ265" s="19"/>
      <c r="AU265" s="24"/>
      <c r="AV265" s="24"/>
      <c r="AW265" s="24"/>
      <c r="AX265" s="24"/>
      <c r="AY265" s="15"/>
      <c r="BM265" s="15"/>
      <c r="BS265" s="24"/>
      <c r="BT265" s="15"/>
      <c r="BY265" s="24"/>
      <c r="CA265" s="15"/>
      <c r="CD265" s="24"/>
      <c r="CH265" s="15"/>
      <c r="CO265" s="15"/>
      <c r="CQ265" s="24"/>
      <c r="CV265" s="15"/>
      <c r="DC265" s="15"/>
      <c r="DJ265" s="15"/>
      <c r="DQ265" s="15"/>
      <c r="DX265" s="15"/>
      <c r="EE265" s="15"/>
      <c r="EL265" s="15"/>
      <c r="ES265" s="15"/>
      <c r="EZ265" s="15"/>
      <c r="FG265" s="15"/>
      <c r="FN265" s="15"/>
      <c r="FU265" s="15"/>
      <c r="FW265" s="24"/>
      <c r="FX265" s="24"/>
      <c r="FY265" s="24"/>
      <c r="FZ265" s="24"/>
      <c r="GA265" s="24"/>
      <c r="GB265" s="15"/>
      <c r="GC265" s="24"/>
      <c r="GD265" s="24"/>
      <c r="GE265" s="24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24"/>
      <c r="IO265" s="24"/>
      <c r="IP265" s="24"/>
      <c r="IQ265" s="24"/>
      <c r="IR265" s="24"/>
      <c r="IS265" s="24"/>
      <c r="IT265" s="24"/>
      <c r="IU265" s="24"/>
      <c r="IV265" s="24"/>
      <c r="IW265" s="24"/>
      <c r="IX265" s="24"/>
      <c r="IY265" s="24"/>
      <c r="IZ265" s="24"/>
      <c r="JA265" s="24"/>
      <c r="JB265" s="24"/>
      <c r="JC265" s="24"/>
      <c r="JD265" s="24"/>
      <c r="JE265" s="24"/>
      <c r="JF265" s="24"/>
      <c r="JG265" s="24"/>
    </row>
    <row r="266" spans="32:267" x14ac:dyDescent="0.3">
      <c r="AF266" s="26"/>
      <c r="AG266" s="25"/>
      <c r="AH266" s="26"/>
      <c r="AI266" s="21"/>
      <c r="AJ266" s="26"/>
      <c r="AK266" s="26"/>
      <c r="AL266" s="51"/>
      <c r="AM266" s="23"/>
      <c r="AQ266" s="19"/>
      <c r="AU266" s="24"/>
      <c r="AV266" s="24"/>
      <c r="AW266" s="24"/>
      <c r="AX266" s="24"/>
      <c r="AY266" s="15"/>
      <c r="BM266" s="15"/>
      <c r="BS266" s="24"/>
      <c r="BT266" s="15"/>
      <c r="BY266" s="24"/>
      <c r="CA266" s="15"/>
      <c r="CD266" s="24"/>
      <c r="CH266" s="15"/>
      <c r="CO266" s="15"/>
      <c r="CQ266" s="24"/>
      <c r="CV266" s="15"/>
      <c r="DC266" s="15"/>
      <c r="DJ266" s="15"/>
      <c r="DQ266" s="15"/>
      <c r="DX266" s="15"/>
      <c r="EE266" s="15"/>
      <c r="EL266" s="15"/>
      <c r="ES266" s="15"/>
      <c r="EZ266" s="15"/>
      <c r="FG266" s="15"/>
      <c r="FN266" s="15"/>
      <c r="FU266" s="15"/>
      <c r="FW266" s="24"/>
      <c r="FX266" s="24"/>
      <c r="FY266" s="24"/>
      <c r="FZ266" s="24"/>
      <c r="GA266" s="24"/>
      <c r="GB266" s="15"/>
      <c r="GC266" s="24"/>
      <c r="GD266" s="24"/>
      <c r="GE266" s="24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24"/>
      <c r="IO266" s="24"/>
      <c r="IP266" s="24"/>
      <c r="IQ266" s="24"/>
      <c r="IR266" s="24"/>
      <c r="IS266" s="24"/>
      <c r="IT266" s="24"/>
      <c r="IU266" s="24"/>
      <c r="IV266" s="24"/>
      <c r="IW266" s="24"/>
      <c r="IX266" s="24"/>
      <c r="IY266" s="24"/>
      <c r="IZ266" s="24"/>
      <c r="JA266" s="24"/>
      <c r="JB266" s="24"/>
      <c r="JC266" s="24"/>
      <c r="JD266" s="24"/>
      <c r="JE266" s="24"/>
      <c r="JF266" s="24"/>
      <c r="JG266" s="24"/>
    </row>
    <row r="267" spans="32:267" x14ac:dyDescent="0.3">
      <c r="AF267" s="26"/>
      <c r="AG267" s="25"/>
      <c r="AH267" s="26"/>
      <c r="AI267" s="21"/>
      <c r="AJ267" s="26"/>
      <c r="AK267" s="26"/>
      <c r="AL267" s="51"/>
      <c r="AM267" s="23"/>
      <c r="AQ267" s="19"/>
      <c r="AU267" s="24"/>
      <c r="AV267" s="24"/>
      <c r="AW267" s="24"/>
      <c r="AX267" s="24"/>
      <c r="AY267" s="15"/>
      <c r="BM267" s="15"/>
      <c r="BS267" s="24"/>
      <c r="BT267" s="15"/>
      <c r="BY267" s="24"/>
      <c r="CA267" s="15"/>
      <c r="CD267" s="24"/>
      <c r="CH267" s="15"/>
      <c r="CO267" s="15"/>
      <c r="CQ267" s="24"/>
      <c r="CV267" s="15"/>
      <c r="DC267" s="15"/>
      <c r="DJ267" s="15"/>
      <c r="DQ267" s="15"/>
      <c r="DX267" s="15"/>
      <c r="EE267" s="15"/>
      <c r="EL267" s="15"/>
      <c r="ES267" s="15"/>
      <c r="EZ267" s="15"/>
      <c r="FG267" s="15"/>
      <c r="FN267" s="15"/>
      <c r="FU267" s="15"/>
      <c r="FW267" s="24"/>
      <c r="FX267" s="24"/>
      <c r="FY267" s="24"/>
      <c r="FZ267" s="24"/>
      <c r="GA267" s="24"/>
      <c r="GB267" s="15"/>
      <c r="GC267" s="24"/>
      <c r="GD267" s="24"/>
      <c r="GE267" s="24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24"/>
      <c r="IO267" s="24"/>
      <c r="IP267" s="24"/>
      <c r="IQ267" s="24"/>
      <c r="IR267" s="24"/>
      <c r="IS267" s="24"/>
      <c r="IT267" s="24"/>
      <c r="IU267" s="24"/>
      <c r="IV267" s="24"/>
      <c r="IW267" s="24"/>
      <c r="IX267" s="24"/>
      <c r="IY267" s="24"/>
      <c r="IZ267" s="24"/>
      <c r="JA267" s="24"/>
      <c r="JB267" s="24"/>
      <c r="JC267" s="24"/>
      <c r="JD267" s="24"/>
      <c r="JE267" s="24"/>
      <c r="JF267" s="24"/>
      <c r="JG267" s="24"/>
    </row>
    <row r="268" spans="32:267" x14ac:dyDescent="0.3">
      <c r="AF268" s="26"/>
      <c r="AG268" s="25"/>
      <c r="AH268" s="26"/>
      <c r="AI268" s="21"/>
      <c r="AJ268" s="26"/>
      <c r="AK268" s="26"/>
      <c r="AL268" s="51"/>
      <c r="AM268" s="23"/>
      <c r="AQ268" s="19"/>
      <c r="AU268" s="24"/>
      <c r="AV268" s="24"/>
      <c r="AW268" s="24"/>
      <c r="AX268" s="24"/>
      <c r="AY268" s="15"/>
      <c r="BM268" s="15"/>
      <c r="BS268" s="24"/>
      <c r="BT268" s="15"/>
      <c r="BY268" s="24"/>
      <c r="CA268" s="15"/>
      <c r="CD268" s="24"/>
      <c r="CH268" s="15"/>
      <c r="CO268" s="15"/>
      <c r="CQ268" s="24"/>
      <c r="CV268" s="15"/>
      <c r="DC268" s="15"/>
      <c r="DJ268" s="15"/>
      <c r="DQ268" s="15"/>
      <c r="DX268" s="15"/>
      <c r="EE268" s="15"/>
      <c r="EL268" s="15"/>
      <c r="ES268" s="15"/>
      <c r="EZ268" s="15"/>
      <c r="FG268" s="15"/>
      <c r="FN268" s="15"/>
      <c r="FU268" s="15"/>
      <c r="FW268" s="24"/>
      <c r="FX268" s="24"/>
      <c r="FY268" s="24"/>
      <c r="FZ268" s="24"/>
      <c r="GA268" s="24"/>
      <c r="GB268" s="15"/>
      <c r="GC268" s="24"/>
      <c r="GD268" s="24"/>
      <c r="GE268" s="24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24"/>
      <c r="IO268" s="24"/>
      <c r="IP268" s="24"/>
      <c r="IQ268" s="24"/>
      <c r="IR268" s="24"/>
      <c r="IS268" s="24"/>
      <c r="IT268" s="24"/>
      <c r="IU268" s="24"/>
      <c r="IV268" s="24"/>
      <c r="IW268" s="24"/>
      <c r="IX268" s="24"/>
      <c r="IY268" s="24"/>
      <c r="IZ268" s="24"/>
      <c r="JA268" s="24"/>
      <c r="JB268" s="24"/>
      <c r="JC268" s="24"/>
      <c r="JD268" s="24"/>
      <c r="JE268" s="24"/>
      <c r="JF268" s="24"/>
      <c r="JG268" s="24"/>
    </row>
    <row r="269" spans="32:267" x14ac:dyDescent="0.3">
      <c r="AF269" s="26"/>
      <c r="AG269" s="25"/>
      <c r="AH269" s="26"/>
      <c r="AI269" s="21"/>
      <c r="AJ269" s="26"/>
      <c r="AK269" s="26"/>
      <c r="AL269" s="51"/>
      <c r="AM269" s="23"/>
      <c r="AQ269" s="19"/>
      <c r="AU269" s="24"/>
      <c r="AV269" s="24"/>
      <c r="AW269" s="24"/>
      <c r="AX269" s="24"/>
      <c r="AY269" s="15"/>
      <c r="BM269" s="15"/>
      <c r="BS269" s="24"/>
      <c r="BT269" s="15"/>
      <c r="BY269" s="24"/>
      <c r="CA269" s="15"/>
      <c r="CD269" s="24"/>
      <c r="CH269" s="15"/>
      <c r="CO269" s="15"/>
      <c r="CQ269" s="24"/>
      <c r="CV269" s="15"/>
      <c r="DC269" s="15"/>
      <c r="DJ269" s="15"/>
      <c r="DQ269" s="15"/>
      <c r="DX269" s="15"/>
      <c r="EE269" s="15"/>
      <c r="EL269" s="15"/>
      <c r="ES269" s="15"/>
      <c r="EZ269" s="15"/>
      <c r="FG269" s="15"/>
      <c r="FN269" s="15"/>
      <c r="FU269" s="15"/>
      <c r="FW269" s="24"/>
      <c r="FX269" s="24"/>
      <c r="FY269" s="24"/>
      <c r="FZ269" s="24"/>
      <c r="GA269" s="24"/>
      <c r="GB269" s="15"/>
      <c r="GC269" s="24"/>
      <c r="GD269" s="24"/>
      <c r="GE269" s="24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24"/>
      <c r="IO269" s="24"/>
      <c r="IP269" s="24"/>
      <c r="IQ269" s="24"/>
      <c r="IR269" s="24"/>
      <c r="IS269" s="24"/>
      <c r="IT269" s="24"/>
      <c r="IU269" s="24"/>
      <c r="IV269" s="24"/>
      <c r="IW269" s="24"/>
      <c r="IX269" s="24"/>
      <c r="IY269" s="24"/>
      <c r="IZ269" s="24"/>
      <c r="JA269" s="24"/>
      <c r="JB269" s="24"/>
      <c r="JC269" s="24"/>
      <c r="JD269" s="24"/>
      <c r="JE269" s="24"/>
      <c r="JF269" s="24"/>
      <c r="JG269" s="24"/>
    </row>
    <row r="270" spans="32:267" x14ac:dyDescent="0.3">
      <c r="AF270" s="26"/>
      <c r="AG270" s="25"/>
      <c r="AH270" s="26"/>
      <c r="AI270" s="21"/>
      <c r="AJ270" s="26"/>
      <c r="AK270" s="26"/>
      <c r="AL270" s="51"/>
      <c r="AM270" s="23"/>
      <c r="AQ270" s="19"/>
      <c r="AU270" s="24"/>
      <c r="AV270" s="24"/>
      <c r="AW270" s="24"/>
      <c r="AX270" s="24"/>
      <c r="AY270" s="15"/>
      <c r="BM270" s="15"/>
      <c r="BS270" s="24"/>
      <c r="BT270" s="15"/>
      <c r="BY270" s="24"/>
      <c r="CA270" s="15"/>
      <c r="CD270" s="24"/>
      <c r="CH270" s="15"/>
      <c r="CO270" s="15"/>
      <c r="CQ270" s="24"/>
      <c r="CV270" s="15"/>
      <c r="DC270" s="15"/>
      <c r="DJ270" s="15"/>
      <c r="DQ270" s="15"/>
      <c r="DX270" s="15"/>
      <c r="EE270" s="15"/>
      <c r="EL270" s="15"/>
      <c r="ES270" s="15"/>
      <c r="EZ270" s="15"/>
      <c r="FG270" s="15"/>
      <c r="FN270" s="15"/>
      <c r="FU270" s="15"/>
      <c r="FW270" s="24"/>
      <c r="FX270" s="24"/>
      <c r="FY270" s="24"/>
      <c r="FZ270" s="24"/>
      <c r="GA270" s="24"/>
      <c r="GB270" s="15"/>
      <c r="GC270" s="24"/>
      <c r="GD270" s="24"/>
      <c r="GE270" s="24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24"/>
      <c r="IO270" s="24"/>
      <c r="IP270" s="24"/>
      <c r="IQ270" s="24"/>
      <c r="IR270" s="24"/>
      <c r="IS270" s="24"/>
      <c r="IT270" s="24"/>
      <c r="IU270" s="24"/>
      <c r="IV270" s="24"/>
      <c r="IW270" s="24"/>
      <c r="IX270" s="24"/>
      <c r="IY270" s="24"/>
      <c r="IZ270" s="24"/>
      <c r="JA270" s="24"/>
      <c r="JB270" s="24"/>
      <c r="JC270" s="24"/>
      <c r="JD270" s="24"/>
      <c r="JE270" s="24"/>
      <c r="JF270" s="24"/>
      <c r="JG270" s="24"/>
    </row>
    <row r="271" spans="32:267" x14ac:dyDescent="0.3">
      <c r="AF271" s="26"/>
      <c r="AG271" s="25"/>
      <c r="AH271" s="26"/>
      <c r="AI271" s="21"/>
      <c r="AJ271" s="26"/>
      <c r="AK271" s="26"/>
      <c r="AL271" s="51"/>
      <c r="AM271" s="23"/>
      <c r="AQ271" s="19"/>
      <c r="AU271" s="24"/>
      <c r="AV271" s="24"/>
      <c r="AW271" s="24"/>
      <c r="AX271" s="24"/>
      <c r="AY271" s="15"/>
      <c r="BM271" s="15"/>
      <c r="BS271" s="24"/>
      <c r="BT271" s="15"/>
      <c r="BY271" s="24"/>
      <c r="CA271" s="15"/>
      <c r="CD271" s="24"/>
      <c r="CH271" s="15"/>
      <c r="CO271" s="15"/>
      <c r="CQ271" s="24"/>
      <c r="CV271" s="15"/>
      <c r="DC271" s="15"/>
      <c r="DJ271" s="15"/>
      <c r="DQ271" s="15"/>
      <c r="DX271" s="15"/>
      <c r="EE271" s="15"/>
      <c r="EL271" s="15"/>
      <c r="ES271" s="15"/>
      <c r="EZ271" s="15"/>
      <c r="FG271" s="15"/>
      <c r="FN271" s="15"/>
      <c r="FU271" s="15"/>
      <c r="FW271" s="24"/>
      <c r="FX271" s="24"/>
      <c r="FY271" s="24"/>
      <c r="FZ271" s="24"/>
      <c r="GA271" s="24"/>
      <c r="GB271" s="15"/>
      <c r="GC271" s="24"/>
      <c r="GD271" s="24"/>
      <c r="GE271" s="24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24"/>
      <c r="IO271" s="24"/>
      <c r="IP271" s="24"/>
      <c r="IQ271" s="24"/>
      <c r="IR271" s="24"/>
      <c r="IS271" s="24"/>
      <c r="IT271" s="24"/>
      <c r="IU271" s="24"/>
      <c r="IV271" s="24"/>
      <c r="IW271" s="24"/>
      <c r="IX271" s="24"/>
      <c r="IY271" s="24"/>
      <c r="IZ271" s="24"/>
      <c r="JA271" s="24"/>
      <c r="JB271" s="24"/>
      <c r="JC271" s="24"/>
      <c r="JD271" s="24"/>
      <c r="JE271" s="24"/>
      <c r="JF271" s="24"/>
      <c r="JG271" s="24"/>
    </row>
    <row r="272" spans="32:267" x14ac:dyDescent="0.3">
      <c r="AF272" s="26"/>
      <c r="AG272" s="25"/>
      <c r="AH272" s="26"/>
      <c r="AI272" s="21"/>
      <c r="AJ272" s="26"/>
      <c r="AK272" s="26"/>
      <c r="AL272" s="51"/>
      <c r="AM272" s="23"/>
      <c r="AQ272" s="19"/>
      <c r="AU272" s="24"/>
      <c r="AV272" s="24"/>
      <c r="AW272" s="24"/>
      <c r="AX272" s="24"/>
      <c r="AY272" s="15"/>
      <c r="BM272" s="15"/>
      <c r="BS272" s="24"/>
      <c r="BT272" s="15"/>
      <c r="BY272" s="24"/>
      <c r="CA272" s="15"/>
      <c r="CD272" s="24"/>
      <c r="CH272" s="15"/>
      <c r="CO272" s="15"/>
      <c r="CQ272" s="24"/>
      <c r="CV272" s="15"/>
      <c r="DC272" s="15"/>
      <c r="DJ272" s="15"/>
      <c r="DQ272" s="15"/>
      <c r="DX272" s="15"/>
      <c r="EE272" s="15"/>
      <c r="EL272" s="15"/>
      <c r="ES272" s="15"/>
      <c r="EZ272" s="15"/>
      <c r="FG272" s="15"/>
      <c r="FN272" s="15"/>
      <c r="FU272" s="15"/>
      <c r="FW272" s="24"/>
      <c r="FX272" s="24"/>
      <c r="FY272" s="24"/>
      <c r="FZ272" s="24"/>
      <c r="GA272" s="24"/>
      <c r="GB272" s="15"/>
      <c r="GC272" s="24"/>
      <c r="GD272" s="24"/>
      <c r="GE272" s="24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24"/>
      <c r="IO272" s="24"/>
      <c r="IP272" s="24"/>
      <c r="IQ272" s="24"/>
      <c r="IR272" s="24"/>
      <c r="IS272" s="24"/>
      <c r="IT272" s="24"/>
      <c r="IU272" s="24"/>
      <c r="IV272" s="24"/>
      <c r="IW272" s="24"/>
      <c r="IX272" s="24"/>
      <c r="IY272" s="24"/>
      <c r="IZ272" s="24"/>
      <c r="JA272" s="24"/>
      <c r="JB272" s="24"/>
      <c r="JC272" s="24"/>
      <c r="JD272" s="24"/>
      <c r="JE272" s="24"/>
      <c r="JF272" s="24"/>
      <c r="JG272" s="24"/>
    </row>
    <row r="273" spans="32:267" x14ac:dyDescent="0.3">
      <c r="AF273" s="26"/>
      <c r="AG273" s="25"/>
      <c r="AH273" s="26"/>
      <c r="AI273" s="21"/>
      <c r="AJ273" s="26"/>
      <c r="AK273" s="26"/>
      <c r="AL273" s="51"/>
      <c r="AM273" s="23"/>
      <c r="AQ273" s="19"/>
      <c r="AU273" s="24"/>
      <c r="AV273" s="24"/>
      <c r="AW273" s="24"/>
      <c r="AX273" s="24"/>
      <c r="AY273" s="15"/>
      <c r="BM273" s="15"/>
      <c r="BS273" s="24"/>
      <c r="BT273" s="15"/>
      <c r="BY273" s="24"/>
      <c r="CA273" s="15"/>
      <c r="CD273" s="24"/>
      <c r="CH273" s="15"/>
      <c r="CO273" s="15"/>
      <c r="CQ273" s="24"/>
      <c r="CV273" s="15"/>
      <c r="DC273" s="15"/>
      <c r="DJ273" s="15"/>
      <c r="DQ273" s="15"/>
      <c r="DX273" s="15"/>
      <c r="EE273" s="15"/>
      <c r="EL273" s="15"/>
      <c r="ES273" s="15"/>
      <c r="EZ273" s="15"/>
      <c r="FG273" s="15"/>
      <c r="FN273" s="15"/>
      <c r="FU273" s="15"/>
      <c r="FW273" s="24"/>
      <c r="FX273" s="24"/>
      <c r="FY273" s="24"/>
      <c r="FZ273" s="24"/>
      <c r="GA273" s="24"/>
      <c r="GB273" s="15"/>
      <c r="GC273" s="24"/>
      <c r="GD273" s="24"/>
      <c r="GE273" s="24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24"/>
      <c r="IO273" s="24"/>
      <c r="IP273" s="24"/>
      <c r="IQ273" s="24"/>
      <c r="IR273" s="24"/>
      <c r="IS273" s="24"/>
      <c r="IT273" s="24"/>
      <c r="IU273" s="24"/>
      <c r="IV273" s="24"/>
      <c r="IW273" s="24"/>
      <c r="IX273" s="24"/>
      <c r="IY273" s="24"/>
      <c r="IZ273" s="24"/>
      <c r="JA273" s="24"/>
      <c r="JB273" s="24"/>
      <c r="JC273" s="24"/>
      <c r="JD273" s="24"/>
      <c r="JE273" s="24"/>
      <c r="JF273" s="24"/>
      <c r="JG273" s="24"/>
    </row>
    <row r="274" spans="32:267" x14ac:dyDescent="0.3">
      <c r="AF274" s="26"/>
      <c r="AG274" s="25"/>
      <c r="AH274" s="26"/>
      <c r="AI274" s="21"/>
      <c r="AJ274" s="26"/>
      <c r="AK274" s="26"/>
      <c r="AL274" s="51"/>
      <c r="AM274" s="23"/>
      <c r="AQ274" s="19"/>
      <c r="AU274" s="24"/>
      <c r="AV274" s="24"/>
      <c r="AW274" s="24"/>
      <c r="AX274" s="24"/>
      <c r="AY274" s="15"/>
      <c r="BM274" s="15"/>
      <c r="BS274" s="24"/>
      <c r="BT274" s="15"/>
      <c r="BY274" s="24"/>
      <c r="CA274" s="15"/>
      <c r="CD274" s="24"/>
      <c r="CH274" s="15"/>
      <c r="CO274" s="15"/>
      <c r="CQ274" s="24"/>
      <c r="CV274" s="15"/>
      <c r="DC274" s="15"/>
      <c r="DJ274" s="15"/>
      <c r="DQ274" s="15"/>
      <c r="DX274" s="15"/>
      <c r="EE274" s="15"/>
      <c r="EL274" s="15"/>
      <c r="ES274" s="15"/>
      <c r="EZ274" s="15"/>
      <c r="FG274" s="15"/>
      <c r="FN274" s="15"/>
      <c r="FU274" s="15"/>
      <c r="FW274" s="24"/>
      <c r="FX274" s="24"/>
      <c r="FY274" s="24"/>
      <c r="FZ274" s="24"/>
      <c r="GA274" s="24"/>
      <c r="GB274" s="15"/>
      <c r="GC274" s="24"/>
      <c r="GD274" s="24"/>
      <c r="GE274" s="24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24"/>
      <c r="IO274" s="24"/>
      <c r="IP274" s="24"/>
      <c r="IQ274" s="24"/>
      <c r="IR274" s="24"/>
      <c r="IS274" s="24"/>
      <c r="IT274" s="24"/>
      <c r="IU274" s="24"/>
      <c r="IV274" s="24"/>
      <c r="IW274" s="24"/>
      <c r="IX274" s="24"/>
      <c r="IY274" s="24"/>
      <c r="IZ274" s="24"/>
      <c r="JA274" s="24"/>
      <c r="JB274" s="24"/>
      <c r="JC274" s="24"/>
      <c r="JD274" s="24"/>
      <c r="JE274" s="24"/>
      <c r="JF274" s="24"/>
      <c r="JG274" s="24"/>
    </row>
    <row r="275" spans="32:267" x14ac:dyDescent="0.3">
      <c r="AF275" s="26"/>
      <c r="AG275" s="25"/>
      <c r="AH275" s="26"/>
      <c r="AI275" s="21"/>
      <c r="AJ275" s="26"/>
      <c r="AK275" s="26"/>
      <c r="AL275" s="51"/>
      <c r="AM275" s="23"/>
      <c r="AQ275" s="19"/>
      <c r="AU275" s="24"/>
      <c r="AV275" s="24"/>
      <c r="AW275" s="24"/>
      <c r="AX275" s="24"/>
      <c r="AY275" s="15"/>
      <c r="BM275" s="15"/>
      <c r="BS275" s="24"/>
      <c r="BT275" s="15"/>
      <c r="BY275" s="24"/>
      <c r="CA275" s="15"/>
      <c r="CD275" s="24"/>
      <c r="CH275" s="15"/>
      <c r="CO275" s="15"/>
      <c r="CQ275" s="24"/>
      <c r="CV275" s="15"/>
      <c r="DC275" s="15"/>
      <c r="DJ275" s="15"/>
      <c r="DQ275" s="15"/>
      <c r="DX275" s="15"/>
      <c r="EE275" s="15"/>
      <c r="EL275" s="15"/>
      <c r="ES275" s="15"/>
      <c r="EZ275" s="15"/>
      <c r="FG275" s="15"/>
      <c r="FN275" s="15"/>
      <c r="FU275" s="15"/>
      <c r="FW275" s="24"/>
      <c r="FX275" s="24"/>
      <c r="FY275" s="24"/>
      <c r="FZ275" s="24"/>
      <c r="GA275" s="24"/>
      <c r="GB275" s="15"/>
      <c r="GC275" s="24"/>
      <c r="GD275" s="24"/>
      <c r="GE275" s="24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24"/>
      <c r="IO275" s="24"/>
      <c r="IP275" s="24"/>
      <c r="IQ275" s="24"/>
      <c r="IR275" s="24"/>
      <c r="IS275" s="24"/>
      <c r="IT275" s="24"/>
      <c r="IU275" s="24"/>
      <c r="IV275" s="24"/>
      <c r="IW275" s="24"/>
      <c r="IX275" s="24"/>
      <c r="IY275" s="24"/>
      <c r="IZ275" s="24"/>
      <c r="JA275" s="24"/>
      <c r="JB275" s="24"/>
      <c r="JC275" s="24"/>
      <c r="JD275" s="24"/>
      <c r="JE275" s="24"/>
      <c r="JF275" s="24"/>
      <c r="JG275" s="24"/>
    </row>
    <row r="276" spans="32:267" x14ac:dyDescent="0.3">
      <c r="AF276" s="26"/>
      <c r="AG276" s="25"/>
      <c r="AH276" s="26"/>
      <c r="AI276" s="21"/>
      <c r="AJ276" s="26"/>
      <c r="AK276" s="26"/>
      <c r="AL276" s="51"/>
      <c r="AM276" s="23"/>
      <c r="AQ276" s="19"/>
      <c r="AU276" s="24"/>
      <c r="AV276" s="24"/>
      <c r="AW276" s="24"/>
      <c r="AX276" s="24"/>
      <c r="AY276" s="15"/>
      <c r="BM276" s="15"/>
      <c r="BS276" s="24"/>
      <c r="BT276" s="15"/>
      <c r="BY276" s="24"/>
      <c r="CA276" s="15"/>
      <c r="CD276" s="24"/>
      <c r="CH276" s="15"/>
      <c r="CO276" s="15"/>
      <c r="CQ276" s="24"/>
      <c r="CV276" s="15"/>
      <c r="DC276" s="15"/>
      <c r="DJ276" s="15"/>
      <c r="DQ276" s="15"/>
      <c r="DX276" s="15"/>
      <c r="EE276" s="15"/>
      <c r="EL276" s="15"/>
      <c r="ES276" s="15"/>
      <c r="EZ276" s="15"/>
      <c r="FG276" s="15"/>
      <c r="FN276" s="15"/>
      <c r="FU276" s="15"/>
      <c r="FW276" s="24"/>
      <c r="FX276" s="24"/>
      <c r="FY276" s="24"/>
      <c r="FZ276" s="24"/>
      <c r="GA276" s="24"/>
      <c r="GB276" s="15"/>
      <c r="GC276" s="24"/>
      <c r="GD276" s="24"/>
      <c r="GE276" s="24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24"/>
      <c r="IO276" s="24"/>
      <c r="IP276" s="24"/>
      <c r="IQ276" s="24"/>
      <c r="IR276" s="24"/>
      <c r="IS276" s="24"/>
      <c r="IT276" s="24"/>
      <c r="IU276" s="24"/>
      <c r="IV276" s="24"/>
      <c r="IW276" s="24"/>
      <c r="IX276" s="24"/>
      <c r="IY276" s="24"/>
      <c r="IZ276" s="24"/>
      <c r="JA276" s="24"/>
      <c r="JB276" s="24"/>
      <c r="JC276" s="24"/>
      <c r="JD276" s="24"/>
      <c r="JE276" s="24"/>
      <c r="JF276" s="24"/>
      <c r="JG276" s="24"/>
    </row>
    <row r="277" spans="32:267" x14ac:dyDescent="0.3">
      <c r="AF277" s="26"/>
      <c r="AG277" s="25"/>
      <c r="AH277" s="26"/>
      <c r="AI277" s="21"/>
      <c r="AJ277" s="26"/>
      <c r="AK277" s="26"/>
      <c r="AL277" s="51"/>
      <c r="AM277" s="23"/>
      <c r="AQ277" s="19"/>
      <c r="AU277" s="24"/>
      <c r="AV277" s="24"/>
      <c r="AW277" s="24"/>
      <c r="AX277" s="24"/>
      <c r="AY277" s="15"/>
      <c r="BM277" s="15"/>
      <c r="BS277" s="24"/>
      <c r="BT277" s="15"/>
      <c r="BY277" s="24"/>
      <c r="CA277" s="15"/>
      <c r="CD277" s="24"/>
      <c r="CH277" s="15"/>
      <c r="CO277" s="15"/>
      <c r="CQ277" s="24"/>
      <c r="CV277" s="15"/>
      <c r="DC277" s="15"/>
      <c r="DJ277" s="15"/>
      <c r="DQ277" s="15"/>
      <c r="DX277" s="15"/>
      <c r="EE277" s="15"/>
      <c r="EL277" s="15"/>
      <c r="ES277" s="15"/>
      <c r="EZ277" s="15"/>
      <c r="FG277" s="15"/>
      <c r="FN277" s="15"/>
      <c r="FU277" s="15"/>
      <c r="FW277" s="24"/>
      <c r="FX277" s="24"/>
      <c r="FY277" s="24"/>
      <c r="FZ277" s="24"/>
      <c r="GA277" s="24"/>
      <c r="GB277" s="15"/>
      <c r="GC277" s="24"/>
      <c r="GD277" s="24"/>
      <c r="GE277" s="24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24"/>
      <c r="IO277" s="24"/>
      <c r="IP277" s="24"/>
      <c r="IQ277" s="24"/>
      <c r="IR277" s="24"/>
      <c r="IS277" s="24"/>
      <c r="IT277" s="24"/>
      <c r="IU277" s="24"/>
      <c r="IV277" s="24"/>
      <c r="IW277" s="24"/>
      <c r="IX277" s="24"/>
      <c r="IY277" s="24"/>
      <c r="IZ277" s="24"/>
      <c r="JA277" s="24"/>
      <c r="JB277" s="24"/>
      <c r="JC277" s="24"/>
      <c r="JD277" s="24"/>
      <c r="JE277" s="24"/>
      <c r="JF277" s="24"/>
      <c r="JG277" s="24"/>
    </row>
    <row r="278" spans="32:267" x14ac:dyDescent="0.3">
      <c r="AF278" s="26"/>
      <c r="AG278" s="25"/>
      <c r="AH278" s="26"/>
      <c r="AI278" s="21"/>
      <c r="AJ278" s="26"/>
      <c r="AK278" s="26"/>
      <c r="AL278" s="51"/>
      <c r="AM278" s="23"/>
      <c r="AQ278" s="19"/>
      <c r="AU278" s="24"/>
      <c r="AV278" s="24"/>
      <c r="AW278" s="24"/>
      <c r="AX278" s="24"/>
      <c r="AY278" s="15"/>
      <c r="BM278" s="15"/>
      <c r="BS278" s="24"/>
      <c r="BT278" s="15"/>
      <c r="BY278" s="24"/>
      <c r="CA278" s="15"/>
      <c r="CD278" s="24"/>
      <c r="CH278" s="15"/>
      <c r="CO278" s="15"/>
      <c r="CQ278" s="24"/>
      <c r="CV278" s="15"/>
      <c r="DC278" s="15"/>
      <c r="DJ278" s="15"/>
      <c r="DQ278" s="15"/>
      <c r="DX278" s="15"/>
      <c r="EE278" s="15"/>
      <c r="EL278" s="15"/>
      <c r="ES278" s="15"/>
      <c r="EZ278" s="15"/>
      <c r="FG278" s="15"/>
      <c r="FN278" s="15"/>
      <c r="FU278" s="15"/>
      <c r="FW278" s="24"/>
      <c r="FX278" s="24"/>
      <c r="FY278" s="24"/>
      <c r="FZ278" s="24"/>
      <c r="GA278" s="24"/>
      <c r="GB278" s="15"/>
      <c r="GC278" s="24"/>
      <c r="GD278" s="24"/>
      <c r="GE278" s="24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24"/>
      <c r="IO278" s="24"/>
      <c r="IP278" s="24"/>
      <c r="IQ278" s="24"/>
      <c r="IR278" s="24"/>
      <c r="IS278" s="24"/>
      <c r="IT278" s="24"/>
      <c r="IU278" s="24"/>
      <c r="IV278" s="24"/>
      <c r="IW278" s="24"/>
      <c r="IX278" s="24"/>
      <c r="IY278" s="24"/>
      <c r="IZ278" s="24"/>
      <c r="JA278" s="24"/>
      <c r="JB278" s="24"/>
      <c r="JC278" s="24"/>
      <c r="JD278" s="24"/>
      <c r="JE278" s="24"/>
      <c r="JF278" s="24"/>
      <c r="JG278" s="24"/>
    </row>
    <row r="279" spans="32:267" x14ac:dyDescent="0.3">
      <c r="AF279" s="26"/>
      <c r="AG279" s="25"/>
      <c r="AH279" s="26"/>
      <c r="AI279" s="21"/>
      <c r="AJ279" s="26"/>
      <c r="AK279" s="26"/>
      <c r="AL279" s="51"/>
      <c r="AM279" s="23"/>
      <c r="AQ279" s="19"/>
      <c r="AU279" s="24"/>
      <c r="AV279" s="24"/>
      <c r="AW279" s="24"/>
      <c r="AX279" s="24"/>
      <c r="AY279" s="15"/>
      <c r="BM279" s="15"/>
      <c r="BS279" s="24"/>
      <c r="BT279" s="15"/>
      <c r="BY279" s="24"/>
      <c r="CA279" s="15"/>
      <c r="CD279" s="24"/>
      <c r="CH279" s="15"/>
      <c r="CO279" s="15"/>
      <c r="CQ279" s="24"/>
      <c r="CV279" s="15"/>
      <c r="DC279" s="15"/>
      <c r="DJ279" s="15"/>
      <c r="DQ279" s="15"/>
      <c r="DX279" s="15"/>
      <c r="EE279" s="15"/>
      <c r="EL279" s="15"/>
      <c r="ES279" s="15"/>
      <c r="EZ279" s="15"/>
      <c r="FG279" s="15"/>
      <c r="FN279" s="15"/>
      <c r="FU279" s="15"/>
      <c r="FW279" s="24"/>
      <c r="FX279" s="24"/>
      <c r="FY279" s="24"/>
      <c r="FZ279" s="24"/>
      <c r="GA279" s="24"/>
      <c r="GB279" s="15"/>
      <c r="GC279" s="24"/>
      <c r="GD279" s="24"/>
      <c r="GE279" s="24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24"/>
      <c r="IO279" s="24"/>
      <c r="IP279" s="24"/>
      <c r="IQ279" s="24"/>
      <c r="IR279" s="24"/>
      <c r="IS279" s="24"/>
      <c r="IT279" s="24"/>
      <c r="IU279" s="24"/>
      <c r="IV279" s="24"/>
      <c r="IW279" s="24"/>
      <c r="IX279" s="24"/>
      <c r="IY279" s="24"/>
      <c r="IZ279" s="24"/>
      <c r="JA279" s="24"/>
      <c r="JB279" s="24"/>
      <c r="JC279" s="24"/>
      <c r="JD279" s="24"/>
      <c r="JE279" s="24"/>
      <c r="JF279" s="24"/>
      <c r="JG279" s="24"/>
    </row>
    <row r="280" spans="32:267" x14ac:dyDescent="0.3">
      <c r="AF280" s="26"/>
      <c r="AG280" s="25"/>
      <c r="AH280" s="26"/>
      <c r="AI280" s="21"/>
      <c r="AJ280" s="26"/>
      <c r="AK280" s="26"/>
      <c r="AL280" s="51"/>
      <c r="AM280" s="23"/>
      <c r="AQ280" s="19"/>
      <c r="AU280" s="24"/>
      <c r="AV280" s="24"/>
      <c r="AW280" s="24"/>
      <c r="AX280" s="24"/>
      <c r="AY280" s="15"/>
      <c r="BM280" s="15"/>
      <c r="BS280" s="24"/>
      <c r="BT280" s="15"/>
      <c r="BY280" s="24"/>
      <c r="CA280" s="15"/>
      <c r="CD280" s="24"/>
      <c r="CH280" s="15"/>
      <c r="CO280" s="15"/>
      <c r="CQ280" s="24"/>
      <c r="CV280" s="15"/>
      <c r="DC280" s="15"/>
      <c r="DJ280" s="15"/>
      <c r="DQ280" s="15"/>
      <c r="DX280" s="15"/>
      <c r="EE280" s="15"/>
      <c r="EL280" s="15"/>
      <c r="ES280" s="15"/>
      <c r="EZ280" s="15"/>
      <c r="FG280" s="15"/>
      <c r="FN280" s="15"/>
      <c r="FU280" s="15"/>
      <c r="FW280" s="24"/>
      <c r="FX280" s="24"/>
      <c r="FY280" s="24"/>
      <c r="FZ280" s="24"/>
      <c r="GA280" s="24"/>
      <c r="GB280" s="15"/>
      <c r="GC280" s="24"/>
      <c r="GD280" s="24"/>
      <c r="GE280" s="24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24"/>
      <c r="IO280" s="24"/>
      <c r="IP280" s="24"/>
      <c r="IQ280" s="24"/>
      <c r="IR280" s="24"/>
      <c r="IS280" s="24"/>
      <c r="IT280" s="24"/>
      <c r="IU280" s="24"/>
      <c r="IV280" s="24"/>
      <c r="IW280" s="24"/>
      <c r="IX280" s="24"/>
      <c r="IY280" s="24"/>
      <c r="IZ280" s="24"/>
      <c r="JA280" s="24"/>
      <c r="JB280" s="24"/>
      <c r="JC280" s="24"/>
      <c r="JD280" s="24"/>
      <c r="JE280" s="24"/>
      <c r="JF280" s="24"/>
      <c r="JG280" s="24"/>
    </row>
    <row r="281" spans="32:267" x14ac:dyDescent="0.3">
      <c r="AF281" s="26"/>
      <c r="AG281" s="25"/>
      <c r="AH281" s="26"/>
      <c r="AI281" s="21"/>
      <c r="AJ281" s="26"/>
      <c r="AK281" s="26"/>
      <c r="AL281" s="51"/>
      <c r="AM281" s="23"/>
      <c r="AQ281" s="19"/>
      <c r="AU281" s="24"/>
      <c r="AV281" s="24"/>
      <c r="AW281" s="24"/>
      <c r="AX281" s="24"/>
      <c r="AY281" s="15"/>
      <c r="BM281" s="15"/>
      <c r="BS281" s="24"/>
      <c r="BT281" s="15"/>
      <c r="BY281" s="24"/>
      <c r="CA281" s="15"/>
      <c r="CD281" s="24"/>
      <c r="CH281" s="15"/>
      <c r="CO281" s="15"/>
      <c r="CQ281" s="24"/>
      <c r="CV281" s="15"/>
      <c r="DC281" s="15"/>
      <c r="DJ281" s="15"/>
      <c r="DQ281" s="15"/>
      <c r="DX281" s="15"/>
      <c r="EE281" s="15"/>
      <c r="EL281" s="15"/>
      <c r="ES281" s="15"/>
      <c r="EZ281" s="15"/>
      <c r="FG281" s="15"/>
      <c r="FN281" s="15"/>
      <c r="FU281" s="15"/>
      <c r="FW281" s="24"/>
      <c r="FX281" s="24"/>
      <c r="FY281" s="24"/>
      <c r="FZ281" s="24"/>
      <c r="GA281" s="24"/>
      <c r="GB281" s="15"/>
      <c r="GC281" s="24"/>
      <c r="GD281" s="24"/>
      <c r="GE281" s="24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24"/>
      <c r="IO281" s="24"/>
      <c r="IP281" s="24"/>
      <c r="IQ281" s="24"/>
      <c r="IR281" s="24"/>
      <c r="IS281" s="24"/>
      <c r="IT281" s="24"/>
      <c r="IU281" s="24"/>
      <c r="IV281" s="24"/>
      <c r="IW281" s="24"/>
      <c r="IX281" s="24"/>
      <c r="IY281" s="24"/>
      <c r="IZ281" s="24"/>
      <c r="JA281" s="24"/>
      <c r="JB281" s="24"/>
      <c r="JC281" s="24"/>
      <c r="JD281" s="24"/>
      <c r="JE281" s="24"/>
      <c r="JF281" s="24"/>
      <c r="JG281" s="24"/>
    </row>
    <row r="282" spans="32:267" x14ac:dyDescent="0.3">
      <c r="AF282" s="26"/>
      <c r="AG282" s="25"/>
      <c r="AH282" s="26"/>
      <c r="AI282" s="21"/>
      <c r="AJ282" s="26"/>
      <c r="AK282" s="26"/>
      <c r="AL282" s="51"/>
      <c r="AM282" s="23"/>
      <c r="AQ282" s="19"/>
      <c r="AU282" s="24"/>
      <c r="AV282" s="24"/>
      <c r="AW282" s="24"/>
      <c r="AX282" s="24"/>
      <c r="AY282" s="15"/>
      <c r="BM282" s="15"/>
      <c r="BS282" s="24"/>
      <c r="BT282" s="15"/>
      <c r="BY282" s="24"/>
      <c r="CA282" s="15"/>
      <c r="CD282" s="24"/>
      <c r="CH282" s="15"/>
      <c r="CO282" s="15"/>
      <c r="CQ282" s="24"/>
      <c r="CV282" s="15"/>
      <c r="DC282" s="15"/>
      <c r="DJ282" s="15"/>
      <c r="DQ282" s="15"/>
      <c r="DX282" s="15"/>
      <c r="EE282" s="15"/>
      <c r="EL282" s="15"/>
      <c r="ES282" s="15"/>
      <c r="EZ282" s="15"/>
      <c r="FG282" s="15"/>
      <c r="FN282" s="15"/>
      <c r="FU282" s="15"/>
      <c r="FW282" s="24"/>
      <c r="FX282" s="24"/>
      <c r="FY282" s="24"/>
      <c r="FZ282" s="24"/>
      <c r="GA282" s="24"/>
      <c r="GB282" s="15"/>
      <c r="GC282" s="24"/>
      <c r="GD282" s="24"/>
      <c r="GE282" s="24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24"/>
      <c r="IO282" s="24"/>
      <c r="IP282" s="24"/>
      <c r="IQ282" s="24"/>
      <c r="IR282" s="24"/>
      <c r="IS282" s="24"/>
      <c r="IT282" s="24"/>
      <c r="IU282" s="24"/>
      <c r="IV282" s="24"/>
      <c r="IW282" s="24"/>
      <c r="IX282" s="24"/>
      <c r="IY282" s="24"/>
      <c r="IZ282" s="24"/>
      <c r="JA282" s="24"/>
      <c r="JB282" s="24"/>
      <c r="JC282" s="24"/>
      <c r="JD282" s="24"/>
      <c r="JE282" s="24"/>
      <c r="JF282" s="24"/>
      <c r="JG282" s="24"/>
    </row>
    <row r="283" spans="32:267" x14ac:dyDescent="0.3">
      <c r="AF283" s="26"/>
      <c r="AG283" s="25"/>
      <c r="AH283" s="26"/>
      <c r="AI283" s="21"/>
      <c r="AJ283" s="26"/>
      <c r="AK283" s="26"/>
      <c r="AL283" s="51"/>
      <c r="AM283" s="23"/>
      <c r="AQ283" s="19"/>
      <c r="AU283" s="24"/>
      <c r="AV283" s="24"/>
      <c r="AW283" s="24"/>
      <c r="AX283" s="24"/>
      <c r="AY283" s="15"/>
      <c r="BM283" s="15"/>
      <c r="BS283" s="24"/>
      <c r="BT283" s="15"/>
      <c r="BY283" s="24"/>
      <c r="CA283" s="15"/>
      <c r="CD283" s="24"/>
      <c r="CH283" s="15"/>
      <c r="CO283" s="15"/>
      <c r="CQ283" s="24"/>
      <c r="CV283" s="15"/>
      <c r="DC283" s="15"/>
      <c r="DJ283" s="15"/>
      <c r="DQ283" s="15"/>
      <c r="DX283" s="15"/>
      <c r="EE283" s="15"/>
      <c r="EL283" s="15"/>
      <c r="ES283" s="15"/>
      <c r="EZ283" s="15"/>
      <c r="FG283" s="15"/>
      <c r="FN283" s="15"/>
      <c r="FU283" s="15"/>
      <c r="FW283" s="24"/>
      <c r="FX283" s="24"/>
      <c r="FY283" s="24"/>
      <c r="FZ283" s="24"/>
      <c r="GA283" s="24"/>
      <c r="GB283" s="15"/>
      <c r="GC283" s="24"/>
      <c r="GD283" s="24"/>
      <c r="GE283" s="24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24"/>
      <c r="IO283" s="24"/>
      <c r="IP283" s="24"/>
      <c r="IQ283" s="24"/>
      <c r="IR283" s="24"/>
      <c r="IS283" s="24"/>
      <c r="IT283" s="24"/>
      <c r="IU283" s="24"/>
      <c r="IV283" s="24"/>
      <c r="IW283" s="24"/>
      <c r="IX283" s="24"/>
      <c r="IY283" s="24"/>
      <c r="IZ283" s="24"/>
      <c r="JA283" s="24"/>
      <c r="JB283" s="24"/>
      <c r="JC283" s="24"/>
      <c r="JD283" s="24"/>
      <c r="JE283" s="24"/>
      <c r="JF283" s="24"/>
      <c r="JG283" s="24"/>
    </row>
    <row r="284" spans="32:267" x14ac:dyDescent="0.3">
      <c r="AF284" s="26"/>
      <c r="AG284" s="25"/>
      <c r="AH284" s="26"/>
      <c r="AI284" s="21"/>
      <c r="AJ284" s="26"/>
      <c r="AK284" s="26"/>
      <c r="AL284" s="51"/>
      <c r="AM284" s="23"/>
      <c r="AQ284" s="19"/>
      <c r="AU284" s="24"/>
      <c r="AV284" s="24"/>
      <c r="AW284" s="24"/>
      <c r="AX284" s="24"/>
      <c r="AY284" s="15"/>
      <c r="BM284" s="15"/>
      <c r="BS284" s="24"/>
      <c r="BT284" s="15"/>
      <c r="BY284" s="24"/>
      <c r="CA284" s="15"/>
      <c r="CD284" s="24"/>
      <c r="CH284" s="15"/>
      <c r="CO284" s="15"/>
      <c r="CQ284" s="24"/>
      <c r="CV284" s="15"/>
      <c r="DC284" s="15"/>
      <c r="DJ284" s="15"/>
      <c r="DQ284" s="15"/>
      <c r="DX284" s="15"/>
      <c r="EE284" s="15"/>
      <c r="EL284" s="15"/>
      <c r="ES284" s="15"/>
      <c r="EZ284" s="15"/>
      <c r="FG284" s="15"/>
      <c r="FN284" s="15"/>
      <c r="FU284" s="15"/>
      <c r="FW284" s="24"/>
      <c r="FX284" s="24"/>
      <c r="FY284" s="24"/>
      <c r="FZ284" s="24"/>
      <c r="GA284" s="24"/>
      <c r="GB284" s="15"/>
      <c r="GC284" s="24"/>
      <c r="GD284" s="24"/>
      <c r="GE284" s="24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24"/>
      <c r="IO284" s="24"/>
      <c r="IP284" s="24"/>
      <c r="IQ284" s="24"/>
      <c r="IR284" s="24"/>
      <c r="IS284" s="24"/>
      <c r="IT284" s="24"/>
      <c r="IU284" s="24"/>
      <c r="IV284" s="24"/>
      <c r="IW284" s="24"/>
      <c r="IX284" s="24"/>
      <c r="IY284" s="24"/>
      <c r="IZ284" s="24"/>
      <c r="JA284" s="24"/>
      <c r="JB284" s="24"/>
      <c r="JC284" s="24"/>
      <c r="JD284" s="24"/>
      <c r="JE284" s="24"/>
      <c r="JF284" s="24"/>
      <c r="JG284" s="24"/>
    </row>
    <row r="285" spans="32:267" x14ac:dyDescent="0.3">
      <c r="AF285" s="26"/>
      <c r="AG285" s="25"/>
      <c r="AH285" s="26"/>
      <c r="AI285" s="21"/>
      <c r="AJ285" s="26"/>
      <c r="AK285" s="26"/>
      <c r="AL285" s="51"/>
      <c r="AM285" s="23"/>
      <c r="AQ285" s="19"/>
      <c r="AU285" s="24"/>
      <c r="AV285" s="24"/>
      <c r="AW285" s="24"/>
      <c r="AX285" s="24"/>
      <c r="AY285" s="15"/>
      <c r="BM285" s="15"/>
      <c r="BS285" s="24"/>
      <c r="BT285" s="15"/>
      <c r="BY285" s="24"/>
      <c r="CA285" s="15"/>
      <c r="CD285" s="24"/>
      <c r="CH285" s="15"/>
      <c r="CO285" s="15"/>
      <c r="CQ285" s="24"/>
      <c r="CV285" s="15"/>
      <c r="DC285" s="15"/>
      <c r="DJ285" s="15"/>
      <c r="DQ285" s="15"/>
      <c r="DX285" s="15"/>
      <c r="EE285" s="15"/>
      <c r="EL285" s="15"/>
      <c r="ES285" s="15"/>
      <c r="EZ285" s="15"/>
      <c r="FG285" s="15"/>
      <c r="FN285" s="15"/>
      <c r="FU285" s="15"/>
      <c r="FW285" s="24"/>
      <c r="FX285" s="24"/>
      <c r="FY285" s="24"/>
      <c r="FZ285" s="24"/>
      <c r="GA285" s="24"/>
      <c r="GB285" s="15"/>
      <c r="GC285" s="24"/>
      <c r="GD285" s="24"/>
      <c r="GE285" s="24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24"/>
      <c r="IO285" s="24"/>
      <c r="IP285" s="24"/>
      <c r="IQ285" s="24"/>
      <c r="IR285" s="24"/>
      <c r="IS285" s="24"/>
      <c r="IT285" s="24"/>
      <c r="IU285" s="24"/>
      <c r="IV285" s="24"/>
      <c r="IW285" s="24"/>
      <c r="IX285" s="24"/>
      <c r="IY285" s="24"/>
      <c r="IZ285" s="24"/>
      <c r="JA285" s="24"/>
      <c r="JB285" s="24"/>
      <c r="JC285" s="24"/>
      <c r="JD285" s="24"/>
      <c r="JE285" s="24"/>
      <c r="JF285" s="24"/>
      <c r="JG285" s="24"/>
    </row>
    <row r="286" spans="32:267" x14ac:dyDescent="0.3">
      <c r="AF286" s="26"/>
      <c r="AG286" s="25"/>
      <c r="AH286" s="26"/>
      <c r="AI286" s="21"/>
      <c r="AJ286" s="26"/>
      <c r="AK286" s="26"/>
      <c r="AL286" s="51"/>
      <c r="AM286" s="23"/>
      <c r="AQ286" s="19"/>
      <c r="AU286" s="24"/>
      <c r="AV286" s="24"/>
      <c r="AW286" s="24"/>
      <c r="AX286" s="24"/>
      <c r="AY286" s="15"/>
      <c r="BM286" s="15"/>
      <c r="BS286" s="24"/>
      <c r="BT286" s="15"/>
      <c r="BY286" s="24"/>
      <c r="CA286" s="15"/>
      <c r="CD286" s="24"/>
      <c r="CH286" s="15"/>
      <c r="CO286" s="15"/>
      <c r="CQ286" s="24"/>
      <c r="CV286" s="15"/>
      <c r="DC286" s="15"/>
      <c r="DJ286" s="15"/>
      <c r="DQ286" s="15"/>
      <c r="DX286" s="15"/>
      <c r="EE286" s="15"/>
      <c r="EL286" s="15"/>
      <c r="ES286" s="15"/>
      <c r="EZ286" s="15"/>
      <c r="FG286" s="15"/>
      <c r="FN286" s="15"/>
      <c r="FU286" s="15"/>
      <c r="FW286" s="24"/>
      <c r="FX286" s="24"/>
      <c r="FY286" s="24"/>
      <c r="FZ286" s="24"/>
      <c r="GA286" s="24"/>
      <c r="GB286" s="15"/>
      <c r="GC286" s="24"/>
      <c r="GD286" s="24"/>
      <c r="GE286" s="24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24"/>
      <c r="IO286" s="24"/>
      <c r="IP286" s="24"/>
      <c r="IQ286" s="24"/>
      <c r="IR286" s="24"/>
      <c r="IS286" s="24"/>
      <c r="IT286" s="24"/>
      <c r="IU286" s="24"/>
      <c r="IV286" s="24"/>
      <c r="IW286" s="24"/>
      <c r="IX286" s="24"/>
      <c r="IY286" s="24"/>
      <c r="IZ286" s="24"/>
      <c r="JA286" s="24"/>
      <c r="JB286" s="24"/>
      <c r="JC286" s="24"/>
      <c r="JD286" s="24"/>
      <c r="JE286" s="24"/>
      <c r="JF286" s="24"/>
      <c r="JG286" s="24"/>
    </row>
    <row r="287" spans="32:267" x14ac:dyDescent="0.3">
      <c r="AF287" s="26"/>
      <c r="AG287" s="25"/>
      <c r="AH287" s="26"/>
      <c r="AI287" s="21"/>
      <c r="AJ287" s="26"/>
      <c r="AK287" s="26"/>
      <c r="AL287" s="51"/>
      <c r="AM287" s="23"/>
      <c r="AQ287" s="19"/>
      <c r="AU287" s="24"/>
      <c r="AV287" s="24"/>
      <c r="AW287" s="24"/>
      <c r="AX287" s="24"/>
      <c r="AY287" s="15"/>
      <c r="BM287" s="15"/>
      <c r="BS287" s="24"/>
      <c r="BT287" s="15"/>
      <c r="BY287" s="24"/>
      <c r="CA287" s="15"/>
      <c r="CD287" s="24"/>
      <c r="CH287" s="15"/>
      <c r="CO287" s="15"/>
      <c r="CQ287" s="24"/>
      <c r="CV287" s="15"/>
      <c r="DC287" s="15"/>
      <c r="DJ287" s="15"/>
      <c r="DQ287" s="15"/>
      <c r="DX287" s="15"/>
      <c r="EE287" s="15"/>
      <c r="EL287" s="15"/>
      <c r="ES287" s="15"/>
      <c r="EZ287" s="15"/>
      <c r="FG287" s="15"/>
      <c r="FN287" s="15"/>
      <c r="FU287" s="15"/>
      <c r="FW287" s="24"/>
      <c r="FX287" s="24"/>
      <c r="FY287" s="24"/>
      <c r="FZ287" s="24"/>
      <c r="GA287" s="24"/>
      <c r="GB287" s="15"/>
      <c r="GC287" s="24"/>
      <c r="GD287" s="24"/>
      <c r="GE287" s="24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24"/>
      <c r="IO287" s="24"/>
      <c r="IP287" s="24"/>
      <c r="IQ287" s="24"/>
      <c r="IR287" s="24"/>
      <c r="IS287" s="24"/>
      <c r="IT287" s="24"/>
      <c r="IU287" s="24"/>
      <c r="IV287" s="24"/>
      <c r="IW287" s="24"/>
      <c r="IX287" s="24"/>
      <c r="IY287" s="24"/>
      <c r="IZ287" s="24"/>
      <c r="JA287" s="24"/>
      <c r="JB287" s="24"/>
      <c r="JC287" s="24"/>
      <c r="JD287" s="24"/>
      <c r="JE287" s="24"/>
      <c r="JF287" s="24"/>
      <c r="JG287" s="24"/>
    </row>
    <row r="288" spans="32:267" x14ac:dyDescent="0.3">
      <c r="AF288" s="26"/>
      <c r="AG288" s="25"/>
      <c r="AH288" s="26"/>
      <c r="AI288" s="21"/>
      <c r="AJ288" s="26"/>
      <c r="AK288" s="26"/>
      <c r="AL288" s="51"/>
      <c r="AM288" s="23"/>
      <c r="AQ288" s="19"/>
      <c r="AU288" s="24"/>
      <c r="AV288" s="24"/>
      <c r="AW288" s="24"/>
      <c r="AX288" s="24"/>
      <c r="AY288" s="15"/>
      <c r="BM288" s="15"/>
      <c r="BS288" s="24"/>
      <c r="BT288" s="15"/>
      <c r="BY288" s="24"/>
      <c r="CA288" s="15"/>
      <c r="CD288" s="24"/>
      <c r="CH288" s="15"/>
      <c r="CO288" s="15"/>
      <c r="CQ288" s="24"/>
      <c r="CV288" s="15"/>
      <c r="DC288" s="15"/>
      <c r="DJ288" s="15"/>
      <c r="DQ288" s="15"/>
      <c r="DX288" s="15"/>
      <c r="EE288" s="15"/>
      <c r="EL288" s="15"/>
      <c r="ES288" s="15"/>
      <c r="EZ288" s="15"/>
      <c r="FG288" s="15"/>
      <c r="FN288" s="15"/>
      <c r="FU288" s="15"/>
      <c r="FW288" s="24"/>
      <c r="FX288" s="24"/>
      <c r="FY288" s="24"/>
      <c r="FZ288" s="24"/>
      <c r="GA288" s="24"/>
      <c r="GB288" s="15"/>
      <c r="GC288" s="24"/>
      <c r="GD288" s="24"/>
      <c r="GE288" s="24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24"/>
      <c r="IO288" s="24"/>
      <c r="IP288" s="24"/>
      <c r="IQ288" s="24"/>
      <c r="IR288" s="24"/>
      <c r="IS288" s="24"/>
      <c r="IT288" s="24"/>
      <c r="IU288" s="24"/>
      <c r="IV288" s="24"/>
      <c r="IW288" s="24"/>
      <c r="IX288" s="24"/>
      <c r="IY288" s="24"/>
      <c r="IZ288" s="24"/>
      <c r="JA288" s="24"/>
      <c r="JB288" s="24"/>
      <c r="JC288" s="24"/>
      <c r="JD288" s="24"/>
      <c r="JE288" s="24"/>
      <c r="JF288" s="24"/>
      <c r="JG288" s="24"/>
    </row>
    <row r="289" spans="32:267" x14ac:dyDescent="0.3">
      <c r="AF289" s="26"/>
      <c r="AG289" s="25"/>
      <c r="AH289" s="26"/>
      <c r="AI289" s="21"/>
      <c r="AJ289" s="26"/>
      <c r="AK289" s="26"/>
      <c r="AL289" s="51"/>
      <c r="AM289" s="23"/>
      <c r="AQ289" s="19"/>
      <c r="AU289" s="24"/>
      <c r="AV289" s="24"/>
      <c r="AW289" s="24"/>
      <c r="AX289" s="24"/>
      <c r="AY289" s="15"/>
      <c r="BM289" s="15"/>
      <c r="BS289" s="24"/>
      <c r="BT289" s="15"/>
      <c r="BY289" s="24"/>
      <c r="CA289" s="15"/>
      <c r="CD289" s="24"/>
      <c r="CH289" s="15"/>
      <c r="CO289" s="15"/>
      <c r="CQ289" s="24"/>
      <c r="CV289" s="15"/>
      <c r="DC289" s="15"/>
      <c r="DJ289" s="15"/>
      <c r="DQ289" s="15"/>
      <c r="DX289" s="15"/>
      <c r="EE289" s="15"/>
      <c r="EL289" s="15"/>
      <c r="ES289" s="15"/>
      <c r="EZ289" s="15"/>
      <c r="FG289" s="15"/>
      <c r="FN289" s="15"/>
      <c r="FU289" s="15"/>
      <c r="FW289" s="24"/>
      <c r="FX289" s="24"/>
      <c r="FY289" s="24"/>
      <c r="FZ289" s="24"/>
      <c r="GA289" s="24"/>
      <c r="GB289" s="15"/>
      <c r="GC289" s="24"/>
      <c r="GD289" s="24"/>
      <c r="GE289" s="24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24"/>
      <c r="IO289" s="24"/>
      <c r="IP289" s="24"/>
      <c r="IQ289" s="24"/>
      <c r="IR289" s="24"/>
      <c r="IS289" s="24"/>
      <c r="IT289" s="24"/>
      <c r="IU289" s="24"/>
      <c r="IV289" s="24"/>
      <c r="IW289" s="24"/>
      <c r="IX289" s="24"/>
      <c r="IY289" s="24"/>
      <c r="IZ289" s="24"/>
      <c r="JA289" s="24"/>
      <c r="JB289" s="24"/>
      <c r="JC289" s="24"/>
      <c r="JD289" s="24"/>
      <c r="JE289" s="24"/>
      <c r="JF289" s="24"/>
      <c r="JG289" s="24"/>
    </row>
    <row r="290" spans="32:267" x14ac:dyDescent="0.3">
      <c r="AF290" s="26"/>
      <c r="AG290" s="25"/>
      <c r="AH290" s="26"/>
      <c r="AI290" s="21"/>
      <c r="AJ290" s="26"/>
      <c r="AK290" s="26"/>
      <c r="AL290" s="51"/>
      <c r="AM290" s="23"/>
      <c r="AQ290" s="19"/>
      <c r="AU290" s="24"/>
      <c r="AV290" s="24"/>
      <c r="AW290" s="24"/>
      <c r="AX290" s="24"/>
      <c r="AY290" s="15"/>
      <c r="BM290" s="15"/>
      <c r="BS290" s="24"/>
      <c r="BT290" s="15"/>
      <c r="BY290" s="24"/>
      <c r="CA290" s="15"/>
      <c r="CD290" s="24"/>
      <c r="CH290" s="15"/>
      <c r="CO290" s="15"/>
      <c r="CQ290" s="24"/>
      <c r="CV290" s="15"/>
      <c r="DC290" s="15"/>
      <c r="DJ290" s="15"/>
      <c r="DQ290" s="15"/>
      <c r="DX290" s="15"/>
      <c r="EE290" s="15"/>
      <c r="EL290" s="15"/>
      <c r="ES290" s="15"/>
      <c r="EZ290" s="15"/>
      <c r="FG290" s="15"/>
      <c r="FN290" s="15"/>
      <c r="FU290" s="15"/>
      <c r="FW290" s="24"/>
      <c r="FX290" s="24"/>
      <c r="FY290" s="24"/>
      <c r="FZ290" s="24"/>
      <c r="GA290" s="24"/>
      <c r="GB290" s="15"/>
      <c r="GC290" s="24"/>
      <c r="GD290" s="24"/>
      <c r="GE290" s="24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24"/>
      <c r="IO290" s="24"/>
      <c r="IP290" s="24"/>
      <c r="IQ290" s="24"/>
      <c r="IR290" s="24"/>
      <c r="IS290" s="24"/>
      <c r="IT290" s="24"/>
      <c r="IU290" s="24"/>
      <c r="IV290" s="24"/>
      <c r="IW290" s="24"/>
      <c r="IX290" s="24"/>
      <c r="IY290" s="24"/>
      <c r="IZ290" s="24"/>
      <c r="JA290" s="24"/>
      <c r="JB290" s="24"/>
      <c r="JC290" s="24"/>
      <c r="JD290" s="24"/>
      <c r="JE290" s="24"/>
      <c r="JF290" s="24"/>
      <c r="JG290" s="24"/>
    </row>
    <row r="291" spans="32:267" x14ac:dyDescent="0.3">
      <c r="AF291" s="26"/>
      <c r="AG291" s="25"/>
      <c r="AH291" s="26"/>
      <c r="AI291" s="21"/>
      <c r="AJ291" s="26"/>
      <c r="AK291" s="26"/>
      <c r="AL291" s="51"/>
      <c r="AM291" s="23"/>
      <c r="AQ291" s="19"/>
      <c r="AU291" s="24"/>
      <c r="AV291" s="24"/>
      <c r="AW291" s="24"/>
      <c r="AX291" s="24"/>
      <c r="AY291" s="15"/>
      <c r="BM291" s="15"/>
      <c r="BS291" s="24"/>
      <c r="BT291" s="15"/>
      <c r="BY291" s="24"/>
      <c r="CA291" s="15"/>
      <c r="CD291" s="24"/>
      <c r="CH291" s="15"/>
      <c r="CO291" s="15"/>
      <c r="CQ291" s="24"/>
      <c r="CV291" s="15"/>
      <c r="DC291" s="15"/>
      <c r="DJ291" s="15"/>
      <c r="DQ291" s="15"/>
      <c r="DX291" s="15"/>
      <c r="EE291" s="15"/>
      <c r="EL291" s="15"/>
      <c r="ES291" s="15"/>
      <c r="EZ291" s="15"/>
      <c r="FG291" s="15"/>
      <c r="FN291" s="15"/>
      <c r="FU291" s="15"/>
      <c r="FW291" s="24"/>
      <c r="FX291" s="24"/>
      <c r="FY291" s="24"/>
      <c r="FZ291" s="24"/>
      <c r="GA291" s="24"/>
      <c r="GB291" s="15"/>
      <c r="GC291" s="24"/>
      <c r="GD291" s="24"/>
      <c r="GE291" s="24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  <c r="IX291" s="24"/>
      <c r="IY291" s="24"/>
      <c r="IZ291" s="24"/>
      <c r="JA291" s="24"/>
      <c r="JB291" s="24"/>
      <c r="JC291" s="24"/>
      <c r="JD291" s="24"/>
      <c r="JE291" s="24"/>
      <c r="JF291" s="24"/>
      <c r="JG291" s="24"/>
    </row>
    <row r="292" spans="32:267" x14ac:dyDescent="0.3">
      <c r="AF292" s="26"/>
      <c r="AG292" s="25"/>
      <c r="AH292" s="26"/>
      <c r="AI292" s="21"/>
      <c r="AJ292" s="26"/>
      <c r="AK292" s="26"/>
      <c r="AL292" s="51"/>
      <c r="AM292" s="23"/>
      <c r="AQ292" s="19"/>
      <c r="AU292" s="24"/>
      <c r="AV292" s="24"/>
      <c r="AW292" s="24"/>
      <c r="AX292" s="24"/>
      <c r="AY292" s="15"/>
      <c r="BM292" s="15"/>
      <c r="BS292" s="24"/>
      <c r="BT292" s="15"/>
      <c r="BY292" s="24"/>
      <c r="CA292" s="15"/>
      <c r="CD292" s="24"/>
      <c r="CH292" s="15"/>
      <c r="CO292" s="15"/>
      <c r="CQ292" s="24"/>
      <c r="CV292" s="15"/>
      <c r="DC292" s="15"/>
      <c r="DJ292" s="15"/>
      <c r="DQ292" s="15"/>
      <c r="DX292" s="15"/>
      <c r="EE292" s="15"/>
      <c r="EL292" s="15"/>
      <c r="ES292" s="15"/>
      <c r="EZ292" s="15"/>
      <c r="FG292" s="15"/>
      <c r="FN292" s="15"/>
      <c r="FU292" s="15"/>
      <c r="FW292" s="24"/>
      <c r="FX292" s="24"/>
      <c r="FY292" s="24"/>
      <c r="FZ292" s="24"/>
      <c r="GA292" s="24"/>
      <c r="GB292" s="15"/>
      <c r="GC292" s="24"/>
      <c r="GD292" s="24"/>
      <c r="GE292" s="24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  <c r="IX292" s="24"/>
      <c r="IY292" s="24"/>
      <c r="IZ292" s="24"/>
      <c r="JA292" s="24"/>
      <c r="JB292" s="24"/>
      <c r="JC292" s="24"/>
      <c r="JD292" s="24"/>
      <c r="JE292" s="24"/>
      <c r="JF292" s="24"/>
      <c r="JG292" s="24"/>
    </row>
    <row r="293" spans="32:267" x14ac:dyDescent="0.3">
      <c r="AF293" s="26"/>
      <c r="AG293" s="25"/>
      <c r="AH293" s="26"/>
      <c r="AI293" s="21"/>
      <c r="AJ293" s="26"/>
      <c r="AK293" s="26"/>
      <c r="AL293" s="51"/>
      <c r="AM293" s="23"/>
      <c r="AQ293" s="19"/>
      <c r="AU293" s="24"/>
      <c r="AV293" s="24"/>
      <c r="AW293" s="24"/>
      <c r="AX293" s="24"/>
      <c r="AY293" s="15"/>
      <c r="BM293" s="15"/>
      <c r="BS293" s="24"/>
      <c r="BT293" s="15"/>
      <c r="BY293" s="24"/>
      <c r="CA293" s="15"/>
      <c r="CD293" s="24"/>
      <c r="CH293" s="15"/>
      <c r="CO293" s="15"/>
      <c r="CQ293" s="24"/>
      <c r="CV293" s="15"/>
      <c r="DC293" s="15"/>
      <c r="DJ293" s="15"/>
      <c r="DQ293" s="15"/>
      <c r="DX293" s="15"/>
      <c r="EE293" s="15"/>
      <c r="EL293" s="15"/>
      <c r="ES293" s="15"/>
      <c r="EZ293" s="15"/>
      <c r="FG293" s="15"/>
      <c r="FN293" s="15"/>
      <c r="FU293" s="15"/>
      <c r="FW293" s="24"/>
      <c r="FX293" s="24"/>
      <c r="FY293" s="24"/>
      <c r="FZ293" s="24"/>
      <c r="GA293" s="24"/>
      <c r="GB293" s="15"/>
      <c r="GC293" s="24"/>
      <c r="GD293" s="24"/>
      <c r="GE293" s="24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  <c r="IX293" s="24"/>
      <c r="IY293" s="24"/>
      <c r="IZ293" s="24"/>
      <c r="JA293" s="24"/>
      <c r="JB293" s="24"/>
      <c r="JC293" s="24"/>
      <c r="JD293" s="24"/>
      <c r="JE293" s="24"/>
      <c r="JF293" s="24"/>
      <c r="JG293" s="24"/>
    </row>
    <row r="294" spans="32:267" x14ac:dyDescent="0.3">
      <c r="AF294" s="26"/>
      <c r="AG294" s="25"/>
      <c r="AH294" s="26"/>
      <c r="AI294" s="21"/>
      <c r="AJ294" s="26"/>
      <c r="AK294" s="26"/>
      <c r="AL294" s="51"/>
      <c r="AM294" s="23"/>
      <c r="AQ294" s="19"/>
      <c r="AU294" s="24"/>
      <c r="AV294" s="24"/>
      <c r="AW294" s="24"/>
      <c r="AX294" s="24"/>
      <c r="AY294" s="15"/>
      <c r="BM294" s="15"/>
      <c r="BS294" s="24"/>
      <c r="BT294" s="15"/>
      <c r="BY294" s="24"/>
      <c r="CA294" s="15"/>
      <c r="CD294" s="24"/>
      <c r="CH294" s="15"/>
      <c r="CO294" s="15"/>
      <c r="CQ294" s="24"/>
      <c r="CV294" s="15"/>
      <c r="DC294" s="15"/>
      <c r="DJ294" s="15"/>
      <c r="DQ294" s="15"/>
      <c r="DX294" s="15"/>
      <c r="EE294" s="15"/>
      <c r="EL294" s="15"/>
      <c r="ES294" s="15"/>
      <c r="EZ294" s="15"/>
      <c r="FG294" s="15"/>
      <c r="FN294" s="15"/>
      <c r="FU294" s="15"/>
      <c r="FW294" s="24"/>
      <c r="FX294" s="24"/>
      <c r="FY294" s="24"/>
      <c r="FZ294" s="24"/>
      <c r="GA294" s="24"/>
      <c r="GB294" s="15"/>
      <c r="GC294" s="24"/>
      <c r="GD294" s="24"/>
      <c r="GE294" s="24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24"/>
      <c r="IO294" s="24"/>
      <c r="IP294" s="24"/>
      <c r="IQ294" s="24"/>
      <c r="IR294" s="24"/>
      <c r="IS294" s="24"/>
      <c r="IT294" s="24"/>
      <c r="IU294" s="24"/>
      <c r="IV294" s="24"/>
      <c r="IW294" s="24"/>
      <c r="IX294" s="24"/>
      <c r="IY294" s="24"/>
      <c r="IZ294" s="24"/>
      <c r="JA294" s="24"/>
      <c r="JB294" s="24"/>
      <c r="JC294" s="24"/>
      <c r="JD294" s="24"/>
      <c r="JE294" s="24"/>
      <c r="JF294" s="24"/>
      <c r="JG294" s="24"/>
    </row>
    <row r="295" spans="32:267" x14ac:dyDescent="0.3">
      <c r="AF295" s="26"/>
      <c r="AG295" s="25"/>
      <c r="AH295" s="26"/>
      <c r="AI295" s="21"/>
      <c r="AJ295" s="26"/>
      <c r="AK295" s="26"/>
      <c r="AL295" s="51"/>
      <c r="AM295" s="23"/>
      <c r="AQ295" s="19"/>
      <c r="AU295" s="24"/>
      <c r="AV295" s="24"/>
      <c r="AW295" s="24"/>
      <c r="AX295" s="24"/>
      <c r="AY295" s="15"/>
      <c r="BM295" s="15"/>
      <c r="BS295" s="24"/>
      <c r="BT295" s="15"/>
      <c r="BY295" s="24"/>
      <c r="CA295" s="15"/>
      <c r="CD295" s="24"/>
      <c r="CH295" s="15"/>
      <c r="CO295" s="15"/>
      <c r="CQ295" s="24"/>
      <c r="CV295" s="15"/>
      <c r="DC295" s="15"/>
      <c r="DJ295" s="15"/>
      <c r="DQ295" s="15"/>
      <c r="DX295" s="15"/>
      <c r="EE295" s="15"/>
      <c r="EL295" s="15"/>
      <c r="ES295" s="15"/>
      <c r="EZ295" s="15"/>
      <c r="FG295" s="15"/>
      <c r="FN295" s="15"/>
      <c r="FU295" s="15"/>
      <c r="FW295" s="24"/>
      <c r="FX295" s="24"/>
      <c r="FY295" s="24"/>
      <c r="FZ295" s="24"/>
      <c r="GA295" s="24"/>
      <c r="GB295" s="15"/>
      <c r="GC295" s="24"/>
      <c r="GD295" s="24"/>
      <c r="GE295" s="24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24"/>
      <c r="IO295" s="24"/>
      <c r="IP295" s="24"/>
      <c r="IQ295" s="24"/>
      <c r="IR295" s="24"/>
      <c r="IS295" s="24"/>
      <c r="IT295" s="24"/>
      <c r="IU295" s="24"/>
      <c r="IV295" s="24"/>
      <c r="IW295" s="24"/>
      <c r="IX295" s="24"/>
      <c r="IY295" s="24"/>
      <c r="IZ295" s="24"/>
      <c r="JA295" s="24"/>
      <c r="JB295" s="24"/>
      <c r="JC295" s="24"/>
      <c r="JD295" s="24"/>
      <c r="JE295" s="24"/>
      <c r="JF295" s="24"/>
      <c r="JG295" s="24"/>
    </row>
    <row r="296" spans="32:267" x14ac:dyDescent="0.3">
      <c r="AF296" s="26"/>
      <c r="AG296" s="25"/>
      <c r="AH296" s="26"/>
      <c r="AI296" s="21"/>
      <c r="AJ296" s="26"/>
      <c r="AK296" s="26"/>
      <c r="AL296" s="51"/>
      <c r="AM296" s="23"/>
      <c r="AQ296" s="19"/>
      <c r="AU296" s="24"/>
      <c r="AV296" s="24"/>
      <c r="AW296" s="24"/>
      <c r="AX296" s="24"/>
      <c r="AY296" s="15"/>
      <c r="BM296" s="15"/>
      <c r="BS296" s="24"/>
      <c r="BT296" s="15"/>
      <c r="BY296" s="24"/>
      <c r="CA296" s="15"/>
      <c r="CD296" s="24"/>
      <c r="CH296" s="15"/>
      <c r="CO296" s="15"/>
      <c r="CQ296" s="24"/>
      <c r="CV296" s="15"/>
      <c r="DC296" s="15"/>
      <c r="DJ296" s="15"/>
      <c r="DQ296" s="15"/>
      <c r="DX296" s="15"/>
      <c r="EE296" s="15"/>
      <c r="EL296" s="15"/>
      <c r="ES296" s="15"/>
      <c r="EZ296" s="15"/>
      <c r="FG296" s="15"/>
      <c r="FN296" s="15"/>
      <c r="FU296" s="15"/>
      <c r="FW296" s="24"/>
      <c r="FX296" s="24"/>
      <c r="FY296" s="24"/>
      <c r="FZ296" s="24"/>
      <c r="GA296" s="24"/>
      <c r="GB296" s="15"/>
      <c r="GC296" s="24"/>
      <c r="GD296" s="24"/>
      <c r="GE296" s="24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  <c r="IX296" s="24"/>
      <c r="IY296" s="24"/>
      <c r="IZ296" s="24"/>
      <c r="JA296" s="24"/>
      <c r="JB296" s="24"/>
      <c r="JC296" s="24"/>
      <c r="JD296" s="24"/>
      <c r="JE296" s="24"/>
      <c r="JF296" s="24"/>
      <c r="JG296" s="24"/>
    </row>
    <row r="297" spans="32:267" x14ac:dyDescent="0.3">
      <c r="AF297" s="26"/>
      <c r="AG297" s="25"/>
      <c r="AH297" s="26"/>
      <c r="AI297" s="21"/>
      <c r="AJ297" s="26"/>
      <c r="AK297" s="26"/>
      <c r="AL297" s="51"/>
      <c r="AM297" s="23"/>
      <c r="AQ297" s="19"/>
      <c r="AU297" s="24"/>
      <c r="AV297" s="24"/>
      <c r="AW297" s="24"/>
      <c r="AX297" s="24"/>
      <c r="AY297" s="15"/>
      <c r="BM297" s="15"/>
      <c r="BS297" s="24"/>
      <c r="BT297" s="15"/>
      <c r="BY297" s="24"/>
      <c r="CA297" s="15"/>
      <c r="CD297" s="24"/>
      <c r="CH297" s="15"/>
      <c r="CO297" s="15"/>
      <c r="CQ297" s="24"/>
      <c r="CV297" s="15"/>
      <c r="DC297" s="15"/>
      <c r="DJ297" s="15"/>
      <c r="DQ297" s="15"/>
      <c r="DX297" s="15"/>
      <c r="EE297" s="15"/>
      <c r="EL297" s="15"/>
      <c r="ES297" s="15"/>
      <c r="EZ297" s="15"/>
      <c r="FG297" s="15"/>
      <c r="FN297" s="15"/>
      <c r="FU297" s="15"/>
      <c r="FW297" s="24"/>
      <c r="FX297" s="24"/>
      <c r="FY297" s="24"/>
      <c r="FZ297" s="24"/>
      <c r="GA297" s="24"/>
      <c r="GB297" s="15"/>
      <c r="GC297" s="24"/>
      <c r="GD297" s="24"/>
      <c r="GE297" s="24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24"/>
      <c r="IO297" s="24"/>
      <c r="IP297" s="24"/>
      <c r="IQ297" s="24"/>
      <c r="IR297" s="24"/>
      <c r="IS297" s="24"/>
      <c r="IT297" s="24"/>
      <c r="IU297" s="24"/>
      <c r="IV297" s="24"/>
      <c r="IW297" s="24"/>
      <c r="IX297" s="24"/>
      <c r="IY297" s="24"/>
      <c r="IZ297" s="24"/>
      <c r="JA297" s="24"/>
      <c r="JB297" s="24"/>
      <c r="JC297" s="24"/>
      <c r="JD297" s="24"/>
      <c r="JE297" s="24"/>
      <c r="JF297" s="24"/>
      <c r="JG297" s="24"/>
    </row>
    <row r="298" spans="32:267" x14ac:dyDescent="0.3">
      <c r="AF298" s="26"/>
      <c r="AG298" s="25"/>
      <c r="AH298" s="26"/>
      <c r="AI298" s="21"/>
      <c r="AJ298" s="26"/>
      <c r="AK298" s="26"/>
      <c r="AL298" s="51"/>
      <c r="AM298" s="23"/>
      <c r="AQ298" s="19"/>
      <c r="AU298" s="24"/>
      <c r="AV298" s="24"/>
      <c r="AW298" s="24"/>
      <c r="AX298" s="24"/>
      <c r="AY298" s="15"/>
      <c r="BM298" s="15"/>
      <c r="BS298" s="24"/>
      <c r="BT298" s="15"/>
      <c r="BY298" s="24"/>
      <c r="CA298" s="15"/>
      <c r="CD298" s="24"/>
      <c r="CH298" s="15"/>
      <c r="CO298" s="15"/>
      <c r="CQ298" s="24"/>
      <c r="CV298" s="15"/>
      <c r="DC298" s="15"/>
      <c r="DJ298" s="15"/>
      <c r="DQ298" s="15"/>
      <c r="DX298" s="15"/>
      <c r="EE298" s="15"/>
      <c r="EL298" s="15"/>
      <c r="ES298" s="15"/>
      <c r="EZ298" s="15"/>
      <c r="FG298" s="15"/>
      <c r="FN298" s="15"/>
      <c r="FU298" s="15"/>
      <c r="FW298" s="24"/>
      <c r="FX298" s="24"/>
      <c r="FY298" s="24"/>
      <c r="FZ298" s="24"/>
      <c r="GA298" s="24"/>
      <c r="GB298" s="15"/>
      <c r="GC298" s="24"/>
      <c r="GD298" s="24"/>
      <c r="GE298" s="24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  <c r="IX298" s="24"/>
      <c r="IY298" s="24"/>
      <c r="IZ298" s="24"/>
      <c r="JA298" s="24"/>
      <c r="JB298" s="24"/>
      <c r="JC298" s="24"/>
      <c r="JD298" s="24"/>
      <c r="JE298" s="24"/>
      <c r="JF298" s="24"/>
      <c r="JG298" s="24"/>
    </row>
    <row r="299" spans="32:267" x14ac:dyDescent="0.3">
      <c r="AF299" s="26"/>
      <c r="AG299" s="25"/>
      <c r="AH299" s="26"/>
      <c r="AI299" s="21"/>
      <c r="AJ299" s="26"/>
      <c r="AK299" s="26"/>
      <c r="AL299" s="51"/>
      <c r="AM299" s="23"/>
      <c r="AQ299" s="19"/>
      <c r="AU299" s="24"/>
      <c r="AV299" s="24"/>
      <c r="AW299" s="24"/>
      <c r="AX299" s="24"/>
      <c r="AY299" s="15"/>
      <c r="BM299" s="15"/>
      <c r="BS299" s="24"/>
      <c r="BT299" s="15"/>
      <c r="BY299" s="24"/>
      <c r="CA299" s="15"/>
      <c r="CD299" s="24"/>
      <c r="CH299" s="15"/>
      <c r="CO299" s="15"/>
      <c r="CQ299" s="24"/>
      <c r="CV299" s="15"/>
      <c r="DC299" s="15"/>
      <c r="DJ299" s="15"/>
      <c r="DQ299" s="15"/>
      <c r="DX299" s="15"/>
      <c r="EE299" s="15"/>
      <c r="EL299" s="15"/>
      <c r="ES299" s="15"/>
      <c r="EZ299" s="15"/>
      <c r="FG299" s="15"/>
      <c r="FN299" s="15"/>
      <c r="FU299" s="15"/>
      <c r="FW299" s="24"/>
      <c r="FX299" s="24"/>
      <c r="FY299" s="24"/>
      <c r="FZ299" s="24"/>
      <c r="GA299" s="24"/>
      <c r="GB299" s="15"/>
      <c r="GC299" s="24"/>
      <c r="GD299" s="24"/>
      <c r="GE299" s="24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  <c r="IX299" s="24"/>
      <c r="IY299" s="24"/>
      <c r="IZ299" s="24"/>
      <c r="JA299" s="24"/>
      <c r="JB299" s="24"/>
      <c r="JC299" s="24"/>
      <c r="JD299" s="24"/>
      <c r="JE299" s="24"/>
      <c r="JF299" s="24"/>
      <c r="JG299" s="24"/>
    </row>
    <row r="300" spans="32:267" x14ac:dyDescent="0.3">
      <c r="AF300" s="26"/>
      <c r="AG300" s="25"/>
      <c r="AH300" s="26"/>
      <c r="AI300" s="21"/>
      <c r="AJ300" s="26"/>
      <c r="AK300" s="26"/>
      <c r="AL300" s="51"/>
      <c r="AM300" s="23"/>
      <c r="AQ300" s="19"/>
      <c r="AU300" s="24"/>
      <c r="AV300" s="24"/>
      <c r="AW300" s="24"/>
      <c r="AX300" s="24"/>
      <c r="AY300" s="15"/>
      <c r="BM300" s="15"/>
      <c r="BS300" s="24"/>
      <c r="BT300" s="15"/>
      <c r="BY300" s="24"/>
      <c r="CA300" s="15"/>
      <c r="CD300" s="24"/>
      <c r="CH300" s="15"/>
      <c r="CO300" s="15"/>
      <c r="CQ300" s="24"/>
      <c r="CV300" s="15"/>
      <c r="DC300" s="15"/>
      <c r="DJ300" s="15"/>
      <c r="DQ300" s="15"/>
      <c r="DX300" s="15"/>
      <c r="EE300" s="15"/>
      <c r="EL300" s="15"/>
      <c r="ES300" s="15"/>
      <c r="EZ300" s="15"/>
      <c r="FG300" s="15"/>
      <c r="FN300" s="15"/>
      <c r="FU300" s="15"/>
      <c r="FW300" s="24"/>
      <c r="FX300" s="24"/>
      <c r="FY300" s="24"/>
      <c r="FZ300" s="24"/>
      <c r="GA300" s="24"/>
      <c r="GB300" s="15"/>
      <c r="GC300" s="24"/>
      <c r="GD300" s="24"/>
      <c r="GE300" s="24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24"/>
      <c r="IO300" s="24"/>
      <c r="IP300" s="24"/>
      <c r="IQ300" s="24"/>
      <c r="IR300" s="24"/>
      <c r="IS300" s="24"/>
      <c r="IT300" s="24"/>
      <c r="IU300" s="24"/>
      <c r="IV300" s="24"/>
      <c r="IW300" s="24"/>
      <c r="IX300" s="24"/>
      <c r="IY300" s="24"/>
      <c r="IZ300" s="24"/>
      <c r="JA300" s="24"/>
      <c r="JB300" s="24"/>
      <c r="JC300" s="24"/>
      <c r="JD300" s="24"/>
      <c r="JE300" s="24"/>
      <c r="JF300" s="24"/>
      <c r="JG300" s="24"/>
    </row>
    <row r="301" spans="32:267" x14ac:dyDescent="0.3">
      <c r="AF301" s="26"/>
      <c r="AG301" s="25"/>
      <c r="AH301" s="26"/>
      <c r="AI301" s="21"/>
      <c r="AJ301" s="26"/>
      <c r="AK301" s="26"/>
      <c r="AL301" s="51"/>
      <c r="AM301" s="23"/>
      <c r="AQ301" s="19"/>
      <c r="AU301" s="24"/>
      <c r="AV301" s="24"/>
      <c r="AW301" s="24"/>
      <c r="AX301" s="24"/>
      <c r="AY301" s="15"/>
      <c r="BM301" s="15"/>
      <c r="BS301" s="24"/>
      <c r="BT301" s="15"/>
      <c r="BY301" s="24"/>
      <c r="CA301" s="15"/>
      <c r="CD301" s="24"/>
      <c r="CH301" s="15"/>
      <c r="CO301" s="15"/>
      <c r="CQ301" s="24"/>
      <c r="CV301" s="15"/>
      <c r="DC301" s="15"/>
      <c r="DJ301" s="15"/>
      <c r="DQ301" s="15"/>
      <c r="DX301" s="15"/>
      <c r="EE301" s="15"/>
      <c r="EL301" s="15"/>
      <c r="ES301" s="15"/>
      <c r="EZ301" s="15"/>
      <c r="FG301" s="15"/>
      <c r="FN301" s="15"/>
      <c r="FU301" s="15"/>
      <c r="FW301" s="24"/>
      <c r="FX301" s="24"/>
      <c r="FY301" s="24"/>
      <c r="FZ301" s="24"/>
      <c r="GA301" s="24"/>
      <c r="GB301" s="15"/>
      <c r="GC301" s="24"/>
      <c r="GD301" s="24"/>
      <c r="GE301" s="24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  <c r="IX301" s="24"/>
      <c r="IY301" s="24"/>
      <c r="IZ301" s="24"/>
      <c r="JA301" s="24"/>
      <c r="JB301" s="24"/>
      <c r="JC301" s="24"/>
      <c r="JD301" s="24"/>
      <c r="JE301" s="24"/>
      <c r="JF301" s="24"/>
      <c r="JG301" s="24"/>
    </row>
    <row r="302" spans="32:267" x14ac:dyDescent="0.3">
      <c r="AF302" s="26"/>
      <c r="AG302" s="25"/>
      <c r="AH302" s="26"/>
      <c r="AI302" s="21"/>
      <c r="AJ302" s="26"/>
      <c r="AK302" s="26"/>
      <c r="AL302" s="51"/>
      <c r="AM302" s="23"/>
      <c r="AQ302" s="19"/>
      <c r="AU302" s="24"/>
      <c r="AV302" s="24"/>
      <c r="AW302" s="24"/>
      <c r="AX302" s="24"/>
      <c r="AY302" s="15"/>
      <c r="BM302" s="15"/>
      <c r="BS302" s="24"/>
      <c r="BT302" s="15"/>
      <c r="BY302" s="24"/>
      <c r="CA302" s="15"/>
      <c r="CD302" s="24"/>
      <c r="CH302" s="15"/>
      <c r="CO302" s="15"/>
      <c r="CQ302" s="24"/>
      <c r="CV302" s="15"/>
      <c r="DC302" s="15"/>
      <c r="DJ302" s="15"/>
      <c r="DQ302" s="15"/>
      <c r="DX302" s="15"/>
      <c r="EE302" s="15"/>
      <c r="EL302" s="15"/>
      <c r="ES302" s="15"/>
      <c r="EZ302" s="15"/>
      <c r="FG302" s="15"/>
      <c r="FN302" s="15"/>
      <c r="FU302" s="15"/>
      <c r="FW302" s="24"/>
      <c r="FX302" s="24"/>
      <c r="FY302" s="24"/>
      <c r="FZ302" s="24"/>
      <c r="GA302" s="24"/>
      <c r="GB302" s="15"/>
      <c r="GC302" s="24"/>
      <c r="GD302" s="24"/>
      <c r="GE302" s="24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24"/>
      <c r="IO302" s="24"/>
      <c r="IP302" s="24"/>
      <c r="IQ302" s="24"/>
      <c r="IR302" s="24"/>
      <c r="IS302" s="24"/>
      <c r="IT302" s="24"/>
      <c r="IU302" s="24"/>
      <c r="IV302" s="24"/>
      <c r="IW302" s="24"/>
      <c r="IX302" s="24"/>
      <c r="IY302" s="24"/>
      <c r="IZ302" s="24"/>
      <c r="JA302" s="24"/>
      <c r="JB302" s="24"/>
      <c r="JC302" s="24"/>
      <c r="JD302" s="24"/>
      <c r="JE302" s="24"/>
      <c r="JF302" s="24"/>
      <c r="JG302" s="24"/>
    </row>
    <row r="303" spans="32:267" x14ac:dyDescent="0.3">
      <c r="AF303" s="26"/>
      <c r="AG303" s="25"/>
      <c r="AH303" s="26"/>
      <c r="AI303" s="21"/>
      <c r="AJ303" s="26"/>
      <c r="AK303" s="26"/>
      <c r="AL303" s="51"/>
      <c r="AM303" s="23"/>
      <c r="AQ303" s="19"/>
      <c r="AU303" s="24"/>
      <c r="AV303" s="24"/>
      <c r="AW303" s="24"/>
      <c r="AX303" s="24"/>
      <c r="AY303" s="15"/>
      <c r="BM303" s="15"/>
      <c r="BS303" s="24"/>
      <c r="BT303" s="15"/>
      <c r="BY303" s="24"/>
      <c r="CA303" s="15"/>
      <c r="CD303" s="24"/>
      <c r="CH303" s="15"/>
      <c r="CO303" s="15"/>
      <c r="CQ303" s="24"/>
      <c r="CV303" s="15"/>
      <c r="DC303" s="15"/>
      <c r="DJ303" s="15"/>
      <c r="DQ303" s="15"/>
      <c r="DX303" s="15"/>
      <c r="EE303" s="15"/>
      <c r="EL303" s="15"/>
      <c r="ES303" s="15"/>
      <c r="EZ303" s="15"/>
      <c r="FG303" s="15"/>
      <c r="FN303" s="15"/>
      <c r="FU303" s="15"/>
      <c r="FW303" s="24"/>
      <c r="FX303" s="24"/>
      <c r="FY303" s="24"/>
      <c r="FZ303" s="24"/>
      <c r="GA303" s="24"/>
      <c r="GB303" s="15"/>
      <c r="GC303" s="24"/>
      <c r="GD303" s="24"/>
      <c r="GE303" s="24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24"/>
      <c r="IO303" s="24"/>
      <c r="IP303" s="24"/>
      <c r="IQ303" s="24"/>
      <c r="IR303" s="24"/>
      <c r="IS303" s="24"/>
      <c r="IT303" s="24"/>
      <c r="IU303" s="24"/>
      <c r="IV303" s="24"/>
      <c r="IW303" s="24"/>
      <c r="IX303" s="24"/>
      <c r="IY303" s="24"/>
      <c r="IZ303" s="24"/>
      <c r="JA303" s="24"/>
      <c r="JB303" s="24"/>
      <c r="JC303" s="24"/>
      <c r="JD303" s="24"/>
      <c r="JE303" s="24"/>
      <c r="JF303" s="24"/>
      <c r="JG303" s="24"/>
    </row>
    <row r="304" spans="32:267" x14ac:dyDescent="0.3">
      <c r="AF304" s="26"/>
      <c r="AG304" s="25"/>
      <c r="AH304" s="26"/>
      <c r="AI304" s="21"/>
      <c r="AJ304" s="26"/>
      <c r="AK304" s="26"/>
      <c r="AL304" s="51"/>
      <c r="AM304" s="23"/>
      <c r="AQ304" s="19"/>
      <c r="AU304" s="24"/>
      <c r="AV304" s="24"/>
      <c r="AW304" s="24"/>
      <c r="AX304" s="24"/>
      <c r="AY304" s="15"/>
      <c r="BM304" s="15"/>
      <c r="BS304" s="24"/>
      <c r="BT304" s="15"/>
      <c r="BY304" s="24"/>
      <c r="CA304" s="15"/>
      <c r="CD304" s="24"/>
      <c r="CH304" s="15"/>
      <c r="CO304" s="15"/>
      <c r="CQ304" s="24"/>
      <c r="CV304" s="15"/>
      <c r="DC304" s="15"/>
      <c r="DJ304" s="15"/>
      <c r="DQ304" s="15"/>
      <c r="DX304" s="15"/>
      <c r="EE304" s="15"/>
      <c r="EL304" s="15"/>
      <c r="ES304" s="15"/>
      <c r="EZ304" s="15"/>
      <c r="FG304" s="15"/>
      <c r="FN304" s="15"/>
      <c r="FU304" s="15"/>
      <c r="FW304" s="24"/>
      <c r="FX304" s="24"/>
      <c r="FY304" s="24"/>
      <c r="FZ304" s="24"/>
      <c r="GA304" s="24"/>
      <c r="GB304" s="15"/>
      <c r="GC304" s="24"/>
      <c r="GD304" s="24"/>
      <c r="GE304" s="24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24"/>
      <c r="IO304" s="24"/>
      <c r="IP304" s="24"/>
      <c r="IQ304" s="24"/>
      <c r="IR304" s="24"/>
      <c r="IS304" s="24"/>
      <c r="IT304" s="24"/>
      <c r="IU304" s="24"/>
      <c r="IV304" s="24"/>
      <c r="IW304" s="24"/>
      <c r="IX304" s="24"/>
      <c r="IY304" s="24"/>
      <c r="IZ304" s="24"/>
      <c r="JA304" s="24"/>
      <c r="JB304" s="24"/>
      <c r="JC304" s="24"/>
      <c r="JD304" s="24"/>
      <c r="JE304" s="24"/>
      <c r="JF304" s="24"/>
      <c r="JG304" s="24"/>
    </row>
    <row r="305" spans="32:267" x14ac:dyDescent="0.3">
      <c r="AF305" s="26"/>
      <c r="AG305" s="25"/>
      <c r="AH305" s="26"/>
      <c r="AI305" s="21"/>
      <c r="AJ305" s="26"/>
      <c r="AK305" s="26"/>
      <c r="AL305" s="51"/>
      <c r="AM305" s="23"/>
      <c r="AQ305" s="19"/>
      <c r="AU305" s="24"/>
      <c r="AV305" s="24"/>
      <c r="AW305" s="24"/>
      <c r="AX305" s="24"/>
      <c r="AY305" s="15"/>
      <c r="BM305" s="15"/>
      <c r="BS305" s="24"/>
      <c r="BT305" s="15"/>
      <c r="BY305" s="24"/>
      <c r="CA305" s="15"/>
      <c r="CD305" s="24"/>
      <c r="CH305" s="15"/>
      <c r="CO305" s="15"/>
      <c r="CQ305" s="24"/>
      <c r="CV305" s="15"/>
      <c r="DC305" s="15"/>
      <c r="DJ305" s="15"/>
      <c r="DQ305" s="15"/>
      <c r="DX305" s="15"/>
      <c r="EE305" s="15"/>
      <c r="EL305" s="15"/>
      <c r="ES305" s="15"/>
      <c r="EZ305" s="15"/>
      <c r="FG305" s="15"/>
      <c r="FN305" s="15"/>
      <c r="FU305" s="15"/>
      <c r="FW305" s="24"/>
      <c r="FX305" s="24"/>
      <c r="FY305" s="24"/>
      <c r="FZ305" s="24"/>
      <c r="GA305" s="24"/>
      <c r="GB305" s="15"/>
      <c r="GC305" s="24"/>
      <c r="GD305" s="24"/>
      <c r="GE305" s="24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24"/>
      <c r="IO305" s="24"/>
      <c r="IP305" s="24"/>
      <c r="IQ305" s="24"/>
      <c r="IR305" s="24"/>
      <c r="IS305" s="24"/>
      <c r="IT305" s="24"/>
      <c r="IU305" s="24"/>
      <c r="IV305" s="24"/>
      <c r="IW305" s="24"/>
      <c r="IX305" s="24"/>
      <c r="IY305" s="24"/>
      <c r="IZ305" s="24"/>
      <c r="JA305" s="24"/>
      <c r="JB305" s="24"/>
      <c r="JC305" s="24"/>
      <c r="JD305" s="24"/>
      <c r="JE305" s="24"/>
      <c r="JF305" s="24"/>
      <c r="JG305" s="24"/>
    </row>
    <row r="306" spans="32:267" x14ac:dyDescent="0.3">
      <c r="AF306" s="26"/>
      <c r="AG306" s="25"/>
      <c r="AH306" s="26"/>
      <c r="AI306" s="21"/>
      <c r="AJ306" s="26"/>
      <c r="AK306" s="26"/>
      <c r="AL306" s="51"/>
      <c r="AM306" s="23"/>
      <c r="AQ306" s="19"/>
      <c r="AU306" s="24"/>
      <c r="AV306" s="24"/>
      <c r="AW306" s="24"/>
      <c r="AX306" s="24"/>
      <c r="AY306" s="15"/>
      <c r="BM306" s="15"/>
      <c r="BS306" s="24"/>
      <c r="BT306" s="15"/>
      <c r="BY306" s="24"/>
      <c r="CA306" s="15"/>
      <c r="CD306" s="24"/>
      <c r="CH306" s="15"/>
      <c r="CO306" s="15"/>
      <c r="CQ306" s="24"/>
      <c r="CV306" s="15"/>
      <c r="DC306" s="15"/>
      <c r="DJ306" s="15"/>
      <c r="DQ306" s="15"/>
      <c r="DX306" s="15"/>
      <c r="EE306" s="15"/>
      <c r="EL306" s="15"/>
      <c r="ES306" s="15"/>
      <c r="EZ306" s="15"/>
      <c r="FG306" s="15"/>
      <c r="FN306" s="15"/>
      <c r="FU306" s="15"/>
      <c r="FW306" s="24"/>
      <c r="FX306" s="24"/>
      <c r="FY306" s="24"/>
      <c r="FZ306" s="24"/>
      <c r="GA306" s="24"/>
      <c r="GB306" s="15"/>
      <c r="GC306" s="24"/>
      <c r="GD306" s="24"/>
      <c r="GE306" s="24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24"/>
      <c r="IO306" s="24"/>
      <c r="IP306" s="24"/>
      <c r="IQ306" s="24"/>
      <c r="IR306" s="24"/>
      <c r="IS306" s="24"/>
      <c r="IT306" s="24"/>
      <c r="IU306" s="24"/>
      <c r="IV306" s="24"/>
      <c r="IW306" s="24"/>
      <c r="IX306" s="24"/>
      <c r="IY306" s="24"/>
      <c r="IZ306" s="24"/>
      <c r="JA306" s="24"/>
      <c r="JB306" s="24"/>
      <c r="JC306" s="24"/>
      <c r="JD306" s="24"/>
      <c r="JE306" s="24"/>
      <c r="JF306" s="24"/>
      <c r="JG306" s="24"/>
    </row>
    <row r="307" spans="32:267" x14ac:dyDescent="0.3">
      <c r="AF307" s="26"/>
      <c r="AG307" s="25"/>
      <c r="AH307" s="26"/>
      <c r="AI307" s="21"/>
      <c r="AJ307" s="26"/>
      <c r="AK307" s="26"/>
      <c r="AL307" s="51"/>
      <c r="AM307" s="23"/>
      <c r="AQ307" s="19"/>
      <c r="AU307" s="24"/>
      <c r="AV307" s="24"/>
      <c r="AW307" s="24"/>
      <c r="AX307" s="24"/>
      <c r="AY307" s="15"/>
      <c r="BM307" s="15"/>
      <c r="BS307" s="24"/>
      <c r="BT307" s="15"/>
      <c r="BY307" s="24"/>
      <c r="CA307" s="15"/>
      <c r="CD307" s="24"/>
      <c r="CH307" s="15"/>
      <c r="CO307" s="15"/>
      <c r="CQ307" s="24"/>
      <c r="CV307" s="15"/>
      <c r="DC307" s="15"/>
      <c r="DJ307" s="15"/>
      <c r="DQ307" s="15"/>
      <c r="DX307" s="15"/>
      <c r="EE307" s="15"/>
      <c r="EL307" s="15"/>
      <c r="ES307" s="15"/>
      <c r="EZ307" s="15"/>
      <c r="FG307" s="15"/>
      <c r="FN307" s="15"/>
      <c r="FU307" s="15"/>
      <c r="FW307" s="24"/>
      <c r="FX307" s="24"/>
      <c r="FY307" s="24"/>
      <c r="FZ307" s="24"/>
      <c r="GA307" s="24"/>
      <c r="GB307" s="15"/>
      <c r="GC307" s="24"/>
      <c r="GD307" s="24"/>
      <c r="GE307" s="24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24"/>
      <c r="IO307" s="24"/>
      <c r="IP307" s="24"/>
      <c r="IQ307" s="24"/>
      <c r="IR307" s="24"/>
      <c r="IS307" s="24"/>
      <c r="IT307" s="24"/>
      <c r="IU307" s="24"/>
      <c r="IV307" s="24"/>
      <c r="IW307" s="24"/>
      <c r="IX307" s="24"/>
      <c r="IY307" s="24"/>
      <c r="IZ307" s="24"/>
      <c r="JA307" s="24"/>
      <c r="JB307" s="24"/>
      <c r="JC307" s="24"/>
      <c r="JD307" s="24"/>
      <c r="JE307" s="24"/>
      <c r="JF307" s="24"/>
      <c r="JG307" s="24"/>
    </row>
    <row r="308" spans="32:267" x14ac:dyDescent="0.3">
      <c r="AF308" s="26"/>
      <c r="AG308" s="25"/>
      <c r="AH308" s="26"/>
      <c r="AI308" s="21"/>
      <c r="AJ308" s="26"/>
      <c r="AK308" s="26"/>
      <c r="AL308" s="51"/>
      <c r="AM308" s="23"/>
      <c r="AQ308" s="19"/>
      <c r="AU308" s="24"/>
      <c r="AV308" s="24"/>
      <c r="AW308" s="24"/>
      <c r="AX308" s="24"/>
      <c r="AY308" s="15"/>
      <c r="BM308" s="15"/>
      <c r="BS308" s="24"/>
      <c r="BT308" s="15"/>
      <c r="BY308" s="24"/>
      <c r="CA308" s="15"/>
      <c r="CD308" s="24"/>
      <c r="CH308" s="15"/>
      <c r="CO308" s="15"/>
      <c r="CQ308" s="24"/>
      <c r="CV308" s="15"/>
      <c r="DC308" s="15"/>
      <c r="DJ308" s="15"/>
      <c r="DQ308" s="15"/>
      <c r="DX308" s="15"/>
      <c r="EE308" s="15"/>
      <c r="EL308" s="15"/>
      <c r="ES308" s="15"/>
      <c r="EZ308" s="15"/>
      <c r="FG308" s="15"/>
      <c r="FN308" s="15"/>
      <c r="FU308" s="15"/>
      <c r="FW308" s="24"/>
      <c r="FX308" s="24"/>
      <c r="FY308" s="24"/>
      <c r="FZ308" s="24"/>
      <c r="GA308" s="24"/>
      <c r="GB308" s="15"/>
      <c r="GC308" s="24"/>
      <c r="GD308" s="24"/>
      <c r="GE308" s="24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24"/>
      <c r="IO308" s="24"/>
      <c r="IP308" s="24"/>
      <c r="IQ308" s="24"/>
      <c r="IR308" s="24"/>
      <c r="IS308" s="24"/>
      <c r="IT308" s="24"/>
      <c r="IU308" s="24"/>
      <c r="IV308" s="24"/>
      <c r="IW308" s="24"/>
      <c r="IX308" s="24"/>
      <c r="IY308" s="24"/>
      <c r="IZ308" s="24"/>
      <c r="JA308" s="24"/>
      <c r="JB308" s="24"/>
      <c r="JC308" s="24"/>
      <c r="JD308" s="24"/>
      <c r="JE308" s="24"/>
      <c r="JF308" s="24"/>
      <c r="JG308" s="24"/>
    </row>
    <row r="309" spans="32:267" x14ac:dyDescent="0.3">
      <c r="AF309" s="26"/>
      <c r="AG309" s="25"/>
      <c r="AH309" s="26"/>
      <c r="AI309" s="21"/>
      <c r="AJ309" s="26"/>
      <c r="AK309" s="26"/>
      <c r="AL309" s="51"/>
      <c r="AM309" s="23"/>
      <c r="AQ309" s="19"/>
      <c r="AU309" s="24"/>
      <c r="AV309" s="24"/>
      <c r="AW309" s="24"/>
      <c r="AX309" s="24"/>
      <c r="AY309" s="15"/>
      <c r="BM309" s="15"/>
      <c r="BS309" s="24"/>
      <c r="BT309" s="15"/>
      <c r="BY309" s="24"/>
      <c r="CA309" s="15"/>
      <c r="CD309" s="24"/>
      <c r="CH309" s="15"/>
      <c r="CO309" s="15"/>
      <c r="CQ309" s="24"/>
      <c r="CV309" s="15"/>
      <c r="DC309" s="15"/>
      <c r="DJ309" s="15"/>
      <c r="DQ309" s="15"/>
      <c r="DX309" s="15"/>
      <c r="EE309" s="15"/>
      <c r="EL309" s="15"/>
      <c r="ES309" s="15"/>
      <c r="EZ309" s="15"/>
      <c r="FG309" s="15"/>
      <c r="FN309" s="15"/>
      <c r="FU309" s="15"/>
      <c r="FW309" s="24"/>
      <c r="FX309" s="24"/>
      <c r="FY309" s="24"/>
      <c r="FZ309" s="24"/>
      <c r="GA309" s="24"/>
      <c r="GB309" s="15"/>
      <c r="GC309" s="24"/>
      <c r="GD309" s="24"/>
      <c r="GE309" s="24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24"/>
      <c r="IO309" s="24"/>
      <c r="IP309" s="24"/>
      <c r="IQ309" s="24"/>
      <c r="IR309" s="24"/>
      <c r="IS309" s="24"/>
      <c r="IT309" s="24"/>
      <c r="IU309" s="24"/>
      <c r="IV309" s="24"/>
      <c r="IW309" s="24"/>
      <c r="IX309" s="24"/>
      <c r="IY309" s="24"/>
      <c r="IZ309" s="24"/>
      <c r="JA309" s="24"/>
      <c r="JB309" s="24"/>
      <c r="JC309" s="24"/>
      <c r="JD309" s="24"/>
      <c r="JE309" s="24"/>
      <c r="JF309" s="24"/>
      <c r="JG309" s="24"/>
    </row>
    <row r="310" spans="32:267" x14ac:dyDescent="0.3">
      <c r="AF310" s="26"/>
      <c r="AG310" s="25"/>
      <c r="AH310" s="26"/>
      <c r="AI310" s="21"/>
      <c r="AJ310" s="26"/>
      <c r="AK310" s="26"/>
      <c r="AL310" s="51"/>
      <c r="AM310" s="23"/>
      <c r="AQ310" s="19"/>
      <c r="AU310" s="24"/>
      <c r="AV310" s="24"/>
      <c r="AW310" s="24"/>
      <c r="AX310" s="24"/>
      <c r="AY310" s="15"/>
      <c r="BM310" s="15"/>
      <c r="BS310" s="24"/>
      <c r="BT310" s="15"/>
      <c r="BY310" s="24"/>
      <c r="CA310" s="15"/>
      <c r="CD310" s="24"/>
      <c r="CH310" s="15"/>
      <c r="CO310" s="15"/>
      <c r="CQ310" s="24"/>
      <c r="CV310" s="15"/>
      <c r="DC310" s="15"/>
      <c r="DJ310" s="15"/>
      <c r="DQ310" s="15"/>
      <c r="DX310" s="15"/>
      <c r="EE310" s="15"/>
      <c r="EL310" s="15"/>
      <c r="ES310" s="15"/>
      <c r="EZ310" s="15"/>
      <c r="FG310" s="15"/>
      <c r="FN310" s="15"/>
      <c r="FU310" s="15"/>
      <c r="FW310" s="24"/>
      <c r="FX310" s="24"/>
      <c r="FY310" s="24"/>
      <c r="FZ310" s="24"/>
      <c r="GA310" s="24"/>
      <c r="GB310" s="15"/>
      <c r="GC310" s="24"/>
      <c r="GD310" s="24"/>
      <c r="GE310" s="24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24"/>
      <c r="IO310" s="24"/>
      <c r="IP310" s="24"/>
      <c r="IQ310" s="24"/>
      <c r="IR310" s="24"/>
      <c r="IS310" s="24"/>
      <c r="IT310" s="24"/>
      <c r="IU310" s="24"/>
      <c r="IV310" s="24"/>
      <c r="IW310" s="24"/>
      <c r="IX310" s="24"/>
      <c r="IY310" s="24"/>
      <c r="IZ310" s="24"/>
      <c r="JA310" s="24"/>
      <c r="JB310" s="24"/>
      <c r="JC310" s="24"/>
      <c r="JD310" s="24"/>
      <c r="JE310" s="24"/>
      <c r="JF310" s="24"/>
      <c r="JG310" s="24"/>
    </row>
    <row r="311" spans="32:267" x14ac:dyDescent="0.3">
      <c r="AF311" s="26"/>
      <c r="AG311" s="25"/>
      <c r="AH311" s="26"/>
      <c r="AI311" s="21"/>
      <c r="AJ311" s="26"/>
      <c r="AK311" s="26"/>
      <c r="AL311" s="51"/>
      <c r="AM311" s="23"/>
      <c r="AQ311" s="19"/>
      <c r="AU311" s="24"/>
      <c r="AV311" s="24"/>
      <c r="AW311" s="24"/>
      <c r="AX311" s="24"/>
      <c r="AY311" s="15"/>
      <c r="BM311" s="15"/>
      <c r="BS311" s="24"/>
      <c r="BT311" s="15"/>
      <c r="BY311" s="24"/>
      <c r="CA311" s="15"/>
      <c r="CD311" s="24"/>
      <c r="CH311" s="15"/>
      <c r="CO311" s="15"/>
      <c r="CQ311" s="24"/>
      <c r="CV311" s="15"/>
      <c r="DC311" s="15"/>
      <c r="DJ311" s="15"/>
      <c r="DQ311" s="15"/>
      <c r="DX311" s="15"/>
      <c r="EE311" s="15"/>
      <c r="EL311" s="15"/>
      <c r="ES311" s="15"/>
      <c r="EZ311" s="15"/>
      <c r="FG311" s="15"/>
      <c r="FN311" s="15"/>
      <c r="FU311" s="15"/>
      <c r="FW311" s="24"/>
      <c r="FX311" s="24"/>
      <c r="FY311" s="24"/>
      <c r="FZ311" s="24"/>
      <c r="GA311" s="24"/>
      <c r="GB311" s="15"/>
      <c r="GC311" s="24"/>
      <c r="GD311" s="24"/>
      <c r="GE311" s="24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24"/>
      <c r="IO311" s="24"/>
      <c r="IP311" s="24"/>
      <c r="IQ311" s="24"/>
      <c r="IR311" s="24"/>
      <c r="IS311" s="24"/>
      <c r="IT311" s="24"/>
      <c r="IU311" s="24"/>
      <c r="IV311" s="24"/>
      <c r="IW311" s="24"/>
      <c r="IX311" s="24"/>
      <c r="IY311" s="24"/>
      <c r="IZ311" s="24"/>
      <c r="JA311" s="24"/>
      <c r="JB311" s="24"/>
      <c r="JC311" s="24"/>
      <c r="JD311" s="24"/>
      <c r="JE311" s="24"/>
      <c r="JF311" s="24"/>
      <c r="JG311" s="24"/>
    </row>
    <row r="312" spans="32:267" x14ac:dyDescent="0.3">
      <c r="AF312" s="26"/>
      <c r="AG312" s="25"/>
      <c r="AH312" s="26"/>
      <c r="AI312" s="21"/>
      <c r="AJ312" s="26"/>
      <c r="AK312" s="26"/>
      <c r="AL312" s="51"/>
      <c r="AM312" s="23"/>
      <c r="AQ312" s="19"/>
      <c r="AU312" s="24"/>
      <c r="AV312" s="24"/>
      <c r="AW312" s="24"/>
      <c r="AX312" s="24"/>
      <c r="AY312" s="15"/>
      <c r="BM312" s="15"/>
      <c r="BS312" s="24"/>
      <c r="BT312" s="15"/>
      <c r="BY312" s="24"/>
      <c r="CA312" s="15"/>
      <c r="CD312" s="24"/>
      <c r="CH312" s="15"/>
      <c r="CO312" s="15"/>
      <c r="CQ312" s="24"/>
      <c r="CV312" s="15"/>
      <c r="DC312" s="15"/>
      <c r="DJ312" s="15"/>
      <c r="DQ312" s="15"/>
      <c r="DX312" s="15"/>
      <c r="EE312" s="15"/>
      <c r="EL312" s="15"/>
      <c r="ES312" s="15"/>
      <c r="EZ312" s="15"/>
      <c r="FG312" s="15"/>
      <c r="FN312" s="15"/>
      <c r="FU312" s="15"/>
      <c r="FW312" s="24"/>
      <c r="FX312" s="24"/>
      <c r="FY312" s="24"/>
      <c r="FZ312" s="24"/>
      <c r="GA312" s="24"/>
      <c r="GB312" s="15"/>
      <c r="GC312" s="24"/>
      <c r="GD312" s="24"/>
      <c r="GE312" s="24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24"/>
      <c r="IO312" s="24"/>
      <c r="IP312" s="24"/>
      <c r="IQ312" s="24"/>
      <c r="IR312" s="24"/>
      <c r="IS312" s="24"/>
      <c r="IT312" s="24"/>
      <c r="IU312" s="24"/>
      <c r="IV312" s="24"/>
      <c r="IW312" s="24"/>
      <c r="IX312" s="24"/>
      <c r="IY312" s="24"/>
      <c r="IZ312" s="24"/>
      <c r="JA312" s="24"/>
      <c r="JB312" s="24"/>
      <c r="JC312" s="24"/>
      <c r="JD312" s="24"/>
      <c r="JE312" s="24"/>
      <c r="JF312" s="24"/>
      <c r="JG312" s="24"/>
    </row>
    <row r="313" spans="32:267" x14ac:dyDescent="0.3">
      <c r="AF313" s="26"/>
      <c r="AG313" s="25"/>
      <c r="AH313" s="26"/>
      <c r="AI313" s="21"/>
      <c r="AJ313" s="26"/>
      <c r="AK313" s="26"/>
      <c r="AL313" s="51"/>
      <c r="AM313" s="23"/>
      <c r="AQ313" s="19"/>
      <c r="AU313" s="24"/>
      <c r="AV313" s="24"/>
      <c r="AW313" s="24"/>
      <c r="AX313" s="24"/>
      <c r="AY313" s="15"/>
      <c r="BM313" s="15"/>
      <c r="BS313" s="24"/>
      <c r="BT313" s="15"/>
      <c r="BY313" s="24"/>
      <c r="CA313" s="15"/>
      <c r="CD313" s="24"/>
      <c r="CH313" s="15"/>
      <c r="CO313" s="15"/>
      <c r="CQ313" s="24"/>
      <c r="CV313" s="15"/>
      <c r="DC313" s="15"/>
      <c r="DJ313" s="15"/>
      <c r="DQ313" s="15"/>
      <c r="DX313" s="15"/>
      <c r="EE313" s="15"/>
      <c r="EL313" s="15"/>
      <c r="ES313" s="15"/>
      <c r="EZ313" s="15"/>
      <c r="FG313" s="15"/>
      <c r="FN313" s="15"/>
      <c r="FU313" s="15"/>
      <c r="FW313" s="24"/>
      <c r="FX313" s="24"/>
      <c r="FY313" s="24"/>
      <c r="FZ313" s="24"/>
      <c r="GA313" s="24"/>
      <c r="GB313" s="15"/>
      <c r="GC313" s="24"/>
      <c r="GD313" s="24"/>
      <c r="GE313" s="24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24"/>
      <c r="IO313" s="24"/>
      <c r="IP313" s="24"/>
      <c r="IQ313" s="24"/>
      <c r="IR313" s="24"/>
      <c r="IS313" s="24"/>
      <c r="IT313" s="24"/>
      <c r="IU313" s="24"/>
      <c r="IV313" s="24"/>
      <c r="IW313" s="24"/>
      <c r="IX313" s="24"/>
      <c r="IY313" s="24"/>
      <c r="IZ313" s="24"/>
      <c r="JA313" s="24"/>
      <c r="JB313" s="24"/>
      <c r="JC313" s="24"/>
      <c r="JD313" s="24"/>
      <c r="JE313" s="24"/>
      <c r="JF313" s="24"/>
      <c r="JG313" s="24"/>
    </row>
    <row r="314" spans="32:267" x14ac:dyDescent="0.3">
      <c r="AF314" s="26"/>
      <c r="AG314" s="25"/>
      <c r="AH314" s="26"/>
      <c r="AI314" s="21"/>
      <c r="AJ314" s="26"/>
      <c r="AK314" s="26"/>
      <c r="AL314" s="51"/>
      <c r="AM314" s="23"/>
      <c r="AQ314" s="19"/>
      <c r="AU314" s="24"/>
      <c r="AV314" s="24"/>
      <c r="AW314" s="24"/>
      <c r="AX314" s="24"/>
      <c r="AY314" s="15"/>
      <c r="BM314" s="15"/>
      <c r="BS314" s="24"/>
      <c r="BT314" s="15"/>
      <c r="BY314" s="24"/>
      <c r="CA314" s="15"/>
      <c r="CD314" s="24"/>
      <c r="CH314" s="15"/>
      <c r="CO314" s="15"/>
      <c r="CQ314" s="24"/>
      <c r="CV314" s="15"/>
      <c r="DC314" s="15"/>
      <c r="DJ314" s="15"/>
      <c r="DQ314" s="15"/>
      <c r="DX314" s="15"/>
      <c r="EE314" s="15"/>
      <c r="EL314" s="15"/>
      <c r="ES314" s="15"/>
      <c r="EZ314" s="15"/>
      <c r="FG314" s="15"/>
      <c r="FN314" s="15"/>
      <c r="FU314" s="15"/>
      <c r="FW314" s="24"/>
      <c r="FX314" s="24"/>
      <c r="FY314" s="24"/>
      <c r="FZ314" s="24"/>
      <c r="GA314" s="24"/>
      <c r="GB314" s="15"/>
      <c r="GC314" s="24"/>
      <c r="GD314" s="24"/>
      <c r="GE314" s="24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24"/>
      <c r="IO314" s="24"/>
      <c r="IP314" s="24"/>
      <c r="IQ314" s="24"/>
      <c r="IR314" s="24"/>
      <c r="IS314" s="24"/>
      <c r="IT314" s="24"/>
      <c r="IU314" s="24"/>
      <c r="IV314" s="24"/>
      <c r="IW314" s="24"/>
      <c r="IX314" s="24"/>
      <c r="IY314" s="24"/>
      <c r="IZ314" s="24"/>
      <c r="JA314" s="24"/>
      <c r="JB314" s="24"/>
      <c r="JC314" s="24"/>
      <c r="JD314" s="24"/>
      <c r="JE314" s="24"/>
      <c r="JF314" s="24"/>
      <c r="JG314" s="24"/>
    </row>
    <row r="315" spans="32:267" x14ac:dyDescent="0.3">
      <c r="AF315" s="26"/>
      <c r="AG315" s="25"/>
      <c r="AH315" s="26"/>
      <c r="AI315" s="21"/>
      <c r="AJ315" s="26"/>
      <c r="AK315" s="26"/>
      <c r="AL315" s="51"/>
      <c r="AM315" s="23"/>
      <c r="AQ315" s="19"/>
      <c r="AU315" s="24"/>
      <c r="AV315" s="24"/>
      <c r="AW315" s="24"/>
      <c r="AX315" s="24"/>
      <c r="AY315" s="15"/>
      <c r="BM315" s="15"/>
      <c r="BS315" s="24"/>
      <c r="BT315" s="15"/>
      <c r="BY315" s="24"/>
      <c r="CA315" s="15"/>
      <c r="CD315" s="24"/>
      <c r="CH315" s="15"/>
      <c r="CO315" s="15"/>
      <c r="CQ315" s="24"/>
      <c r="CV315" s="15"/>
      <c r="DC315" s="15"/>
      <c r="DJ315" s="15"/>
      <c r="DQ315" s="15"/>
      <c r="DX315" s="15"/>
      <c r="EE315" s="15"/>
      <c r="EL315" s="15"/>
      <c r="ES315" s="15"/>
      <c r="EZ315" s="15"/>
      <c r="FG315" s="15"/>
      <c r="FN315" s="15"/>
      <c r="FU315" s="15"/>
      <c r="FW315" s="24"/>
      <c r="FX315" s="24"/>
      <c r="FY315" s="24"/>
      <c r="FZ315" s="24"/>
      <c r="GA315" s="24"/>
      <c r="GB315" s="15"/>
      <c r="GC315" s="24"/>
      <c r="GD315" s="24"/>
      <c r="GE315" s="24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24"/>
      <c r="IO315" s="24"/>
      <c r="IP315" s="24"/>
      <c r="IQ315" s="24"/>
      <c r="IR315" s="24"/>
      <c r="IS315" s="24"/>
      <c r="IT315" s="24"/>
      <c r="IU315" s="24"/>
      <c r="IV315" s="24"/>
      <c r="IW315" s="24"/>
      <c r="IX315" s="24"/>
      <c r="IY315" s="24"/>
      <c r="IZ315" s="24"/>
      <c r="JA315" s="24"/>
      <c r="JB315" s="24"/>
      <c r="JC315" s="24"/>
      <c r="JD315" s="24"/>
      <c r="JE315" s="24"/>
      <c r="JF315" s="24"/>
      <c r="JG315" s="24"/>
    </row>
    <row r="316" spans="32:267" x14ac:dyDescent="0.3">
      <c r="AF316" s="26"/>
      <c r="AG316" s="25"/>
      <c r="AH316" s="26"/>
      <c r="AI316" s="21"/>
      <c r="AJ316" s="26"/>
      <c r="AK316" s="26"/>
      <c r="AL316" s="51"/>
      <c r="AM316" s="23"/>
      <c r="AQ316" s="19"/>
      <c r="AU316" s="24"/>
      <c r="AV316" s="24"/>
      <c r="AW316" s="24"/>
      <c r="AX316" s="24"/>
      <c r="AY316" s="15"/>
      <c r="BM316" s="15"/>
      <c r="BS316" s="24"/>
      <c r="BT316" s="15"/>
      <c r="BY316" s="24"/>
      <c r="CA316" s="15"/>
      <c r="CD316" s="24"/>
      <c r="CH316" s="15"/>
      <c r="CO316" s="15"/>
      <c r="CQ316" s="24"/>
      <c r="CV316" s="15"/>
      <c r="DC316" s="15"/>
      <c r="DJ316" s="15"/>
      <c r="DQ316" s="15"/>
      <c r="DX316" s="15"/>
      <c r="EE316" s="15"/>
      <c r="EL316" s="15"/>
      <c r="ES316" s="15"/>
      <c r="EZ316" s="15"/>
      <c r="FG316" s="15"/>
      <c r="FN316" s="15"/>
      <c r="FU316" s="15"/>
      <c r="FW316" s="24"/>
      <c r="FX316" s="24"/>
      <c r="FY316" s="24"/>
      <c r="FZ316" s="24"/>
      <c r="GA316" s="24"/>
      <c r="GB316" s="15"/>
      <c r="GC316" s="24"/>
      <c r="GD316" s="24"/>
      <c r="GE316" s="24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24"/>
      <c r="IO316" s="24"/>
      <c r="IP316" s="24"/>
      <c r="IQ316" s="24"/>
      <c r="IR316" s="24"/>
      <c r="IS316" s="24"/>
      <c r="IT316" s="24"/>
      <c r="IU316" s="24"/>
      <c r="IV316" s="24"/>
      <c r="IW316" s="24"/>
      <c r="IX316" s="24"/>
      <c r="IY316" s="24"/>
      <c r="IZ316" s="24"/>
      <c r="JA316" s="24"/>
      <c r="JB316" s="24"/>
      <c r="JC316" s="24"/>
      <c r="JD316" s="24"/>
      <c r="JE316" s="24"/>
      <c r="JF316" s="24"/>
      <c r="JG316" s="24"/>
    </row>
    <row r="317" spans="32:267" x14ac:dyDescent="0.3">
      <c r="AF317" s="26"/>
      <c r="AG317" s="25"/>
      <c r="AH317" s="26"/>
      <c r="AI317" s="21"/>
      <c r="AJ317" s="26"/>
      <c r="AK317" s="26"/>
      <c r="AL317" s="51"/>
      <c r="AM317" s="23"/>
      <c r="AQ317" s="19"/>
      <c r="AU317" s="24"/>
      <c r="AV317" s="24"/>
      <c r="AW317" s="24"/>
      <c r="AX317" s="24"/>
      <c r="AY317" s="15"/>
      <c r="BM317" s="15"/>
      <c r="BS317" s="24"/>
      <c r="BT317" s="15"/>
      <c r="BY317" s="24"/>
      <c r="CA317" s="15"/>
      <c r="CD317" s="24"/>
      <c r="CH317" s="15"/>
      <c r="CO317" s="15"/>
      <c r="CQ317" s="24"/>
      <c r="CV317" s="15"/>
      <c r="DC317" s="15"/>
      <c r="DJ317" s="15"/>
      <c r="DQ317" s="15"/>
      <c r="DX317" s="15"/>
      <c r="EE317" s="15"/>
      <c r="EL317" s="15"/>
      <c r="ES317" s="15"/>
      <c r="EZ317" s="15"/>
      <c r="FG317" s="15"/>
      <c r="FN317" s="15"/>
      <c r="FU317" s="15"/>
      <c r="FW317" s="24"/>
      <c r="FX317" s="24"/>
      <c r="FY317" s="24"/>
      <c r="FZ317" s="24"/>
      <c r="GA317" s="24"/>
      <c r="GB317" s="15"/>
      <c r="GC317" s="24"/>
      <c r="GD317" s="24"/>
      <c r="GE317" s="24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24"/>
      <c r="IO317" s="24"/>
      <c r="IP317" s="24"/>
      <c r="IQ317" s="24"/>
      <c r="IR317" s="24"/>
      <c r="IS317" s="24"/>
      <c r="IT317" s="24"/>
      <c r="IU317" s="24"/>
      <c r="IV317" s="24"/>
      <c r="IW317" s="24"/>
      <c r="IX317" s="24"/>
      <c r="IY317" s="24"/>
      <c r="IZ317" s="24"/>
      <c r="JA317" s="24"/>
      <c r="JB317" s="24"/>
      <c r="JC317" s="24"/>
      <c r="JD317" s="24"/>
      <c r="JE317" s="24"/>
      <c r="JF317" s="24"/>
      <c r="JG317" s="24"/>
    </row>
    <row r="318" spans="32:267" x14ac:dyDescent="0.3">
      <c r="AF318" s="26"/>
      <c r="AG318" s="25"/>
      <c r="AH318" s="26"/>
      <c r="AI318" s="21"/>
      <c r="AJ318" s="26"/>
      <c r="AK318" s="26"/>
      <c r="AL318" s="51"/>
      <c r="AM318" s="23"/>
      <c r="AQ318" s="19"/>
      <c r="AU318" s="24"/>
      <c r="AV318" s="24"/>
      <c r="AW318" s="24"/>
      <c r="AX318" s="24"/>
      <c r="AY318" s="15"/>
      <c r="BM318" s="15"/>
      <c r="BS318" s="24"/>
      <c r="BT318" s="15"/>
      <c r="BY318" s="24"/>
      <c r="CA318" s="15"/>
      <c r="CD318" s="24"/>
      <c r="CH318" s="15"/>
      <c r="CO318" s="15"/>
      <c r="CQ318" s="24"/>
      <c r="CV318" s="15"/>
      <c r="DC318" s="15"/>
      <c r="DJ318" s="15"/>
      <c r="DQ318" s="15"/>
      <c r="DX318" s="15"/>
      <c r="EE318" s="15"/>
      <c r="EL318" s="15"/>
      <c r="ES318" s="15"/>
      <c r="EZ318" s="15"/>
      <c r="FG318" s="15"/>
      <c r="FN318" s="15"/>
      <c r="FU318" s="15"/>
      <c r="FW318" s="24"/>
      <c r="FX318" s="24"/>
      <c r="FY318" s="24"/>
      <c r="FZ318" s="24"/>
      <c r="GA318" s="24"/>
      <c r="GB318" s="15"/>
      <c r="GC318" s="24"/>
      <c r="GD318" s="24"/>
      <c r="GE318" s="24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24"/>
      <c r="IO318" s="24"/>
      <c r="IP318" s="24"/>
      <c r="IQ318" s="24"/>
      <c r="IR318" s="24"/>
      <c r="IS318" s="24"/>
      <c r="IT318" s="24"/>
      <c r="IU318" s="24"/>
      <c r="IV318" s="24"/>
      <c r="IW318" s="24"/>
      <c r="IX318" s="24"/>
      <c r="IY318" s="24"/>
      <c r="IZ318" s="24"/>
      <c r="JA318" s="24"/>
      <c r="JB318" s="24"/>
      <c r="JC318" s="24"/>
      <c r="JD318" s="24"/>
      <c r="JE318" s="24"/>
      <c r="JF318" s="24"/>
      <c r="JG318" s="24"/>
    </row>
    <row r="319" spans="32:267" x14ac:dyDescent="0.3">
      <c r="AF319" s="26"/>
      <c r="AG319" s="25"/>
      <c r="AH319" s="26"/>
      <c r="AI319" s="21"/>
      <c r="AJ319" s="26"/>
      <c r="AK319" s="26"/>
      <c r="AL319" s="51"/>
      <c r="AM319" s="23"/>
      <c r="AQ319" s="19"/>
      <c r="AU319" s="24"/>
      <c r="AV319" s="24"/>
      <c r="AW319" s="24"/>
      <c r="AX319" s="24"/>
      <c r="AY319" s="15"/>
      <c r="BM319" s="15"/>
      <c r="BS319" s="24"/>
      <c r="BT319" s="15"/>
      <c r="BY319" s="24"/>
      <c r="CA319" s="15"/>
      <c r="CD319" s="24"/>
      <c r="CH319" s="15"/>
      <c r="CO319" s="15"/>
      <c r="CQ319" s="24"/>
      <c r="CV319" s="15"/>
      <c r="DC319" s="15"/>
      <c r="DJ319" s="15"/>
      <c r="DQ319" s="15"/>
      <c r="DX319" s="15"/>
      <c r="EE319" s="15"/>
      <c r="EL319" s="15"/>
      <c r="ES319" s="15"/>
      <c r="EZ319" s="15"/>
      <c r="FG319" s="15"/>
      <c r="FN319" s="15"/>
      <c r="FU319" s="15"/>
      <c r="FW319" s="24"/>
      <c r="FX319" s="24"/>
      <c r="FY319" s="24"/>
      <c r="FZ319" s="24"/>
      <c r="GA319" s="24"/>
      <c r="GB319" s="15"/>
      <c r="GC319" s="24"/>
      <c r="GD319" s="24"/>
      <c r="GE319" s="24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24"/>
      <c r="IO319" s="24"/>
      <c r="IP319" s="24"/>
      <c r="IQ319" s="24"/>
      <c r="IR319" s="24"/>
      <c r="IS319" s="24"/>
      <c r="IT319" s="24"/>
      <c r="IU319" s="24"/>
      <c r="IV319" s="24"/>
      <c r="IW319" s="24"/>
      <c r="IX319" s="24"/>
      <c r="IY319" s="24"/>
      <c r="IZ319" s="24"/>
      <c r="JA319" s="24"/>
      <c r="JB319" s="24"/>
      <c r="JC319" s="24"/>
      <c r="JD319" s="24"/>
      <c r="JE319" s="24"/>
      <c r="JF319" s="24"/>
      <c r="JG319" s="24"/>
    </row>
    <row r="320" spans="32:267" x14ac:dyDescent="0.3">
      <c r="AF320" s="26"/>
      <c r="AG320" s="25"/>
      <c r="AH320" s="26"/>
      <c r="AI320" s="21"/>
      <c r="AJ320" s="26"/>
      <c r="AK320" s="26"/>
      <c r="AL320" s="51"/>
      <c r="AM320" s="23"/>
      <c r="AQ320" s="19"/>
      <c r="AU320" s="24"/>
      <c r="AV320" s="24"/>
      <c r="AW320" s="24"/>
      <c r="AX320" s="24"/>
      <c r="AY320" s="15"/>
      <c r="BM320" s="15"/>
      <c r="BS320" s="24"/>
      <c r="BT320" s="15"/>
      <c r="BY320" s="24"/>
      <c r="CA320" s="15"/>
      <c r="CD320" s="24"/>
      <c r="CH320" s="15"/>
      <c r="CO320" s="15"/>
      <c r="CQ320" s="24"/>
      <c r="CV320" s="15"/>
      <c r="DC320" s="15"/>
      <c r="DJ320" s="15"/>
      <c r="DQ320" s="15"/>
      <c r="DX320" s="15"/>
      <c r="EE320" s="15"/>
      <c r="EL320" s="15"/>
      <c r="ES320" s="15"/>
      <c r="EZ320" s="15"/>
      <c r="FG320" s="15"/>
      <c r="FN320" s="15"/>
      <c r="FU320" s="15"/>
      <c r="FW320" s="24"/>
      <c r="FX320" s="24"/>
      <c r="FY320" s="24"/>
      <c r="FZ320" s="24"/>
      <c r="GA320" s="24"/>
      <c r="GB320" s="15"/>
      <c r="GC320" s="24"/>
      <c r="GD320" s="24"/>
      <c r="GE320" s="24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24"/>
      <c r="IO320" s="24"/>
      <c r="IP320" s="24"/>
      <c r="IQ320" s="24"/>
      <c r="IR320" s="24"/>
      <c r="IS320" s="24"/>
      <c r="IT320" s="24"/>
      <c r="IU320" s="24"/>
      <c r="IV320" s="24"/>
      <c r="IW320" s="24"/>
      <c r="IX320" s="24"/>
      <c r="IY320" s="24"/>
      <c r="IZ320" s="24"/>
      <c r="JA320" s="24"/>
      <c r="JB320" s="24"/>
      <c r="JC320" s="24"/>
      <c r="JD320" s="24"/>
      <c r="JE320" s="24"/>
      <c r="JF320" s="24"/>
      <c r="JG320" s="24"/>
    </row>
    <row r="321" spans="32:267" x14ac:dyDescent="0.3">
      <c r="AF321" s="26"/>
      <c r="AG321" s="25"/>
      <c r="AH321" s="26"/>
      <c r="AI321" s="21"/>
      <c r="AJ321" s="26"/>
      <c r="AK321" s="26"/>
      <c r="AL321" s="51"/>
      <c r="AM321" s="23"/>
      <c r="AQ321" s="19"/>
      <c r="AU321" s="24"/>
      <c r="AV321" s="24"/>
      <c r="AW321" s="24"/>
      <c r="AX321" s="24"/>
      <c r="AY321" s="15"/>
      <c r="BM321" s="15"/>
      <c r="BS321" s="24"/>
      <c r="BT321" s="15"/>
      <c r="BY321" s="24"/>
      <c r="CA321" s="15"/>
      <c r="CD321" s="24"/>
      <c r="CH321" s="15"/>
      <c r="CO321" s="15"/>
      <c r="CQ321" s="24"/>
      <c r="CV321" s="15"/>
      <c r="DC321" s="15"/>
      <c r="DJ321" s="15"/>
      <c r="DQ321" s="15"/>
      <c r="DX321" s="15"/>
      <c r="EE321" s="15"/>
      <c r="EL321" s="15"/>
      <c r="ES321" s="15"/>
      <c r="EZ321" s="15"/>
      <c r="FG321" s="15"/>
      <c r="FN321" s="15"/>
      <c r="FU321" s="15"/>
      <c r="FW321" s="24"/>
      <c r="FX321" s="24"/>
      <c r="FY321" s="24"/>
      <c r="FZ321" s="24"/>
      <c r="GA321" s="24"/>
      <c r="GB321" s="15"/>
      <c r="GC321" s="24"/>
      <c r="GD321" s="24"/>
      <c r="GE321" s="24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24"/>
      <c r="IO321" s="24"/>
      <c r="IP321" s="24"/>
      <c r="IQ321" s="24"/>
      <c r="IR321" s="24"/>
      <c r="IS321" s="24"/>
      <c r="IT321" s="24"/>
      <c r="IU321" s="24"/>
      <c r="IV321" s="24"/>
      <c r="IW321" s="24"/>
      <c r="IX321" s="24"/>
      <c r="IY321" s="24"/>
      <c r="IZ321" s="24"/>
      <c r="JA321" s="24"/>
      <c r="JB321" s="24"/>
      <c r="JC321" s="24"/>
      <c r="JD321" s="24"/>
      <c r="JE321" s="24"/>
      <c r="JF321" s="24"/>
      <c r="JG321" s="24"/>
    </row>
    <row r="322" spans="32:267" x14ac:dyDescent="0.3">
      <c r="AF322" s="26"/>
      <c r="AG322" s="25"/>
      <c r="AH322" s="26"/>
      <c r="AI322" s="21"/>
      <c r="AJ322" s="26"/>
      <c r="AK322" s="26"/>
      <c r="AL322" s="51"/>
      <c r="AM322" s="23"/>
      <c r="AQ322" s="19"/>
      <c r="AU322" s="24"/>
      <c r="AV322" s="24"/>
      <c r="AW322" s="24"/>
      <c r="AX322" s="24"/>
      <c r="AY322" s="15"/>
      <c r="BM322" s="15"/>
      <c r="BS322" s="24"/>
      <c r="BT322" s="15"/>
      <c r="BY322" s="24"/>
      <c r="CA322" s="15"/>
      <c r="CD322" s="24"/>
      <c r="CH322" s="15"/>
      <c r="CO322" s="15"/>
      <c r="CQ322" s="24"/>
      <c r="CV322" s="15"/>
      <c r="DC322" s="15"/>
      <c r="DJ322" s="15"/>
      <c r="DQ322" s="15"/>
      <c r="DX322" s="15"/>
      <c r="EE322" s="15"/>
      <c r="EL322" s="15"/>
      <c r="ES322" s="15"/>
      <c r="EZ322" s="15"/>
      <c r="FG322" s="15"/>
      <c r="FN322" s="15"/>
      <c r="FU322" s="15"/>
      <c r="FW322" s="24"/>
      <c r="FX322" s="24"/>
      <c r="FY322" s="24"/>
      <c r="FZ322" s="24"/>
      <c r="GA322" s="24"/>
      <c r="GB322" s="15"/>
      <c r="GC322" s="24"/>
      <c r="GD322" s="24"/>
      <c r="GE322" s="24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24"/>
      <c r="IO322" s="24"/>
      <c r="IP322" s="24"/>
      <c r="IQ322" s="24"/>
      <c r="IR322" s="24"/>
      <c r="IS322" s="24"/>
      <c r="IT322" s="24"/>
      <c r="IU322" s="24"/>
      <c r="IV322" s="24"/>
      <c r="IW322" s="24"/>
      <c r="IX322" s="24"/>
      <c r="IY322" s="24"/>
      <c r="IZ322" s="24"/>
      <c r="JA322" s="24"/>
      <c r="JB322" s="24"/>
      <c r="JC322" s="24"/>
      <c r="JD322" s="24"/>
      <c r="JE322" s="24"/>
      <c r="JF322" s="24"/>
      <c r="JG322" s="24"/>
    </row>
    <row r="323" spans="32:267" x14ac:dyDescent="0.3">
      <c r="AF323" s="26"/>
      <c r="AG323" s="25"/>
      <c r="AH323" s="26"/>
      <c r="AI323" s="21"/>
      <c r="AJ323" s="26"/>
      <c r="AK323" s="26"/>
      <c r="AL323" s="51"/>
      <c r="AM323" s="23"/>
      <c r="AQ323" s="19"/>
      <c r="AU323" s="24"/>
      <c r="AV323" s="24"/>
      <c r="AW323" s="24"/>
      <c r="AX323" s="24"/>
      <c r="AY323" s="15"/>
      <c r="BM323" s="15"/>
      <c r="BS323" s="24"/>
      <c r="BT323" s="15"/>
      <c r="BY323" s="24"/>
      <c r="CA323" s="15"/>
      <c r="CD323" s="24"/>
      <c r="CH323" s="15"/>
      <c r="CO323" s="15"/>
      <c r="CQ323" s="24"/>
      <c r="CV323" s="15"/>
      <c r="DC323" s="15"/>
      <c r="DJ323" s="15"/>
      <c r="DQ323" s="15"/>
      <c r="DX323" s="15"/>
      <c r="EE323" s="15"/>
      <c r="EL323" s="15"/>
      <c r="ES323" s="15"/>
      <c r="EZ323" s="15"/>
      <c r="FG323" s="15"/>
      <c r="FN323" s="15"/>
      <c r="FU323" s="15"/>
      <c r="FW323" s="24"/>
      <c r="FX323" s="24"/>
      <c r="FY323" s="24"/>
      <c r="FZ323" s="24"/>
      <c r="GA323" s="24"/>
      <c r="GB323" s="15"/>
      <c r="GC323" s="24"/>
      <c r="GD323" s="24"/>
      <c r="GE323" s="24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24"/>
      <c r="IO323" s="24"/>
      <c r="IP323" s="24"/>
      <c r="IQ323" s="24"/>
      <c r="IR323" s="24"/>
      <c r="IS323" s="24"/>
      <c r="IT323" s="24"/>
      <c r="IU323" s="24"/>
      <c r="IV323" s="24"/>
      <c r="IW323" s="24"/>
      <c r="IX323" s="24"/>
      <c r="IY323" s="24"/>
      <c r="IZ323" s="24"/>
      <c r="JA323" s="24"/>
      <c r="JB323" s="24"/>
      <c r="JC323" s="24"/>
      <c r="JD323" s="24"/>
      <c r="JE323" s="24"/>
      <c r="JF323" s="24"/>
      <c r="JG323" s="24"/>
    </row>
    <row r="324" spans="32:267" x14ac:dyDescent="0.3">
      <c r="AF324" s="26"/>
      <c r="AG324" s="25"/>
      <c r="AH324" s="26"/>
      <c r="AI324" s="21"/>
      <c r="AJ324" s="26"/>
      <c r="AK324" s="26"/>
      <c r="AL324" s="51"/>
      <c r="AM324" s="23"/>
      <c r="AQ324" s="19"/>
      <c r="AU324" s="24"/>
      <c r="AV324" s="24"/>
      <c r="AW324" s="24"/>
      <c r="AX324" s="24"/>
      <c r="AY324" s="15"/>
      <c r="BM324" s="15"/>
      <c r="BS324" s="24"/>
      <c r="BT324" s="15"/>
      <c r="BY324" s="24"/>
      <c r="CA324" s="15"/>
      <c r="CD324" s="24"/>
      <c r="CH324" s="15"/>
      <c r="CO324" s="15"/>
      <c r="CQ324" s="24"/>
      <c r="CV324" s="15"/>
      <c r="DC324" s="15"/>
      <c r="DJ324" s="15"/>
      <c r="DQ324" s="15"/>
      <c r="DX324" s="15"/>
      <c r="EE324" s="15"/>
      <c r="EL324" s="15"/>
      <c r="ES324" s="15"/>
      <c r="EZ324" s="15"/>
      <c r="FG324" s="15"/>
      <c r="FN324" s="15"/>
      <c r="FU324" s="15"/>
      <c r="FW324" s="24"/>
      <c r="FX324" s="24"/>
      <c r="FY324" s="24"/>
      <c r="FZ324" s="24"/>
      <c r="GA324" s="24"/>
      <c r="GB324" s="15"/>
      <c r="GC324" s="24"/>
      <c r="GD324" s="24"/>
      <c r="GE324" s="24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24"/>
      <c r="IO324" s="24"/>
      <c r="IP324" s="24"/>
      <c r="IQ324" s="24"/>
      <c r="IR324" s="24"/>
      <c r="IS324" s="24"/>
      <c r="IT324" s="24"/>
      <c r="IU324" s="24"/>
      <c r="IV324" s="24"/>
      <c r="IW324" s="24"/>
      <c r="IX324" s="24"/>
      <c r="IY324" s="24"/>
      <c r="IZ324" s="24"/>
      <c r="JA324" s="24"/>
      <c r="JB324" s="24"/>
      <c r="JC324" s="24"/>
      <c r="JD324" s="24"/>
      <c r="JE324" s="24"/>
      <c r="JF324" s="24"/>
      <c r="JG324" s="24"/>
    </row>
    <row r="325" spans="32:267" x14ac:dyDescent="0.3">
      <c r="AF325" s="26"/>
      <c r="AG325" s="25"/>
      <c r="AH325" s="26"/>
      <c r="AI325" s="21"/>
      <c r="AJ325" s="26"/>
      <c r="AK325" s="26"/>
      <c r="AL325" s="51"/>
      <c r="AM325" s="23"/>
      <c r="AQ325" s="19"/>
      <c r="AU325" s="24"/>
      <c r="AV325" s="24"/>
      <c r="AW325" s="24"/>
      <c r="AX325" s="24"/>
      <c r="AY325" s="15"/>
      <c r="BM325" s="15"/>
      <c r="BS325" s="24"/>
      <c r="BT325" s="15"/>
      <c r="BY325" s="24"/>
      <c r="CA325" s="15"/>
      <c r="CD325" s="24"/>
      <c r="CH325" s="15"/>
      <c r="CO325" s="15"/>
      <c r="CQ325" s="24"/>
      <c r="CV325" s="15"/>
      <c r="DC325" s="15"/>
      <c r="DJ325" s="15"/>
      <c r="DQ325" s="15"/>
      <c r="DX325" s="15"/>
      <c r="EE325" s="15"/>
      <c r="EL325" s="15"/>
      <c r="ES325" s="15"/>
      <c r="EZ325" s="15"/>
      <c r="FG325" s="15"/>
      <c r="FN325" s="15"/>
      <c r="FU325" s="15"/>
      <c r="FW325" s="24"/>
      <c r="FX325" s="24"/>
      <c r="FY325" s="24"/>
      <c r="FZ325" s="24"/>
      <c r="GA325" s="24"/>
      <c r="GB325" s="15"/>
      <c r="GC325" s="24"/>
      <c r="GD325" s="24"/>
      <c r="GE325" s="24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24"/>
      <c r="IO325" s="24"/>
      <c r="IP325" s="24"/>
      <c r="IQ325" s="24"/>
      <c r="IR325" s="24"/>
      <c r="IS325" s="24"/>
      <c r="IT325" s="24"/>
      <c r="IU325" s="24"/>
      <c r="IV325" s="24"/>
      <c r="IW325" s="24"/>
      <c r="IX325" s="24"/>
      <c r="IY325" s="24"/>
      <c r="IZ325" s="24"/>
      <c r="JA325" s="24"/>
      <c r="JB325" s="24"/>
      <c r="JC325" s="24"/>
      <c r="JD325" s="24"/>
      <c r="JE325" s="24"/>
      <c r="JF325" s="24"/>
      <c r="JG325" s="24"/>
    </row>
    <row r="326" spans="32:267" x14ac:dyDescent="0.3">
      <c r="AF326" s="26"/>
      <c r="AG326" s="25"/>
      <c r="AH326" s="26"/>
      <c r="AI326" s="21"/>
      <c r="AJ326" s="26"/>
      <c r="AK326" s="26"/>
      <c r="AL326" s="51"/>
      <c r="AM326" s="23"/>
      <c r="AQ326" s="19"/>
      <c r="AU326" s="24"/>
      <c r="AV326" s="24"/>
      <c r="AW326" s="24"/>
      <c r="AX326" s="24"/>
      <c r="AY326" s="15"/>
      <c r="BM326" s="15"/>
      <c r="BS326" s="24"/>
      <c r="BT326" s="15"/>
      <c r="BY326" s="24"/>
      <c r="CA326" s="15"/>
      <c r="CD326" s="24"/>
      <c r="CH326" s="15"/>
      <c r="CO326" s="15"/>
      <c r="CQ326" s="24"/>
      <c r="CV326" s="15"/>
      <c r="DC326" s="15"/>
      <c r="DJ326" s="15"/>
      <c r="DQ326" s="15"/>
      <c r="DX326" s="15"/>
      <c r="EE326" s="15"/>
      <c r="EL326" s="15"/>
      <c r="ES326" s="15"/>
      <c r="EZ326" s="15"/>
      <c r="FG326" s="15"/>
      <c r="FN326" s="15"/>
      <c r="FU326" s="15"/>
      <c r="FW326" s="24"/>
      <c r="FX326" s="24"/>
      <c r="FY326" s="24"/>
      <c r="FZ326" s="24"/>
      <c r="GA326" s="24"/>
      <c r="GB326" s="15"/>
      <c r="GC326" s="24"/>
      <c r="GD326" s="24"/>
      <c r="GE326" s="24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24"/>
      <c r="IO326" s="24"/>
      <c r="IP326" s="24"/>
      <c r="IQ326" s="24"/>
      <c r="IR326" s="24"/>
      <c r="IS326" s="24"/>
      <c r="IT326" s="24"/>
      <c r="IU326" s="24"/>
      <c r="IV326" s="24"/>
      <c r="IW326" s="24"/>
      <c r="IX326" s="24"/>
      <c r="IY326" s="24"/>
      <c r="IZ326" s="24"/>
      <c r="JA326" s="24"/>
      <c r="JB326" s="24"/>
      <c r="JC326" s="24"/>
      <c r="JD326" s="24"/>
      <c r="JE326" s="24"/>
      <c r="JF326" s="24"/>
      <c r="JG326" s="24"/>
    </row>
    <row r="327" spans="32:267" x14ac:dyDescent="0.3">
      <c r="AF327" s="26"/>
      <c r="AG327" s="25"/>
      <c r="AH327" s="26"/>
      <c r="AI327" s="21"/>
      <c r="AJ327" s="26"/>
      <c r="AK327" s="26"/>
      <c r="AL327" s="51"/>
      <c r="AM327" s="23"/>
      <c r="AQ327" s="19"/>
      <c r="AU327" s="24"/>
      <c r="AV327" s="24"/>
      <c r="AW327" s="24"/>
      <c r="AX327" s="24"/>
      <c r="AY327" s="15"/>
      <c r="BM327" s="15"/>
      <c r="BS327" s="24"/>
      <c r="BT327" s="15"/>
      <c r="BY327" s="24"/>
      <c r="CA327" s="15"/>
      <c r="CD327" s="24"/>
      <c r="CH327" s="15"/>
      <c r="CO327" s="15"/>
      <c r="CQ327" s="24"/>
      <c r="CV327" s="15"/>
      <c r="DC327" s="15"/>
      <c r="DJ327" s="15"/>
      <c r="DQ327" s="15"/>
      <c r="DX327" s="15"/>
      <c r="EE327" s="15"/>
      <c r="EL327" s="15"/>
      <c r="ES327" s="15"/>
      <c r="EZ327" s="15"/>
      <c r="FG327" s="15"/>
      <c r="FN327" s="15"/>
      <c r="FU327" s="15"/>
      <c r="FW327" s="24"/>
      <c r="FX327" s="24"/>
      <c r="FY327" s="24"/>
      <c r="FZ327" s="24"/>
      <c r="GA327" s="24"/>
      <c r="GB327" s="15"/>
      <c r="GC327" s="24"/>
      <c r="GD327" s="24"/>
      <c r="GE327" s="24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24"/>
      <c r="IO327" s="24"/>
      <c r="IP327" s="24"/>
      <c r="IQ327" s="24"/>
      <c r="IR327" s="24"/>
      <c r="IS327" s="24"/>
      <c r="IT327" s="24"/>
      <c r="IU327" s="24"/>
      <c r="IV327" s="24"/>
      <c r="IW327" s="24"/>
      <c r="IX327" s="24"/>
      <c r="IY327" s="24"/>
      <c r="IZ327" s="24"/>
      <c r="JA327" s="24"/>
      <c r="JB327" s="24"/>
      <c r="JC327" s="24"/>
      <c r="JD327" s="24"/>
      <c r="JE327" s="24"/>
      <c r="JF327" s="24"/>
      <c r="JG327" s="24"/>
    </row>
    <row r="328" spans="32:267" x14ac:dyDescent="0.3">
      <c r="AF328" s="26"/>
      <c r="AG328" s="25"/>
      <c r="AH328" s="26"/>
      <c r="AI328" s="21"/>
      <c r="AJ328" s="26"/>
      <c r="AK328" s="26"/>
      <c r="AL328" s="51"/>
      <c r="AM328" s="23"/>
      <c r="AQ328" s="19"/>
      <c r="AU328" s="24"/>
      <c r="AV328" s="24"/>
      <c r="AW328" s="24"/>
      <c r="AX328" s="24"/>
      <c r="AY328" s="15"/>
      <c r="BM328" s="15"/>
      <c r="BS328" s="24"/>
      <c r="BT328" s="15"/>
      <c r="BY328" s="24"/>
      <c r="CA328" s="15"/>
      <c r="CD328" s="24"/>
      <c r="CH328" s="15"/>
      <c r="CO328" s="15"/>
      <c r="CQ328" s="24"/>
      <c r="CV328" s="15"/>
      <c r="DC328" s="15"/>
      <c r="DJ328" s="15"/>
      <c r="DQ328" s="15"/>
      <c r="DX328" s="15"/>
      <c r="EE328" s="15"/>
      <c r="EL328" s="15"/>
      <c r="ES328" s="15"/>
      <c r="EZ328" s="15"/>
      <c r="FG328" s="15"/>
      <c r="FN328" s="15"/>
      <c r="FU328" s="15"/>
      <c r="FW328" s="24"/>
      <c r="FX328" s="24"/>
      <c r="FY328" s="24"/>
      <c r="FZ328" s="24"/>
      <c r="GA328" s="24"/>
      <c r="GB328" s="15"/>
      <c r="GC328" s="24"/>
      <c r="GD328" s="24"/>
      <c r="GE328" s="24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24"/>
      <c r="IO328" s="24"/>
      <c r="IP328" s="24"/>
      <c r="IQ328" s="24"/>
      <c r="IR328" s="24"/>
      <c r="IS328" s="24"/>
      <c r="IT328" s="24"/>
      <c r="IU328" s="24"/>
      <c r="IV328" s="24"/>
      <c r="IW328" s="24"/>
      <c r="IX328" s="24"/>
      <c r="IY328" s="24"/>
      <c r="IZ328" s="24"/>
      <c r="JA328" s="24"/>
      <c r="JB328" s="24"/>
      <c r="JC328" s="24"/>
      <c r="JD328" s="24"/>
      <c r="JE328" s="24"/>
      <c r="JF328" s="24"/>
      <c r="JG328" s="24"/>
    </row>
    <row r="329" spans="32:267" x14ac:dyDescent="0.3">
      <c r="AF329" s="26"/>
      <c r="AG329" s="25"/>
      <c r="AH329" s="26"/>
      <c r="AI329" s="21"/>
      <c r="AJ329" s="26"/>
      <c r="AK329" s="26"/>
      <c r="AL329" s="51"/>
      <c r="AM329" s="23"/>
      <c r="AQ329" s="19"/>
      <c r="AU329" s="24"/>
      <c r="AV329" s="24"/>
      <c r="AW329" s="24"/>
      <c r="AX329" s="24"/>
      <c r="AY329" s="15"/>
      <c r="BM329" s="15"/>
      <c r="BS329" s="24"/>
      <c r="BT329" s="15"/>
      <c r="BY329" s="24"/>
      <c r="CA329" s="15"/>
      <c r="CD329" s="24"/>
      <c r="CH329" s="15"/>
      <c r="CO329" s="15"/>
      <c r="CQ329" s="24"/>
      <c r="CV329" s="15"/>
      <c r="DC329" s="15"/>
      <c r="DJ329" s="15"/>
      <c r="DQ329" s="15"/>
      <c r="DX329" s="15"/>
      <c r="EE329" s="15"/>
      <c r="EL329" s="15"/>
      <c r="ES329" s="15"/>
      <c r="EZ329" s="15"/>
      <c r="FG329" s="15"/>
      <c r="FN329" s="15"/>
      <c r="FU329" s="15"/>
      <c r="FW329" s="24"/>
      <c r="FX329" s="24"/>
      <c r="FY329" s="24"/>
      <c r="FZ329" s="24"/>
      <c r="GA329" s="24"/>
      <c r="GB329" s="15"/>
      <c r="GC329" s="24"/>
      <c r="GD329" s="24"/>
      <c r="GE329" s="24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24"/>
      <c r="IO329" s="24"/>
      <c r="IP329" s="24"/>
      <c r="IQ329" s="24"/>
      <c r="IR329" s="24"/>
      <c r="IS329" s="24"/>
      <c r="IT329" s="24"/>
      <c r="IU329" s="24"/>
      <c r="IV329" s="24"/>
      <c r="IW329" s="24"/>
      <c r="IX329" s="24"/>
      <c r="IY329" s="24"/>
      <c r="IZ329" s="24"/>
      <c r="JA329" s="24"/>
      <c r="JB329" s="24"/>
      <c r="JC329" s="24"/>
      <c r="JD329" s="24"/>
      <c r="JE329" s="24"/>
      <c r="JF329" s="24"/>
      <c r="JG329" s="24"/>
    </row>
    <row r="330" spans="32:267" x14ac:dyDescent="0.3">
      <c r="AF330" s="26"/>
      <c r="AG330" s="25"/>
      <c r="AH330" s="26"/>
      <c r="AI330" s="21"/>
      <c r="AJ330" s="26"/>
      <c r="AK330" s="26"/>
      <c r="AL330" s="51"/>
      <c r="AM330" s="23"/>
      <c r="AQ330" s="19"/>
      <c r="AU330" s="24"/>
      <c r="AV330" s="24"/>
      <c r="AW330" s="24"/>
      <c r="AX330" s="24"/>
      <c r="AY330" s="15"/>
      <c r="BM330" s="15"/>
      <c r="BS330" s="24"/>
      <c r="BT330" s="15"/>
      <c r="BY330" s="24"/>
      <c r="CA330" s="15"/>
      <c r="CD330" s="24"/>
      <c r="CH330" s="15"/>
      <c r="CO330" s="15"/>
      <c r="CQ330" s="24"/>
      <c r="CV330" s="15"/>
      <c r="DC330" s="15"/>
      <c r="DJ330" s="15"/>
      <c r="DQ330" s="15"/>
      <c r="DX330" s="15"/>
      <c r="EE330" s="15"/>
      <c r="EL330" s="15"/>
      <c r="ES330" s="15"/>
      <c r="EZ330" s="15"/>
      <c r="FG330" s="15"/>
      <c r="FN330" s="15"/>
      <c r="FU330" s="15"/>
      <c r="FW330" s="24"/>
      <c r="FX330" s="24"/>
      <c r="FY330" s="24"/>
      <c r="FZ330" s="24"/>
      <c r="GA330" s="24"/>
      <c r="GB330" s="15"/>
      <c r="GC330" s="24"/>
      <c r="GD330" s="24"/>
      <c r="GE330" s="24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24"/>
      <c r="IO330" s="24"/>
      <c r="IP330" s="24"/>
      <c r="IQ330" s="24"/>
      <c r="IR330" s="24"/>
      <c r="IS330" s="24"/>
      <c r="IT330" s="24"/>
      <c r="IU330" s="24"/>
      <c r="IV330" s="24"/>
      <c r="IW330" s="24"/>
      <c r="IX330" s="24"/>
      <c r="IY330" s="24"/>
      <c r="IZ330" s="24"/>
      <c r="JA330" s="24"/>
      <c r="JB330" s="24"/>
      <c r="JC330" s="24"/>
      <c r="JD330" s="24"/>
      <c r="JE330" s="24"/>
      <c r="JF330" s="24"/>
      <c r="JG330" s="24"/>
    </row>
    <row r="331" spans="32:267" x14ac:dyDescent="0.3">
      <c r="AF331" s="26"/>
      <c r="AG331" s="25"/>
      <c r="AH331" s="26"/>
      <c r="AI331" s="21"/>
      <c r="AJ331" s="26"/>
      <c r="AK331" s="26"/>
      <c r="AL331" s="51"/>
      <c r="AM331" s="23"/>
      <c r="AQ331" s="19"/>
      <c r="AU331" s="24"/>
      <c r="AV331" s="24"/>
      <c r="AW331" s="24"/>
      <c r="AX331" s="24"/>
      <c r="AY331" s="15"/>
      <c r="BM331" s="15"/>
      <c r="BS331" s="24"/>
      <c r="BT331" s="15"/>
      <c r="BY331" s="24"/>
      <c r="CA331" s="15"/>
      <c r="CD331" s="24"/>
      <c r="CH331" s="15"/>
      <c r="CO331" s="15"/>
      <c r="CQ331" s="24"/>
      <c r="CV331" s="15"/>
      <c r="DC331" s="15"/>
      <c r="DJ331" s="15"/>
      <c r="DQ331" s="15"/>
      <c r="DX331" s="15"/>
      <c r="EE331" s="15"/>
      <c r="EL331" s="15"/>
      <c r="ES331" s="15"/>
      <c r="EZ331" s="15"/>
      <c r="FG331" s="15"/>
      <c r="FN331" s="15"/>
      <c r="FU331" s="15"/>
      <c r="FW331" s="24"/>
      <c r="FX331" s="24"/>
      <c r="FY331" s="24"/>
      <c r="FZ331" s="24"/>
      <c r="GA331" s="24"/>
      <c r="GB331" s="15"/>
      <c r="GC331" s="24"/>
      <c r="GD331" s="24"/>
      <c r="GE331" s="24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24"/>
      <c r="IO331" s="24"/>
      <c r="IP331" s="24"/>
      <c r="IQ331" s="24"/>
      <c r="IR331" s="24"/>
      <c r="IS331" s="24"/>
      <c r="IT331" s="24"/>
      <c r="IU331" s="24"/>
      <c r="IV331" s="24"/>
      <c r="IW331" s="24"/>
      <c r="IX331" s="24"/>
      <c r="IY331" s="24"/>
      <c r="IZ331" s="24"/>
      <c r="JA331" s="24"/>
      <c r="JB331" s="24"/>
      <c r="JC331" s="24"/>
      <c r="JD331" s="24"/>
      <c r="JE331" s="24"/>
      <c r="JF331" s="24"/>
      <c r="JG331" s="24"/>
    </row>
    <row r="332" spans="32:267" x14ac:dyDescent="0.3">
      <c r="AF332" s="26"/>
      <c r="AG332" s="25"/>
      <c r="AH332" s="26"/>
      <c r="AI332" s="21"/>
      <c r="AJ332" s="26"/>
      <c r="AK332" s="26"/>
      <c r="AL332" s="51"/>
      <c r="AM332" s="23"/>
      <c r="AQ332" s="19"/>
      <c r="AU332" s="24"/>
      <c r="AV332" s="24"/>
      <c r="AW332" s="24"/>
      <c r="AX332" s="24"/>
      <c r="AY332" s="15"/>
      <c r="BM332" s="15"/>
      <c r="BS332" s="24"/>
      <c r="BT332" s="15"/>
      <c r="BY332" s="24"/>
      <c r="CA332" s="15"/>
      <c r="CD332" s="24"/>
      <c r="CH332" s="15"/>
      <c r="CO332" s="15"/>
      <c r="CQ332" s="24"/>
      <c r="CV332" s="15"/>
      <c r="DC332" s="15"/>
      <c r="DJ332" s="15"/>
      <c r="DQ332" s="15"/>
      <c r="DX332" s="15"/>
      <c r="EE332" s="15"/>
      <c r="EL332" s="15"/>
      <c r="ES332" s="15"/>
      <c r="EZ332" s="15"/>
      <c r="FG332" s="15"/>
      <c r="FN332" s="15"/>
      <c r="FU332" s="15"/>
      <c r="FW332" s="24"/>
      <c r="FX332" s="24"/>
      <c r="FY332" s="24"/>
      <c r="FZ332" s="24"/>
      <c r="GA332" s="24"/>
      <c r="GB332" s="15"/>
      <c r="GC332" s="24"/>
      <c r="GD332" s="24"/>
      <c r="GE332" s="24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24"/>
      <c r="IO332" s="24"/>
      <c r="IP332" s="24"/>
      <c r="IQ332" s="24"/>
      <c r="IR332" s="24"/>
      <c r="IS332" s="24"/>
      <c r="IT332" s="24"/>
      <c r="IU332" s="24"/>
      <c r="IV332" s="24"/>
      <c r="IW332" s="24"/>
      <c r="IX332" s="24"/>
      <c r="IY332" s="24"/>
      <c r="IZ332" s="24"/>
      <c r="JA332" s="24"/>
      <c r="JB332" s="24"/>
      <c r="JC332" s="24"/>
      <c r="JD332" s="24"/>
      <c r="JE332" s="24"/>
      <c r="JF332" s="24"/>
      <c r="JG332" s="24"/>
    </row>
    <row r="333" spans="32:267" x14ac:dyDescent="0.3">
      <c r="AF333" s="26"/>
      <c r="AG333" s="25"/>
      <c r="AH333" s="26"/>
      <c r="AI333" s="21"/>
      <c r="AJ333" s="26"/>
      <c r="AK333" s="26"/>
      <c r="AL333" s="51"/>
      <c r="AM333" s="23"/>
      <c r="AQ333" s="19"/>
      <c r="AU333" s="24"/>
      <c r="AV333" s="24"/>
      <c r="AW333" s="24"/>
      <c r="AX333" s="24"/>
      <c r="AY333" s="15"/>
      <c r="BM333" s="15"/>
      <c r="BS333" s="24"/>
      <c r="BT333" s="15"/>
      <c r="BY333" s="24"/>
      <c r="CA333" s="15"/>
      <c r="CD333" s="24"/>
      <c r="CH333" s="15"/>
      <c r="CO333" s="15"/>
      <c r="CQ333" s="24"/>
      <c r="CV333" s="15"/>
      <c r="DC333" s="15"/>
      <c r="DJ333" s="15"/>
      <c r="DQ333" s="15"/>
      <c r="DX333" s="15"/>
      <c r="EE333" s="15"/>
      <c r="EL333" s="15"/>
      <c r="ES333" s="15"/>
      <c r="EZ333" s="15"/>
      <c r="FG333" s="15"/>
      <c r="FN333" s="15"/>
      <c r="FU333" s="15"/>
      <c r="FW333" s="24"/>
      <c r="FX333" s="24"/>
      <c r="FY333" s="24"/>
      <c r="FZ333" s="24"/>
      <c r="GA333" s="24"/>
      <c r="GB333" s="15"/>
      <c r="GC333" s="24"/>
      <c r="GD333" s="24"/>
      <c r="GE333" s="24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24"/>
      <c r="IO333" s="24"/>
      <c r="IP333" s="24"/>
      <c r="IQ333" s="24"/>
      <c r="IR333" s="24"/>
      <c r="IS333" s="24"/>
      <c r="IT333" s="24"/>
      <c r="IU333" s="24"/>
      <c r="IV333" s="24"/>
      <c r="IW333" s="24"/>
      <c r="IX333" s="24"/>
      <c r="IY333" s="24"/>
      <c r="IZ333" s="24"/>
      <c r="JA333" s="24"/>
      <c r="JB333" s="24"/>
      <c r="JC333" s="24"/>
      <c r="JD333" s="24"/>
      <c r="JE333" s="24"/>
      <c r="JF333" s="24"/>
      <c r="JG333" s="24"/>
    </row>
    <row r="334" spans="32:267" x14ac:dyDescent="0.3">
      <c r="AF334" s="26"/>
      <c r="AG334" s="25"/>
      <c r="AH334" s="26"/>
      <c r="AI334" s="21"/>
      <c r="AJ334" s="26"/>
      <c r="AK334" s="26"/>
      <c r="AL334" s="51"/>
      <c r="AM334" s="23"/>
      <c r="AQ334" s="19"/>
      <c r="AU334" s="24"/>
      <c r="AV334" s="24"/>
      <c r="AW334" s="24"/>
      <c r="AX334" s="24"/>
      <c r="AY334" s="15"/>
      <c r="BM334" s="15"/>
      <c r="BS334" s="24"/>
      <c r="BT334" s="15"/>
      <c r="BY334" s="24"/>
      <c r="CA334" s="15"/>
      <c r="CD334" s="24"/>
      <c r="CH334" s="15"/>
      <c r="CO334" s="15"/>
      <c r="CQ334" s="24"/>
      <c r="CV334" s="15"/>
      <c r="DC334" s="15"/>
      <c r="DJ334" s="15"/>
      <c r="DQ334" s="15"/>
      <c r="DX334" s="15"/>
      <c r="EE334" s="15"/>
      <c r="EL334" s="15"/>
      <c r="ES334" s="15"/>
      <c r="EZ334" s="15"/>
      <c r="FG334" s="15"/>
      <c r="FN334" s="15"/>
      <c r="FU334" s="15"/>
      <c r="FW334" s="24"/>
      <c r="FX334" s="24"/>
      <c r="FY334" s="24"/>
      <c r="FZ334" s="24"/>
      <c r="GA334" s="24"/>
      <c r="GB334" s="15"/>
      <c r="GC334" s="24"/>
      <c r="GD334" s="24"/>
      <c r="GE334" s="24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24"/>
      <c r="IO334" s="24"/>
      <c r="IP334" s="24"/>
      <c r="IQ334" s="24"/>
      <c r="IR334" s="24"/>
      <c r="IS334" s="24"/>
      <c r="IT334" s="24"/>
      <c r="IU334" s="24"/>
      <c r="IV334" s="24"/>
      <c r="IW334" s="24"/>
      <c r="IX334" s="24"/>
      <c r="IY334" s="24"/>
      <c r="IZ334" s="24"/>
      <c r="JA334" s="24"/>
      <c r="JB334" s="24"/>
      <c r="JC334" s="24"/>
      <c r="JD334" s="24"/>
      <c r="JE334" s="24"/>
      <c r="JF334" s="24"/>
      <c r="JG334" s="24"/>
    </row>
    <row r="335" spans="32:267" x14ac:dyDescent="0.3">
      <c r="AF335" s="26"/>
      <c r="AG335" s="25"/>
      <c r="AH335" s="26"/>
      <c r="AI335" s="21"/>
      <c r="AJ335" s="26"/>
      <c r="AK335" s="26"/>
      <c r="AL335" s="51"/>
      <c r="AM335" s="23"/>
      <c r="AQ335" s="19"/>
      <c r="AU335" s="24"/>
      <c r="AV335" s="24"/>
      <c r="AW335" s="24"/>
      <c r="AX335" s="24"/>
      <c r="AY335" s="15"/>
      <c r="BM335" s="15"/>
      <c r="BS335" s="24"/>
      <c r="BT335" s="15"/>
      <c r="BY335" s="24"/>
      <c r="CA335" s="15"/>
      <c r="CD335" s="24"/>
      <c r="CH335" s="15"/>
      <c r="CO335" s="15"/>
      <c r="CQ335" s="24"/>
      <c r="CV335" s="15"/>
      <c r="DC335" s="15"/>
      <c r="DJ335" s="15"/>
      <c r="DQ335" s="15"/>
      <c r="DX335" s="15"/>
      <c r="EE335" s="15"/>
      <c r="EL335" s="15"/>
      <c r="ES335" s="15"/>
      <c r="EZ335" s="15"/>
      <c r="FG335" s="15"/>
      <c r="FN335" s="15"/>
      <c r="FU335" s="15"/>
      <c r="FW335" s="24"/>
      <c r="FX335" s="24"/>
      <c r="FY335" s="24"/>
      <c r="FZ335" s="24"/>
      <c r="GA335" s="24"/>
      <c r="GB335" s="15"/>
      <c r="GC335" s="24"/>
      <c r="GD335" s="24"/>
      <c r="GE335" s="24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24"/>
      <c r="IO335" s="24"/>
      <c r="IP335" s="24"/>
      <c r="IQ335" s="24"/>
      <c r="IR335" s="24"/>
      <c r="IS335" s="24"/>
      <c r="IT335" s="24"/>
      <c r="IU335" s="24"/>
      <c r="IV335" s="24"/>
      <c r="IW335" s="24"/>
      <c r="IX335" s="24"/>
      <c r="IY335" s="24"/>
      <c r="IZ335" s="24"/>
      <c r="JA335" s="24"/>
      <c r="JB335" s="24"/>
      <c r="JC335" s="24"/>
      <c r="JD335" s="24"/>
      <c r="JE335" s="24"/>
      <c r="JF335" s="24"/>
      <c r="JG335" s="24"/>
    </row>
    <row r="336" spans="32:267" x14ac:dyDescent="0.3">
      <c r="AF336" s="26"/>
      <c r="AG336" s="25"/>
      <c r="AH336" s="26"/>
      <c r="AI336" s="21"/>
      <c r="AJ336" s="26"/>
      <c r="AK336" s="26"/>
      <c r="AL336" s="51"/>
      <c r="AM336" s="23"/>
      <c r="AQ336" s="19"/>
      <c r="AU336" s="24"/>
      <c r="AV336" s="24"/>
      <c r="AW336" s="24"/>
      <c r="AX336" s="24"/>
      <c r="AY336" s="15"/>
      <c r="BM336" s="15"/>
      <c r="BS336" s="24"/>
      <c r="BT336" s="15"/>
      <c r="BY336" s="24"/>
      <c r="CA336" s="15"/>
      <c r="CD336" s="24"/>
      <c r="CH336" s="15"/>
      <c r="CO336" s="15"/>
      <c r="CQ336" s="24"/>
      <c r="CV336" s="15"/>
      <c r="DC336" s="15"/>
      <c r="DJ336" s="15"/>
      <c r="DQ336" s="15"/>
      <c r="DX336" s="15"/>
      <c r="EE336" s="15"/>
      <c r="EL336" s="15"/>
      <c r="ES336" s="15"/>
      <c r="EZ336" s="15"/>
      <c r="FG336" s="15"/>
      <c r="FN336" s="15"/>
      <c r="FU336" s="15"/>
      <c r="FW336" s="24"/>
      <c r="FX336" s="24"/>
      <c r="FY336" s="24"/>
      <c r="FZ336" s="24"/>
      <c r="GA336" s="24"/>
      <c r="GB336" s="15"/>
      <c r="GC336" s="24"/>
      <c r="GD336" s="24"/>
      <c r="GE336" s="24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24"/>
      <c r="IO336" s="24"/>
      <c r="IP336" s="24"/>
      <c r="IQ336" s="24"/>
      <c r="IR336" s="24"/>
      <c r="IS336" s="24"/>
      <c r="IT336" s="24"/>
      <c r="IU336" s="24"/>
      <c r="IV336" s="24"/>
      <c r="IW336" s="24"/>
      <c r="IX336" s="24"/>
      <c r="IY336" s="24"/>
      <c r="IZ336" s="24"/>
      <c r="JA336" s="24"/>
      <c r="JB336" s="24"/>
      <c r="JC336" s="24"/>
      <c r="JD336" s="24"/>
      <c r="JE336" s="24"/>
      <c r="JF336" s="24"/>
      <c r="JG336" s="24"/>
    </row>
    <row r="337" spans="32:267" x14ac:dyDescent="0.3">
      <c r="AF337" s="26"/>
      <c r="AG337" s="25"/>
      <c r="AH337" s="26"/>
      <c r="AI337" s="21"/>
      <c r="AJ337" s="26"/>
      <c r="AK337" s="26"/>
      <c r="AL337" s="51"/>
      <c r="AM337" s="23"/>
      <c r="AQ337" s="19"/>
      <c r="AU337" s="24"/>
      <c r="AV337" s="24"/>
      <c r="AW337" s="24"/>
      <c r="AX337" s="24"/>
      <c r="AY337" s="15"/>
      <c r="BM337" s="15"/>
      <c r="BS337" s="24"/>
      <c r="BT337" s="15"/>
      <c r="BY337" s="24"/>
      <c r="CA337" s="15"/>
      <c r="CD337" s="24"/>
      <c r="CH337" s="15"/>
      <c r="CO337" s="15"/>
      <c r="CQ337" s="24"/>
      <c r="CV337" s="15"/>
      <c r="DC337" s="15"/>
      <c r="DJ337" s="15"/>
      <c r="DQ337" s="15"/>
      <c r="DX337" s="15"/>
      <c r="EE337" s="15"/>
      <c r="EL337" s="15"/>
      <c r="ES337" s="15"/>
      <c r="EZ337" s="15"/>
      <c r="FG337" s="15"/>
      <c r="FN337" s="15"/>
      <c r="FU337" s="15"/>
      <c r="FW337" s="24"/>
      <c r="FX337" s="24"/>
      <c r="FY337" s="24"/>
      <c r="FZ337" s="24"/>
      <c r="GA337" s="24"/>
      <c r="GB337" s="15"/>
      <c r="GC337" s="24"/>
      <c r="GD337" s="24"/>
      <c r="GE337" s="24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24"/>
      <c r="IO337" s="24"/>
      <c r="IP337" s="24"/>
      <c r="IQ337" s="24"/>
      <c r="IR337" s="24"/>
      <c r="IS337" s="24"/>
      <c r="IT337" s="24"/>
      <c r="IU337" s="24"/>
      <c r="IV337" s="24"/>
      <c r="IW337" s="24"/>
      <c r="IX337" s="24"/>
      <c r="IY337" s="24"/>
      <c r="IZ337" s="24"/>
      <c r="JA337" s="24"/>
      <c r="JB337" s="24"/>
      <c r="JC337" s="24"/>
      <c r="JD337" s="24"/>
      <c r="JE337" s="24"/>
      <c r="JF337" s="24"/>
      <c r="JG337" s="24"/>
    </row>
    <row r="338" spans="32:267" x14ac:dyDescent="0.3">
      <c r="AF338" s="26"/>
      <c r="AG338" s="25"/>
      <c r="AH338" s="26"/>
      <c r="AI338" s="21"/>
      <c r="AJ338" s="26"/>
      <c r="AK338" s="26"/>
      <c r="AL338" s="51"/>
      <c r="AM338" s="23"/>
      <c r="AQ338" s="19"/>
      <c r="AU338" s="24"/>
      <c r="AV338" s="24"/>
      <c r="AW338" s="24"/>
      <c r="AX338" s="24"/>
      <c r="AY338" s="15"/>
      <c r="BM338" s="15"/>
      <c r="BS338" s="24"/>
      <c r="BT338" s="15"/>
      <c r="BY338" s="24"/>
      <c r="CA338" s="15"/>
      <c r="CD338" s="24"/>
      <c r="CH338" s="15"/>
      <c r="CO338" s="15"/>
      <c r="CQ338" s="24"/>
      <c r="CV338" s="15"/>
      <c r="DC338" s="15"/>
      <c r="DJ338" s="15"/>
      <c r="DQ338" s="15"/>
      <c r="DX338" s="15"/>
      <c r="EE338" s="15"/>
      <c r="EL338" s="15"/>
      <c r="ES338" s="15"/>
      <c r="EZ338" s="15"/>
      <c r="FG338" s="15"/>
      <c r="FN338" s="15"/>
      <c r="FU338" s="15"/>
      <c r="FW338" s="24"/>
      <c r="FX338" s="24"/>
      <c r="FY338" s="24"/>
      <c r="FZ338" s="24"/>
      <c r="GA338" s="24"/>
      <c r="GB338" s="15"/>
      <c r="GC338" s="24"/>
      <c r="GD338" s="24"/>
      <c r="GE338" s="24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24"/>
      <c r="IO338" s="24"/>
      <c r="IP338" s="24"/>
      <c r="IQ338" s="24"/>
      <c r="IR338" s="24"/>
      <c r="IS338" s="24"/>
      <c r="IT338" s="24"/>
      <c r="IU338" s="24"/>
      <c r="IV338" s="24"/>
      <c r="IW338" s="24"/>
      <c r="IX338" s="24"/>
      <c r="IY338" s="24"/>
      <c r="IZ338" s="24"/>
      <c r="JA338" s="24"/>
      <c r="JB338" s="24"/>
      <c r="JC338" s="24"/>
      <c r="JD338" s="24"/>
      <c r="JE338" s="24"/>
      <c r="JF338" s="24"/>
      <c r="JG338" s="24"/>
    </row>
    <row r="339" spans="32:267" x14ac:dyDescent="0.3">
      <c r="AF339" s="26"/>
      <c r="AG339" s="25"/>
      <c r="AH339" s="26"/>
      <c r="AI339" s="21"/>
      <c r="AJ339" s="26"/>
      <c r="AK339" s="26"/>
      <c r="AL339" s="51"/>
      <c r="AM339" s="23"/>
      <c r="AQ339" s="19"/>
      <c r="AU339" s="24"/>
      <c r="AV339" s="24"/>
      <c r="AW339" s="24"/>
      <c r="AX339" s="24"/>
      <c r="AY339" s="15"/>
      <c r="BM339" s="15"/>
      <c r="BS339" s="24"/>
      <c r="BT339" s="15"/>
      <c r="BY339" s="24"/>
      <c r="CA339" s="15"/>
      <c r="CD339" s="24"/>
      <c r="CH339" s="15"/>
      <c r="CO339" s="15"/>
      <c r="CQ339" s="24"/>
      <c r="CV339" s="15"/>
      <c r="DC339" s="15"/>
      <c r="DJ339" s="15"/>
      <c r="DQ339" s="15"/>
      <c r="DX339" s="15"/>
      <c r="EE339" s="15"/>
      <c r="EL339" s="15"/>
      <c r="ES339" s="15"/>
      <c r="EZ339" s="15"/>
      <c r="FG339" s="15"/>
      <c r="FN339" s="15"/>
      <c r="FU339" s="15"/>
      <c r="FW339" s="24"/>
      <c r="FX339" s="24"/>
      <c r="FY339" s="24"/>
      <c r="FZ339" s="24"/>
      <c r="GA339" s="24"/>
      <c r="GB339" s="15"/>
      <c r="GC339" s="24"/>
      <c r="GD339" s="24"/>
      <c r="GE339" s="24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24"/>
      <c r="IO339" s="24"/>
      <c r="IP339" s="24"/>
      <c r="IQ339" s="24"/>
      <c r="IR339" s="24"/>
      <c r="IS339" s="24"/>
      <c r="IT339" s="24"/>
      <c r="IU339" s="24"/>
      <c r="IV339" s="24"/>
      <c r="IW339" s="24"/>
      <c r="IX339" s="24"/>
      <c r="IY339" s="24"/>
      <c r="IZ339" s="24"/>
      <c r="JA339" s="24"/>
      <c r="JB339" s="24"/>
      <c r="JC339" s="24"/>
      <c r="JD339" s="24"/>
      <c r="JE339" s="24"/>
      <c r="JF339" s="24"/>
      <c r="JG339" s="24"/>
    </row>
    <row r="340" spans="32:267" x14ac:dyDescent="0.3">
      <c r="AF340" s="26"/>
      <c r="AG340" s="25"/>
      <c r="AH340" s="26"/>
      <c r="AI340" s="21"/>
      <c r="AJ340" s="26"/>
      <c r="AK340" s="26"/>
      <c r="AL340" s="51"/>
      <c r="AM340" s="23"/>
      <c r="AQ340" s="19"/>
      <c r="AU340" s="24"/>
      <c r="AV340" s="24"/>
      <c r="AW340" s="24"/>
      <c r="AX340" s="24"/>
      <c r="AY340" s="15"/>
      <c r="BM340" s="15"/>
      <c r="BS340" s="24"/>
      <c r="BT340" s="15"/>
      <c r="BY340" s="24"/>
      <c r="CA340" s="15"/>
      <c r="CD340" s="24"/>
      <c r="CH340" s="15"/>
      <c r="CO340" s="15"/>
      <c r="CQ340" s="24"/>
      <c r="CV340" s="15"/>
      <c r="DC340" s="15"/>
      <c r="DJ340" s="15"/>
      <c r="DQ340" s="15"/>
      <c r="DX340" s="15"/>
      <c r="EE340" s="15"/>
      <c r="EL340" s="15"/>
      <c r="ES340" s="15"/>
      <c r="EZ340" s="15"/>
      <c r="FG340" s="15"/>
      <c r="FN340" s="15"/>
      <c r="FU340" s="15"/>
      <c r="FW340" s="24"/>
      <c r="FX340" s="24"/>
      <c r="FY340" s="24"/>
      <c r="FZ340" s="24"/>
      <c r="GA340" s="24"/>
      <c r="GB340" s="15"/>
      <c r="GC340" s="24"/>
      <c r="GD340" s="24"/>
      <c r="GE340" s="24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24"/>
      <c r="IO340" s="24"/>
      <c r="IP340" s="24"/>
      <c r="IQ340" s="24"/>
      <c r="IR340" s="24"/>
      <c r="IS340" s="24"/>
      <c r="IT340" s="24"/>
      <c r="IU340" s="24"/>
      <c r="IV340" s="24"/>
      <c r="IW340" s="24"/>
      <c r="IX340" s="24"/>
      <c r="IY340" s="24"/>
      <c r="IZ340" s="24"/>
      <c r="JA340" s="24"/>
      <c r="JB340" s="24"/>
      <c r="JC340" s="24"/>
      <c r="JD340" s="24"/>
      <c r="JE340" s="24"/>
      <c r="JF340" s="24"/>
      <c r="JG340" s="24"/>
    </row>
    <row r="341" spans="32:267" x14ac:dyDescent="0.3">
      <c r="AF341" s="26"/>
      <c r="AG341" s="25"/>
      <c r="AH341" s="26"/>
      <c r="AI341" s="21"/>
      <c r="AJ341" s="26"/>
      <c r="AK341" s="26"/>
      <c r="AL341" s="51"/>
      <c r="AM341" s="23"/>
      <c r="AQ341" s="19"/>
      <c r="AU341" s="24"/>
      <c r="AV341" s="24"/>
      <c r="AW341" s="24"/>
      <c r="AX341" s="24"/>
      <c r="AY341" s="15"/>
      <c r="BM341" s="15"/>
      <c r="BS341" s="24"/>
      <c r="BT341" s="15"/>
      <c r="BY341" s="24"/>
      <c r="CA341" s="15"/>
      <c r="CD341" s="24"/>
      <c r="CH341" s="15"/>
      <c r="CO341" s="15"/>
      <c r="CQ341" s="24"/>
      <c r="CV341" s="15"/>
      <c r="DC341" s="15"/>
      <c r="DJ341" s="15"/>
      <c r="DQ341" s="15"/>
      <c r="DX341" s="15"/>
      <c r="EE341" s="15"/>
      <c r="EL341" s="15"/>
      <c r="ES341" s="15"/>
      <c r="EZ341" s="15"/>
      <c r="FG341" s="15"/>
      <c r="FN341" s="15"/>
      <c r="FU341" s="15"/>
      <c r="FW341" s="24"/>
      <c r="FX341" s="24"/>
      <c r="FY341" s="24"/>
      <c r="FZ341" s="24"/>
      <c r="GA341" s="24"/>
      <c r="GB341" s="15"/>
      <c r="GC341" s="24"/>
      <c r="GD341" s="24"/>
      <c r="GE341" s="24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24"/>
      <c r="IO341" s="24"/>
      <c r="IP341" s="24"/>
      <c r="IQ341" s="24"/>
      <c r="IR341" s="24"/>
      <c r="IS341" s="24"/>
      <c r="IT341" s="24"/>
      <c r="IU341" s="24"/>
      <c r="IV341" s="24"/>
      <c r="IW341" s="24"/>
      <c r="IX341" s="24"/>
      <c r="IY341" s="24"/>
      <c r="IZ341" s="24"/>
      <c r="JA341" s="24"/>
      <c r="JB341" s="24"/>
      <c r="JC341" s="24"/>
      <c r="JD341" s="24"/>
      <c r="JE341" s="24"/>
      <c r="JF341" s="24"/>
      <c r="JG341" s="24"/>
    </row>
    <row r="342" spans="32:267" x14ac:dyDescent="0.3">
      <c r="AF342" s="26"/>
      <c r="AG342" s="25"/>
      <c r="AH342" s="26"/>
      <c r="AI342" s="21"/>
      <c r="AJ342" s="26"/>
      <c r="AK342" s="26"/>
      <c r="AL342" s="51"/>
      <c r="AM342" s="23"/>
      <c r="AQ342" s="19"/>
      <c r="AU342" s="24"/>
      <c r="AV342" s="24"/>
      <c r="AW342" s="24"/>
      <c r="AX342" s="24"/>
      <c r="AY342" s="15"/>
      <c r="BM342" s="15"/>
      <c r="BS342" s="24"/>
      <c r="BT342" s="15"/>
      <c r="BY342" s="24"/>
      <c r="CA342" s="15"/>
      <c r="CD342" s="24"/>
      <c r="CH342" s="15"/>
      <c r="CO342" s="15"/>
      <c r="CQ342" s="24"/>
      <c r="CV342" s="15"/>
      <c r="DC342" s="15"/>
      <c r="DJ342" s="15"/>
      <c r="DQ342" s="15"/>
      <c r="DX342" s="15"/>
      <c r="EE342" s="15"/>
      <c r="EL342" s="15"/>
      <c r="ES342" s="15"/>
      <c r="EZ342" s="15"/>
      <c r="FG342" s="15"/>
      <c r="FN342" s="15"/>
      <c r="FU342" s="15"/>
      <c r="FW342" s="24"/>
      <c r="FX342" s="24"/>
      <c r="FY342" s="24"/>
      <c r="FZ342" s="24"/>
      <c r="GA342" s="24"/>
      <c r="GB342" s="15"/>
      <c r="GC342" s="24"/>
      <c r="GD342" s="24"/>
      <c r="GE342" s="24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24"/>
      <c r="IO342" s="24"/>
      <c r="IP342" s="24"/>
      <c r="IQ342" s="24"/>
      <c r="IR342" s="24"/>
      <c r="IS342" s="24"/>
      <c r="IT342" s="24"/>
      <c r="IU342" s="24"/>
      <c r="IV342" s="24"/>
      <c r="IW342" s="24"/>
      <c r="IX342" s="24"/>
      <c r="IY342" s="24"/>
      <c r="IZ342" s="24"/>
      <c r="JA342" s="24"/>
      <c r="JB342" s="24"/>
      <c r="JC342" s="24"/>
      <c r="JD342" s="24"/>
      <c r="JE342" s="24"/>
      <c r="JF342" s="24"/>
      <c r="JG342" s="24"/>
    </row>
    <row r="343" spans="32:267" x14ac:dyDescent="0.3">
      <c r="AF343" s="26"/>
      <c r="AG343" s="25"/>
      <c r="AH343" s="26"/>
      <c r="AI343" s="21"/>
      <c r="AJ343" s="26"/>
      <c r="AK343" s="26"/>
      <c r="AL343" s="51"/>
      <c r="AM343" s="23"/>
      <c r="AQ343" s="19"/>
      <c r="AU343" s="24"/>
      <c r="AV343" s="24"/>
      <c r="AW343" s="24"/>
      <c r="AX343" s="24"/>
      <c r="AY343" s="15"/>
      <c r="BM343" s="15"/>
      <c r="BS343" s="24"/>
      <c r="BT343" s="15"/>
      <c r="BY343" s="24"/>
      <c r="CA343" s="15"/>
      <c r="CD343" s="24"/>
      <c r="CH343" s="15"/>
      <c r="CO343" s="15"/>
      <c r="CQ343" s="24"/>
      <c r="CV343" s="15"/>
      <c r="DC343" s="15"/>
      <c r="DJ343" s="15"/>
      <c r="DQ343" s="15"/>
      <c r="DX343" s="15"/>
      <c r="EE343" s="15"/>
      <c r="EL343" s="15"/>
      <c r="ES343" s="15"/>
      <c r="EZ343" s="15"/>
      <c r="FG343" s="15"/>
      <c r="FN343" s="15"/>
      <c r="FU343" s="15"/>
      <c r="FW343" s="24"/>
      <c r="FX343" s="24"/>
      <c r="FY343" s="24"/>
      <c r="FZ343" s="24"/>
      <c r="GA343" s="24"/>
      <c r="GB343" s="15"/>
      <c r="GC343" s="24"/>
      <c r="GD343" s="24"/>
      <c r="GE343" s="24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24"/>
      <c r="IO343" s="24"/>
      <c r="IP343" s="24"/>
      <c r="IQ343" s="24"/>
      <c r="IR343" s="24"/>
      <c r="IS343" s="24"/>
      <c r="IT343" s="24"/>
      <c r="IU343" s="24"/>
      <c r="IV343" s="24"/>
      <c r="IW343" s="24"/>
      <c r="IX343" s="24"/>
      <c r="IY343" s="24"/>
      <c r="IZ343" s="24"/>
      <c r="JA343" s="24"/>
      <c r="JB343" s="24"/>
      <c r="JC343" s="24"/>
      <c r="JD343" s="24"/>
      <c r="JE343" s="24"/>
      <c r="JF343" s="24"/>
      <c r="JG343" s="24"/>
    </row>
    <row r="344" spans="32:267" x14ac:dyDescent="0.3">
      <c r="AF344" s="26"/>
      <c r="AG344" s="25"/>
      <c r="AH344" s="26"/>
      <c r="AI344" s="21"/>
      <c r="AJ344" s="26"/>
      <c r="AK344" s="26"/>
      <c r="AL344" s="51"/>
      <c r="AM344" s="23"/>
      <c r="AQ344" s="19"/>
      <c r="AU344" s="24"/>
      <c r="AV344" s="24"/>
      <c r="AW344" s="24"/>
      <c r="AX344" s="24"/>
      <c r="AY344" s="15"/>
      <c r="BM344" s="15"/>
      <c r="BS344" s="24"/>
      <c r="BT344" s="15"/>
      <c r="BY344" s="24"/>
      <c r="CA344" s="15"/>
      <c r="CD344" s="24"/>
      <c r="CH344" s="15"/>
      <c r="CO344" s="15"/>
      <c r="CQ344" s="24"/>
      <c r="CV344" s="15"/>
      <c r="DC344" s="15"/>
      <c r="DJ344" s="15"/>
      <c r="DQ344" s="15"/>
      <c r="DX344" s="15"/>
      <c r="EE344" s="15"/>
      <c r="EL344" s="15"/>
      <c r="ES344" s="15"/>
      <c r="EZ344" s="15"/>
      <c r="FG344" s="15"/>
      <c r="FN344" s="15"/>
      <c r="FU344" s="15"/>
      <c r="FW344" s="24"/>
      <c r="FX344" s="24"/>
      <c r="FY344" s="24"/>
      <c r="FZ344" s="24"/>
      <c r="GA344" s="24"/>
      <c r="GB344" s="15"/>
      <c r="GC344" s="24"/>
      <c r="GD344" s="24"/>
      <c r="GE344" s="24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24"/>
      <c r="IO344" s="24"/>
      <c r="IP344" s="24"/>
      <c r="IQ344" s="24"/>
      <c r="IR344" s="24"/>
      <c r="IS344" s="24"/>
      <c r="IT344" s="24"/>
      <c r="IU344" s="24"/>
      <c r="IV344" s="24"/>
      <c r="IW344" s="24"/>
      <c r="IX344" s="24"/>
      <c r="IY344" s="24"/>
      <c r="IZ344" s="24"/>
      <c r="JA344" s="24"/>
      <c r="JB344" s="24"/>
      <c r="JC344" s="24"/>
      <c r="JD344" s="24"/>
      <c r="JE344" s="24"/>
      <c r="JF344" s="24"/>
      <c r="JG344" s="24"/>
    </row>
    <row r="345" spans="32:267" x14ac:dyDescent="0.3">
      <c r="AF345" s="26"/>
      <c r="AG345" s="25"/>
      <c r="AH345" s="26"/>
      <c r="AI345" s="21"/>
      <c r="AJ345" s="26"/>
      <c r="AK345" s="26"/>
      <c r="AL345" s="51"/>
      <c r="AM345" s="23"/>
      <c r="AQ345" s="19"/>
      <c r="AU345" s="24"/>
      <c r="AV345" s="24"/>
      <c r="AW345" s="24"/>
      <c r="AX345" s="24"/>
      <c r="AY345" s="15"/>
      <c r="BM345" s="15"/>
      <c r="BS345" s="24"/>
      <c r="BT345" s="15"/>
      <c r="BY345" s="24"/>
      <c r="CA345" s="15"/>
      <c r="CD345" s="24"/>
      <c r="CH345" s="15"/>
      <c r="CO345" s="15"/>
      <c r="CQ345" s="24"/>
      <c r="CV345" s="15"/>
      <c r="DC345" s="15"/>
      <c r="DJ345" s="15"/>
      <c r="DQ345" s="15"/>
      <c r="DX345" s="15"/>
      <c r="EE345" s="15"/>
      <c r="EL345" s="15"/>
      <c r="ES345" s="15"/>
      <c r="EZ345" s="15"/>
      <c r="FG345" s="15"/>
      <c r="FN345" s="15"/>
      <c r="FU345" s="15"/>
      <c r="FW345" s="24"/>
      <c r="FX345" s="24"/>
      <c r="FY345" s="24"/>
      <c r="FZ345" s="24"/>
      <c r="GA345" s="24"/>
      <c r="GB345" s="15"/>
      <c r="GC345" s="24"/>
      <c r="GD345" s="24"/>
      <c r="GE345" s="24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24"/>
      <c r="IO345" s="24"/>
      <c r="IP345" s="24"/>
      <c r="IQ345" s="24"/>
      <c r="IR345" s="24"/>
      <c r="IS345" s="24"/>
      <c r="IT345" s="24"/>
      <c r="IU345" s="24"/>
      <c r="IV345" s="24"/>
      <c r="IW345" s="24"/>
      <c r="IX345" s="24"/>
      <c r="IY345" s="24"/>
      <c r="IZ345" s="24"/>
      <c r="JA345" s="24"/>
      <c r="JB345" s="24"/>
      <c r="JC345" s="24"/>
      <c r="JD345" s="24"/>
      <c r="JE345" s="24"/>
      <c r="JF345" s="24"/>
      <c r="JG345" s="24"/>
    </row>
    <row r="346" spans="32:267" x14ac:dyDescent="0.3">
      <c r="AF346" s="26"/>
      <c r="AG346" s="25"/>
      <c r="AH346" s="26"/>
      <c r="AI346" s="21"/>
      <c r="AJ346" s="26"/>
      <c r="AK346" s="26"/>
      <c r="AL346" s="51"/>
      <c r="AM346" s="23"/>
      <c r="AQ346" s="19"/>
      <c r="AU346" s="24"/>
      <c r="AV346" s="24"/>
      <c r="AW346" s="24"/>
      <c r="AX346" s="24"/>
      <c r="AY346" s="15"/>
      <c r="BM346" s="15"/>
      <c r="BS346" s="24"/>
      <c r="BT346" s="15"/>
      <c r="BY346" s="24"/>
      <c r="CA346" s="15"/>
      <c r="CD346" s="24"/>
      <c r="CH346" s="15"/>
      <c r="CO346" s="15"/>
      <c r="CQ346" s="24"/>
      <c r="CV346" s="15"/>
      <c r="DC346" s="15"/>
      <c r="DJ346" s="15"/>
      <c r="DQ346" s="15"/>
      <c r="DX346" s="15"/>
      <c r="EE346" s="15"/>
      <c r="EL346" s="15"/>
      <c r="ES346" s="15"/>
      <c r="EZ346" s="15"/>
      <c r="FG346" s="15"/>
      <c r="FN346" s="15"/>
      <c r="FU346" s="15"/>
      <c r="FW346" s="24"/>
      <c r="FX346" s="24"/>
      <c r="FY346" s="24"/>
      <c r="FZ346" s="24"/>
      <c r="GA346" s="24"/>
      <c r="GB346" s="15"/>
      <c r="GC346" s="24"/>
      <c r="GD346" s="24"/>
      <c r="GE346" s="24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24"/>
      <c r="IO346" s="24"/>
      <c r="IP346" s="24"/>
      <c r="IQ346" s="24"/>
      <c r="IR346" s="24"/>
      <c r="IS346" s="24"/>
      <c r="IT346" s="24"/>
      <c r="IU346" s="24"/>
      <c r="IV346" s="24"/>
      <c r="IW346" s="24"/>
      <c r="IX346" s="24"/>
      <c r="IY346" s="24"/>
      <c r="IZ346" s="24"/>
      <c r="JA346" s="24"/>
      <c r="JB346" s="24"/>
      <c r="JC346" s="24"/>
      <c r="JD346" s="24"/>
      <c r="JE346" s="24"/>
      <c r="JF346" s="24"/>
      <c r="JG346" s="24"/>
    </row>
    <row r="347" spans="32:267" x14ac:dyDescent="0.3">
      <c r="AF347" s="26"/>
      <c r="AG347" s="25"/>
      <c r="AH347" s="26"/>
      <c r="AI347" s="21"/>
      <c r="AJ347" s="26"/>
      <c r="AK347" s="26"/>
      <c r="AL347" s="51"/>
      <c r="AM347" s="23"/>
      <c r="AQ347" s="19"/>
      <c r="AU347" s="24"/>
      <c r="AV347" s="24"/>
      <c r="AW347" s="24"/>
      <c r="AX347" s="24"/>
      <c r="AY347" s="15"/>
      <c r="BM347" s="15"/>
      <c r="BS347" s="24"/>
      <c r="BT347" s="15"/>
      <c r="BY347" s="24"/>
      <c r="CA347" s="15"/>
      <c r="CD347" s="24"/>
      <c r="CH347" s="15"/>
      <c r="CO347" s="15"/>
      <c r="CQ347" s="24"/>
      <c r="CV347" s="15"/>
      <c r="DC347" s="15"/>
      <c r="DJ347" s="15"/>
      <c r="DQ347" s="15"/>
      <c r="DX347" s="15"/>
      <c r="EE347" s="15"/>
      <c r="EL347" s="15"/>
      <c r="ES347" s="15"/>
      <c r="EZ347" s="15"/>
      <c r="FG347" s="15"/>
      <c r="FN347" s="15"/>
      <c r="FU347" s="15"/>
      <c r="FW347" s="24"/>
      <c r="FX347" s="24"/>
      <c r="FY347" s="24"/>
      <c r="FZ347" s="24"/>
      <c r="GA347" s="24"/>
      <c r="GB347" s="15"/>
      <c r="GC347" s="24"/>
      <c r="GD347" s="24"/>
      <c r="GE347" s="24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24"/>
      <c r="IO347" s="24"/>
      <c r="IP347" s="24"/>
      <c r="IQ347" s="24"/>
      <c r="IR347" s="24"/>
      <c r="IS347" s="24"/>
      <c r="IT347" s="24"/>
      <c r="IU347" s="24"/>
      <c r="IV347" s="24"/>
      <c r="IW347" s="24"/>
      <c r="IX347" s="24"/>
      <c r="IY347" s="24"/>
      <c r="IZ347" s="24"/>
      <c r="JA347" s="24"/>
      <c r="JB347" s="24"/>
      <c r="JC347" s="24"/>
      <c r="JD347" s="24"/>
      <c r="JE347" s="24"/>
      <c r="JF347" s="24"/>
      <c r="JG347" s="24"/>
    </row>
    <row r="348" spans="32:267" x14ac:dyDescent="0.3">
      <c r="AF348" s="26"/>
      <c r="AG348" s="25"/>
      <c r="AH348" s="26"/>
      <c r="AI348" s="21"/>
      <c r="AJ348" s="26"/>
      <c r="AK348" s="26"/>
      <c r="AL348" s="51"/>
      <c r="AM348" s="23"/>
      <c r="AQ348" s="19"/>
      <c r="AU348" s="24"/>
      <c r="AV348" s="24"/>
      <c r="AW348" s="24"/>
      <c r="AX348" s="24"/>
      <c r="AY348" s="15"/>
      <c r="BM348" s="15"/>
      <c r="BS348" s="24"/>
      <c r="BT348" s="15"/>
      <c r="BY348" s="24"/>
      <c r="CA348" s="15"/>
      <c r="CD348" s="24"/>
      <c r="CH348" s="15"/>
      <c r="CO348" s="15"/>
      <c r="CQ348" s="24"/>
      <c r="CV348" s="15"/>
      <c r="DC348" s="15"/>
      <c r="DJ348" s="15"/>
      <c r="DQ348" s="15"/>
      <c r="DX348" s="15"/>
      <c r="EE348" s="15"/>
      <c r="EL348" s="15"/>
      <c r="ES348" s="15"/>
      <c r="EZ348" s="15"/>
      <c r="FG348" s="15"/>
      <c r="FN348" s="15"/>
      <c r="FU348" s="15"/>
      <c r="FW348" s="24"/>
      <c r="FX348" s="24"/>
      <c r="FY348" s="24"/>
      <c r="FZ348" s="24"/>
      <c r="GA348" s="24"/>
      <c r="GB348" s="15"/>
      <c r="GC348" s="24"/>
      <c r="GD348" s="24"/>
      <c r="GE348" s="24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24"/>
      <c r="IO348" s="24"/>
      <c r="IP348" s="24"/>
      <c r="IQ348" s="24"/>
      <c r="IR348" s="24"/>
      <c r="IS348" s="24"/>
      <c r="IT348" s="24"/>
      <c r="IU348" s="24"/>
      <c r="IV348" s="24"/>
      <c r="IW348" s="24"/>
      <c r="IX348" s="24"/>
      <c r="IY348" s="24"/>
      <c r="IZ348" s="24"/>
      <c r="JA348" s="24"/>
      <c r="JB348" s="24"/>
      <c r="JC348" s="24"/>
      <c r="JD348" s="24"/>
      <c r="JE348" s="24"/>
      <c r="JF348" s="24"/>
      <c r="JG348" s="24"/>
    </row>
    <row r="349" spans="32:267" x14ac:dyDescent="0.3">
      <c r="AF349" s="26"/>
      <c r="AG349" s="25"/>
      <c r="AH349" s="26"/>
      <c r="AI349" s="21"/>
      <c r="AJ349" s="26"/>
      <c r="AK349" s="26"/>
      <c r="AL349" s="51"/>
      <c r="AM349" s="23"/>
      <c r="AQ349" s="19"/>
      <c r="AU349" s="24"/>
      <c r="AV349" s="24"/>
      <c r="AW349" s="24"/>
      <c r="AX349" s="24"/>
      <c r="AY349" s="15"/>
      <c r="BM349" s="15"/>
      <c r="BS349" s="24"/>
      <c r="BT349" s="15"/>
      <c r="BY349" s="24"/>
      <c r="CA349" s="15"/>
      <c r="CD349" s="24"/>
      <c r="CH349" s="15"/>
      <c r="CO349" s="15"/>
      <c r="CQ349" s="24"/>
      <c r="CV349" s="15"/>
      <c r="DC349" s="15"/>
      <c r="DJ349" s="15"/>
      <c r="DQ349" s="15"/>
      <c r="DX349" s="15"/>
      <c r="EE349" s="15"/>
      <c r="EL349" s="15"/>
      <c r="ES349" s="15"/>
      <c r="EZ349" s="15"/>
      <c r="FG349" s="15"/>
      <c r="FN349" s="15"/>
      <c r="FU349" s="15"/>
      <c r="FW349" s="24"/>
      <c r="FX349" s="24"/>
      <c r="FY349" s="24"/>
      <c r="FZ349" s="24"/>
      <c r="GA349" s="24"/>
      <c r="GB349" s="15"/>
      <c r="GC349" s="24"/>
      <c r="GD349" s="24"/>
      <c r="GE349" s="24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24"/>
      <c r="IO349" s="24"/>
      <c r="IP349" s="24"/>
      <c r="IQ349" s="24"/>
      <c r="IR349" s="24"/>
      <c r="IS349" s="24"/>
      <c r="IT349" s="24"/>
      <c r="IU349" s="24"/>
      <c r="IV349" s="24"/>
      <c r="IW349" s="24"/>
      <c r="IX349" s="24"/>
      <c r="IY349" s="24"/>
      <c r="IZ349" s="24"/>
      <c r="JA349" s="24"/>
      <c r="JB349" s="24"/>
      <c r="JC349" s="24"/>
      <c r="JD349" s="24"/>
      <c r="JE349" s="24"/>
      <c r="JF349" s="24"/>
      <c r="JG349" s="24"/>
    </row>
    <row r="350" spans="32:267" x14ac:dyDescent="0.3">
      <c r="AF350" s="26"/>
      <c r="AG350" s="25"/>
      <c r="AH350" s="26"/>
      <c r="AI350" s="21"/>
      <c r="AJ350" s="26"/>
      <c r="AK350" s="26"/>
      <c r="AL350" s="51"/>
      <c r="AM350" s="23"/>
      <c r="AQ350" s="19"/>
      <c r="AU350" s="24"/>
      <c r="AV350" s="24"/>
      <c r="AW350" s="24"/>
      <c r="AX350" s="24"/>
      <c r="AY350" s="15"/>
      <c r="BM350" s="15"/>
      <c r="BS350" s="24"/>
      <c r="BT350" s="15"/>
      <c r="BY350" s="24"/>
      <c r="CA350" s="15"/>
      <c r="CD350" s="24"/>
      <c r="CH350" s="15"/>
      <c r="CO350" s="15"/>
      <c r="CQ350" s="24"/>
      <c r="CV350" s="15"/>
      <c r="DC350" s="15"/>
      <c r="DJ350" s="15"/>
      <c r="DQ350" s="15"/>
      <c r="DX350" s="15"/>
      <c r="EE350" s="15"/>
      <c r="EL350" s="15"/>
      <c r="ES350" s="15"/>
      <c r="EZ350" s="15"/>
      <c r="FG350" s="15"/>
      <c r="FN350" s="15"/>
      <c r="FU350" s="15"/>
      <c r="FW350" s="24"/>
      <c r="FX350" s="24"/>
      <c r="FY350" s="24"/>
      <c r="FZ350" s="24"/>
      <c r="GA350" s="24"/>
      <c r="GB350" s="15"/>
      <c r="GC350" s="24"/>
      <c r="GD350" s="24"/>
      <c r="GE350" s="24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24"/>
      <c r="IO350" s="24"/>
      <c r="IP350" s="24"/>
      <c r="IQ350" s="24"/>
      <c r="IR350" s="24"/>
      <c r="IS350" s="24"/>
      <c r="IT350" s="24"/>
      <c r="IU350" s="24"/>
      <c r="IV350" s="24"/>
      <c r="IW350" s="24"/>
      <c r="IX350" s="24"/>
      <c r="IY350" s="24"/>
      <c r="IZ350" s="24"/>
      <c r="JA350" s="24"/>
      <c r="JB350" s="24"/>
      <c r="JC350" s="24"/>
      <c r="JD350" s="24"/>
      <c r="JE350" s="24"/>
      <c r="JF350" s="24"/>
      <c r="JG350" s="24"/>
    </row>
    <row r="351" spans="32:267" x14ac:dyDescent="0.3">
      <c r="AF351" s="26"/>
      <c r="AG351" s="25"/>
      <c r="AH351" s="26"/>
      <c r="AI351" s="21"/>
      <c r="AJ351" s="26"/>
      <c r="AK351" s="26"/>
      <c r="AL351" s="51"/>
      <c r="AM351" s="23"/>
      <c r="AQ351" s="19"/>
      <c r="AU351" s="24"/>
      <c r="AV351" s="24"/>
      <c r="AW351" s="24"/>
      <c r="AX351" s="24"/>
      <c r="AY351" s="15"/>
      <c r="BM351" s="15"/>
      <c r="BS351" s="24"/>
      <c r="BT351" s="15"/>
      <c r="BY351" s="24"/>
      <c r="CA351" s="15"/>
      <c r="CD351" s="24"/>
      <c r="CH351" s="15"/>
      <c r="CO351" s="15"/>
      <c r="CQ351" s="24"/>
      <c r="CV351" s="15"/>
      <c r="DC351" s="15"/>
      <c r="DJ351" s="15"/>
      <c r="DQ351" s="15"/>
      <c r="DX351" s="15"/>
      <c r="EE351" s="15"/>
      <c r="EL351" s="15"/>
      <c r="ES351" s="15"/>
      <c r="EZ351" s="15"/>
      <c r="FG351" s="15"/>
      <c r="FN351" s="15"/>
      <c r="FU351" s="15"/>
      <c r="FW351" s="24"/>
      <c r="FX351" s="24"/>
      <c r="FY351" s="24"/>
      <c r="FZ351" s="24"/>
      <c r="GA351" s="24"/>
      <c r="GB351" s="15"/>
      <c r="GC351" s="24"/>
      <c r="GD351" s="24"/>
      <c r="GE351" s="24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24"/>
      <c r="IO351" s="24"/>
      <c r="IP351" s="24"/>
      <c r="IQ351" s="24"/>
      <c r="IR351" s="24"/>
      <c r="IS351" s="24"/>
      <c r="IT351" s="24"/>
      <c r="IU351" s="24"/>
      <c r="IV351" s="24"/>
      <c r="IW351" s="24"/>
      <c r="IX351" s="24"/>
      <c r="IY351" s="24"/>
      <c r="IZ351" s="24"/>
      <c r="JA351" s="24"/>
      <c r="JB351" s="24"/>
      <c r="JC351" s="24"/>
      <c r="JD351" s="24"/>
      <c r="JE351" s="24"/>
      <c r="JF351" s="24"/>
      <c r="JG351" s="24"/>
    </row>
    <row r="352" spans="32:267" x14ac:dyDescent="0.3">
      <c r="AF352" s="26"/>
      <c r="AG352" s="25"/>
      <c r="AH352" s="26"/>
      <c r="AI352" s="21"/>
      <c r="AJ352" s="26"/>
      <c r="AK352" s="26"/>
      <c r="AL352" s="51"/>
      <c r="AM352" s="23"/>
      <c r="AQ352" s="19"/>
      <c r="AU352" s="24"/>
      <c r="AV352" s="24"/>
      <c r="AW352" s="24"/>
      <c r="AX352" s="24"/>
      <c r="AY352" s="15"/>
      <c r="BM352" s="15"/>
      <c r="BS352" s="24"/>
      <c r="BT352" s="15"/>
      <c r="BY352" s="24"/>
      <c r="CA352" s="15"/>
      <c r="CD352" s="24"/>
      <c r="CH352" s="15"/>
      <c r="CO352" s="15"/>
      <c r="CQ352" s="24"/>
      <c r="CV352" s="15"/>
      <c r="DC352" s="15"/>
      <c r="DJ352" s="15"/>
      <c r="DQ352" s="15"/>
      <c r="DX352" s="15"/>
      <c r="EE352" s="15"/>
      <c r="EL352" s="15"/>
      <c r="ES352" s="15"/>
      <c r="EZ352" s="15"/>
      <c r="FG352" s="15"/>
      <c r="FN352" s="15"/>
      <c r="FU352" s="15"/>
      <c r="FW352" s="24"/>
      <c r="FX352" s="24"/>
      <c r="FY352" s="24"/>
      <c r="FZ352" s="24"/>
      <c r="GA352" s="24"/>
      <c r="GB352" s="15"/>
      <c r="GC352" s="24"/>
      <c r="GD352" s="24"/>
      <c r="GE352" s="24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24"/>
      <c r="IO352" s="24"/>
      <c r="IP352" s="24"/>
      <c r="IQ352" s="24"/>
      <c r="IR352" s="24"/>
      <c r="IS352" s="24"/>
      <c r="IT352" s="24"/>
      <c r="IU352" s="24"/>
      <c r="IV352" s="24"/>
      <c r="IW352" s="24"/>
      <c r="IX352" s="24"/>
      <c r="IY352" s="24"/>
      <c r="IZ352" s="24"/>
      <c r="JA352" s="24"/>
      <c r="JB352" s="24"/>
      <c r="JC352" s="24"/>
      <c r="JD352" s="24"/>
      <c r="JE352" s="24"/>
      <c r="JF352" s="24"/>
      <c r="JG352" s="24"/>
    </row>
    <row r="353" spans="32:267" x14ac:dyDescent="0.3">
      <c r="AF353" s="26"/>
      <c r="AG353" s="25"/>
      <c r="AH353" s="26"/>
      <c r="AI353" s="21"/>
      <c r="AJ353" s="26"/>
      <c r="AK353" s="26"/>
      <c r="AL353" s="51"/>
      <c r="AM353" s="23"/>
      <c r="AQ353" s="19"/>
      <c r="AU353" s="24"/>
      <c r="AV353" s="24"/>
      <c r="AW353" s="24"/>
      <c r="AX353" s="24"/>
      <c r="AY353" s="15"/>
      <c r="BM353" s="15"/>
      <c r="BS353" s="24"/>
      <c r="BT353" s="15"/>
      <c r="BY353" s="24"/>
      <c r="CA353" s="15"/>
      <c r="CD353" s="24"/>
      <c r="CH353" s="15"/>
      <c r="CO353" s="15"/>
      <c r="CQ353" s="24"/>
      <c r="CV353" s="15"/>
      <c r="DC353" s="15"/>
      <c r="DJ353" s="15"/>
      <c r="DQ353" s="15"/>
      <c r="DX353" s="15"/>
      <c r="EE353" s="15"/>
      <c r="EL353" s="15"/>
      <c r="ES353" s="15"/>
      <c r="EZ353" s="15"/>
      <c r="FG353" s="15"/>
      <c r="FN353" s="15"/>
      <c r="FU353" s="15"/>
      <c r="FW353" s="24"/>
      <c r="FX353" s="24"/>
      <c r="FY353" s="24"/>
      <c r="FZ353" s="24"/>
      <c r="GA353" s="24"/>
      <c r="GB353" s="15"/>
      <c r="GC353" s="24"/>
      <c r="GD353" s="24"/>
      <c r="GE353" s="24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24"/>
      <c r="IO353" s="24"/>
      <c r="IP353" s="24"/>
      <c r="IQ353" s="24"/>
      <c r="IR353" s="24"/>
      <c r="IS353" s="24"/>
      <c r="IT353" s="24"/>
      <c r="IU353" s="24"/>
      <c r="IV353" s="24"/>
      <c r="IW353" s="24"/>
      <c r="IX353" s="24"/>
      <c r="IY353" s="24"/>
      <c r="IZ353" s="24"/>
      <c r="JA353" s="24"/>
      <c r="JB353" s="24"/>
      <c r="JC353" s="24"/>
      <c r="JD353" s="24"/>
      <c r="JE353" s="24"/>
      <c r="JF353" s="24"/>
      <c r="JG353" s="24"/>
    </row>
    <row r="354" spans="32:267" x14ac:dyDescent="0.3">
      <c r="AF354" s="26"/>
      <c r="AG354" s="25"/>
      <c r="AH354" s="26"/>
      <c r="AI354" s="21"/>
      <c r="AJ354" s="26"/>
      <c r="AK354" s="26"/>
      <c r="AL354" s="51"/>
      <c r="AM354" s="23"/>
      <c r="AQ354" s="19"/>
      <c r="AU354" s="24"/>
      <c r="AV354" s="24"/>
      <c r="AW354" s="24"/>
      <c r="AX354" s="24"/>
      <c r="AY354" s="15"/>
      <c r="BM354" s="15"/>
      <c r="BS354" s="24"/>
      <c r="BT354" s="15"/>
      <c r="BY354" s="24"/>
      <c r="CA354" s="15"/>
      <c r="CD354" s="24"/>
      <c r="CH354" s="15"/>
      <c r="CO354" s="15"/>
      <c r="CQ354" s="24"/>
      <c r="CV354" s="15"/>
      <c r="DC354" s="15"/>
      <c r="DJ354" s="15"/>
      <c r="DQ354" s="15"/>
      <c r="DX354" s="15"/>
      <c r="EE354" s="15"/>
      <c r="EL354" s="15"/>
      <c r="ES354" s="15"/>
      <c r="EZ354" s="15"/>
      <c r="FG354" s="15"/>
      <c r="FN354" s="15"/>
      <c r="FU354" s="15"/>
      <c r="FW354" s="24"/>
      <c r="FX354" s="24"/>
      <c r="FY354" s="24"/>
      <c r="FZ354" s="24"/>
      <c r="GA354" s="24"/>
      <c r="GB354" s="15"/>
      <c r="GC354" s="24"/>
      <c r="GD354" s="24"/>
      <c r="GE354" s="24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24"/>
      <c r="IO354" s="24"/>
      <c r="IP354" s="24"/>
      <c r="IQ354" s="24"/>
      <c r="IR354" s="24"/>
      <c r="IS354" s="24"/>
      <c r="IT354" s="24"/>
      <c r="IU354" s="24"/>
      <c r="IV354" s="24"/>
      <c r="IW354" s="24"/>
      <c r="IX354" s="24"/>
      <c r="IY354" s="24"/>
      <c r="IZ354" s="24"/>
      <c r="JA354" s="24"/>
      <c r="JB354" s="24"/>
      <c r="JC354" s="24"/>
      <c r="JD354" s="24"/>
      <c r="JE354" s="24"/>
      <c r="JF354" s="24"/>
      <c r="JG354" s="24"/>
    </row>
    <row r="355" spans="32:267" x14ac:dyDescent="0.3">
      <c r="AF355" s="26"/>
      <c r="AG355" s="25"/>
      <c r="AH355" s="26"/>
      <c r="AI355" s="21"/>
      <c r="AJ355" s="26"/>
      <c r="AK355" s="26"/>
      <c r="AL355" s="51"/>
      <c r="AM355" s="23"/>
      <c r="AQ355" s="19"/>
      <c r="AU355" s="24"/>
      <c r="AV355" s="24"/>
      <c r="AW355" s="24"/>
      <c r="AX355" s="24"/>
      <c r="AY355" s="15"/>
      <c r="BM355" s="15"/>
      <c r="BS355" s="24"/>
      <c r="BT355" s="15"/>
      <c r="BY355" s="24"/>
      <c r="CA355" s="15"/>
      <c r="CD355" s="24"/>
      <c r="CH355" s="15"/>
      <c r="CO355" s="15"/>
      <c r="CQ355" s="24"/>
      <c r="CV355" s="15"/>
      <c r="DC355" s="15"/>
      <c r="DJ355" s="15"/>
      <c r="DQ355" s="15"/>
      <c r="DX355" s="15"/>
      <c r="EE355" s="15"/>
      <c r="EL355" s="15"/>
      <c r="ES355" s="15"/>
      <c r="EZ355" s="15"/>
      <c r="FG355" s="15"/>
      <c r="FN355" s="15"/>
      <c r="FU355" s="15"/>
      <c r="FW355" s="24"/>
      <c r="FX355" s="24"/>
      <c r="FY355" s="24"/>
      <c r="FZ355" s="24"/>
      <c r="GA355" s="24"/>
      <c r="GB355" s="15"/>
      <c r="GC355" s="24"/>
      <c r="GD355" s="24"/>
      <c r="GE355" s="24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24"/>
      <c r="IO355" s="24"/>
      <c r="IP355" s="24"/>
      <c r="IQ355" s="24"/>
      <c r="IR355" s="24"/>
      <c r="IS355" s="24"/>
      <c r="IT355" s="24"/>
      <c r="IU355" s="24"/>
      <c r="IV355" s="24"/>
      <c r="IW355" s="24"/>
      <c r="IX355" s="24"/>
      <c r="IY355" s="24"/>
      <c r="IZ355" s="24"/>
      <c r="JA355" s="24"/>
      <c r="JB355" s="24"/>
      <c r="JC355" s="24"/>
      <c r="JD355" s="24"/>
      <c r="JE355" s="24"/>
      <c r="JF355" s="24"/>
      <c r="JG355" s="24"/>
    </row>
    <row r="356" spans="32:267" x14ac:dyDescent="0.3">
      <c r="AF356" s="26"/>
      <c r="AG356" s="25"/>
      <c r="AH356" s="26"/>
      <c r="AI356" s="21"/>
      <c r="AJ356" s="26"/>
      <c r="AK356" s="26"/>
      <c r="AL356" s="51"/>
      <c r="AM356" s="23"/>
      <c r="AQ356" s="19"/>
      <c r="AU356" s="24"/>
      <c r="AV356" s="24"/>
      <c r="AW356" s="24"/>
      <c r="AX356" s="24"/>
      <c r="AY356" s="15"/>
      <c r="BM356" s="15"/>
      <c r="BS356" s="24"/>
      <c r="BT356" s="15"/>
      <c r="BY356" s="24"/>
      <c r="CA356" s="15"/>
      <c r="CD356" s="24"/>
      <c r="CH356" s="15"/>
      <c r="CO356" s="15"/>
      <c r="CQ356" s="24"/>
      <c r="CV356" s="15"/>
      <c r="DC356" s="15"/>
      <c r="DJ356" s="15"/>
      <c r="DQ356" s="15"/>
      <c r="DX356" s="15"/>
      <c r="EE356" s="15"/>
      <c r="EL356" s="15"/>
      <c r="ES356" s="15"/>
      <c r="EZ356" s="15"/>
      <c r="FG356" s="15"/>
      <c r="FN356" s="15"/>
      <c r="FU356" s="15"/>
      <c r="FW356" s="24"/>
      <c r="FX356" s="24"/>
      <c r="FY356" s="24"/>
      <c r="FZ356" s="24"/>
      <c r="GA356" s="24"/>
      <c r="GB356" s="15"/>
      <c r="GC356" s="24"/>
      <c r="GD356" s="24"/>
      <c r="GE356" s="24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24"/>
      <c r="IO356" s="24"/>
      <c r="IP356" s="24"/>
      <c r="IQ356" s="24"/>
      <c r="IR356" s="24"/>
      <c r="IS356" s="24"/>
      <c r="IT356" s="24"/>
      <c r="IU356" s="24"/>
      <c r="IV356" s="24"/>
      <c r="IW356" s="24"/>
      <c r="IX356" s="24"/>
      <c r="IY356" s="24"/>
      <c r="IZ356" s="24"/>
      <c r="JA356" s="24"/>
      <c r="JB356" s="24"/>
      <c r="JC356" s="24"/>
      <c r="JD356" s="24"/>
      <c r="JE356" s="24"/>
      <c r="JF356" s="24"/>
      <c r="JG356" s="24"/>
    </row>
    <row r="357" spans="32:267" x14ac:dyDescent="0.3">
      <c r="AF357" s="26"/>
      <c r="AG357" s="25"/>
      <c r="AH357" s="26"/>
      <c r="AI357" s="21"/>
      <c r="AJ357" s="26"/>
      <c r="AK357" s="26"/>
      <c r="AL357" s="51"/>
      <c r="AM357" s="23"/>
      <c r="AQ357" s="19"/>
      <c r="AU357" s="24"/>
      <c r="AV357" s="24"/>
      <c r="AW357" s="24"/>
      <c r="AX357" s="24"/>
      <c r="AY357" s="15"/>
      <c r="BM357" s="15"/>
      <c r="BS357" s="24"/>
      <c r="BT357" s="15"/>
      <c r="BY357" s="24"/>
      <c r="CA357" s="15"/>
      <c r="CD357" s="24"/>
      <c r="CH357" s="15"/>
      <c r="CO357" s="15"/>
      <c r="CQ357" s="24"/>
      <c r="CV357" s="15"/>
      <c r="DC357" s="15"/>
      <c r="DJ357" s="15"/>
      <c r="DQ357" s="15"/>
      <c r="DX357" s="15"/>
      <c r="EE357" s="15"/>
      <c r="EL357" s="15"/>
      <c r="ES357" s="15"/>
      <c r="EZ357" s="15"/>
      <c r="FG357" s="15"/>
      <c r="FN357" s="15"/>
      <c r="FU357" s="15"/>
      <c r="FW357" s="24"/>
      <c r="FX357" s="24"/>
      <c r="FY357" s="24"/>
      <c r="FZ357" s="24"/>
      <c r="GA357" s="24"/>
      <c r="GB357" s="15"/>
      <c r="GC357" s="24"/>
      <c r="GD357" s="24"/>
      <c r="GE357" s="24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24"/>
      <c r="IO357" s="24"/>
      <c r="IP357" s="24"/>
      <c r="IQ357" s="24"/>
      <c r="IR357" s="24"/>
      <c r="IS357" s="24"/>
      <c r="IT357" s="24"/>
      <c r="IU357" s="24"/>
      <c r="IV357" s="24"/>
      <c r="IW357" s="24"/>
      <c r="IX357" s="24"/>
      <c r="IY357" s="24"/>
      <c r="IZ357" s="24"/>
      <c r="JA357" s="24"/>
      <c r="JB357" s="24"/>
      <c r="JC357" s="24"/>
      <c r="JD357" s="24"/>
      <c r="JE357" s="24"/>
      <c r="JF357" s="24"/>
      <c r="JG357" s="24"/>
    </row>
    <row r="358" spans="32:267" x14ac:dyDescent="0.3">
      <c r="AF358" s="26"/>
      <c r="AG358" s="25"/>
      <c r="AH358" s="26"/>
      <c r="AI358" s="21"/>
      <c r="AJ358" s="26"/>
      <c r="AK358" s="26"/>
      <c r="AL358" s="51"/>
      <c r="AM358" s="23"/>
      <c r="AQ358" s="19"/>
      <c r="AU358" s="24"/>
      <c r="AV358" s="24"/>
      <c r="AW358" s="24"/>
      <c r="AX358" s="24"/>
      <c r="AY358" s="15"/>
      <c r="BM358" s="15"/>
      <c r="BS358" s="24"/>
      <c r="BT358" s="15"/>
      <c r="BY358" s="24"/>
      <c r="CA358" s="15"/>
      <c r="CD358" s="24"/>
      <c r="CH358" s="15"/>
      <c r="CO358" s="15"/>
      <c r="CQ358" s="24"/>
      <c r="CV358" s="15"/>
      <c r="DC358" s="15"/>
      <c r="DJ358" s="15"/>
      <c r="DQ358" s="15"/>
      <c r="DX358" s="15"/>
      <c r="EE358" s="15"/>
      <c r="EL358" s="15"/>
      <c r="ES358" s="15"/>
      <c r="EZ358" s="15"/>
      <c r="FG358" s="15"/>
      <c r="FN358" s="15"/>
      <c r="FU358" s="15"/>
      <c r="FW358" s="24"/>
      <c r="FX358" s="24"/>
      <c r="FY358" s="24"/>
      <c r="FZ358" s="24"/>
      <c r="GA358" s="24"/>
      <c r="GB358" s="15"/>
      <c r="GC358" s="24"/>
      <c r="GD358" s="24"/>
      <c r="GE358" s="24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24"/>
      <c r="IO358" s="24"/>
      <c r="IP358" s="24"/>
      <c r="IQ358" s="24"/>
      <c r="IR358" s="24"/>
      <c r="IS358" s="24"/>
      <c r="IT358" s="24"/>
      <c r="IU358" s="24"/>
      <c r="IV358" s="24"/>
      <c r="IW358" s="24"/>
      <c r="IX358" s="24"/>
      <c r="IY358" s="24"/>
      <c r="IZ358" s="24"/>
      <c r="JA358" s="24"/>
      <c r="JB358" s="24"/>
      <c r="JC358" s="24"/>
      <c r="JD358" s="24"/>
      <c r="JE358" s="24"/>
      <c r="JF358" s="24"/>
      <c r="JG358" s="24"/>
    </row>
    <row r="359" spans="32:267" x14ac:dyDescent="0.3">
      <c r="AF359" s="26"/>
      <c r="AG359" s="25"/>
      <c r="AH359" s="26"/>
      <c r="AI359" s="21"/>
      <c r="AJ359" s="26"/>
      <c r="AK359" s="26"/>
      <c r="AL359" s="51"/>
      <c r="AM359" s="23"/>
      <c r="AQ359" s="19"/>
      <c r="AU359" s="24"/>
      <c r="AV359" s="24"/>
      <c r="AW359" s="24"/>
      <c r="AX359" s="24"/>
      <c r="AY359" s="15"/>
      <c r="BM359" s="15"/>
      <c r="BS359" s="24"/>
      <c r="BT359" s="15"/>
      <c r="BY359" s="24"/>
      <c r="CA359" s="15"/>
      <c r="CD359" s="24"/>
      <c r="CH359" s="15"/>
      <c r="CO359" s="15"/>
      <c r="CQ359" s="24"/>
      <c r="CV359" s="15"/>
      <c r="DC359" s="15"/>
      <c r="DJ359" s="15"/>
      <c r="DQ359" s="15"/>
      <c r="DX359" s="15"/>
      <c r="EE359" s="15"/>
      <c r="EL359" s="15"/>
      <c r="ES359" s="15"/>
      <c r="EZ359" s="15"/>
      <c r="FG359" s="15"/>
      <c r="FN359" s="15"/>
      <c r="FU359" s="15"/>
      <c r="FW359" s="24"/>
      <c r="FX359" s="24"/>
      <c r="FY359" s="24"/>
      <c r="FZ359" s="24"/>
      <c r="GA359" s="24"/>
      <c r="GB359" s="15"/>
      <c r="GC359" s="24"/>
      <c r="GD359" s="24"/>
      <c r="GE359" s="24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24"/>
      <c r="IO359" s="24"/>
      <c r="IP359" s="24"/>
      <c r="IQ359" s="24"/>
      <c r="IR359" s="24"/>
      <c r="IS359" s="24"/>
      <c r="IT359" s="24"/>
      <c r="IU359" s="24"/>
      <c r="IV359" s="24"/>
      <c r="IW359" s="24"/>
      <c r="IX359" s="24"/>
      <c r="IY359" s="24"/>
      <c r="IZ359" s="24"/>
      <c r="JA359" s="24"/>
      <c r="JB359" s="24"/>
      <c r="JC359" s="24"/>
      <c r="JD359" s="24"/>
      <c r="JE359" s="24"/>
      <c r="JF359" s="24"/>
      <c r="JG359" s="24"/>
    </row>
    <row r="360" spans="32:267" x14ac:dyDescent="0.3">
      <c r="AF360" s="26"/>
      <c r="AG360" s="25"/>
      <c r="AH360" s="26"/>
      <c r="AI360" s="21"/>
      <c r="AJ360" s="26"/>
      <c r="AK360" s="26"/>
      <c r="AL360" s="51"/>
      <c r="AM360" s="23"/>
      <c r="AQ360" s="19"/>
      <c r="AU360" s="24"/>
      <c r="AV360" s="24"/>
      <c r="AW360" s="24"/>
      <c r="AX360" s="24"/>
      <c r="AY360" s="15"/>
      <c r="BM360" s="15"/>
      <c r="BS360" s="24"/>
      <c r="BT360" s="15"/>
      <c r="BY360" s="24"/>
      <c r="CA360" s="15"/>
      <c r="CD360" s="24"/>
      <c r="CH360" s="15"/>
      <c r="CO360" s="15"/>
      <c r="CQ360" s="24"/>
      <c r="CV360" s="15"/>
      <c r="DC360" s="15"/>
      <c r="DJ360" s="15"/>
      <c r="DQ360" s="15"/>
      <c r="DX360" s="15"/>
      <c r="EE360" s="15"/>
      <c r="EL360" s="15"/>
      <c r="ES360" s="15"/>
      <c r="EZ360" s="15"/>
      <c r="FG360" s="15"/>
      <c r="FN360" s="15"/>
      <c r="FU360" s="15"/>
      <c r="FW360" s="24"/>
      <c r="FX360" s="24"/>
      <c r="FY360" s="24"/>
      <c r="FZ360" s="24"/>
      <c r="GA360" s="24"/>
      <c r="GB360" s="15"/>
      <c r="GC360" s="24"/>
      <c r="GD360" s="24"/>
      <c r="GE360" s="24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24"/>
      <c r="IO360" s="24"/>
      <c r="IP360" s="24"/>
      <c r="IQ360" s="24"/>
      <c r="IR360" s="24"/>
      <c r="IS360" s="24"/>
      <c r="IT360" s="24"/>
      <c r="IU360" s="24"/>
      <c r="IV360" s="24"/>
      <c r="IW360" s="24"/>
      <c r="IX360" s="24"/>
      <c r="IY360" s="24"/>
      <c r="IZ360" s="24"/>
      <c r="JA360" s="24"/>
      <c r="JB360" s="24"/>
      <c r="JC360" s="24"/>
      <c r="JD360" s="24"/>
      <c r="JE360" s="24"/>
      <c r="JF360" s="24"/>
      <c r="JG360" s="24"/>
    </row>
    <row r="361" spans="32:267" x14ac:dyDescent="0.3">
      <c r="AF361" s="26"/>
      <c r="AG361" s="25"/>
      <c r="AH361" s="26"/>
      <c r="AI361" s="21"/>
      <c r="AJ361" s="26"/>
      <c r="AK361" s="26"/>
      <c r="AL361" s="51"/>
      <c r="AM361" s="23"/>
      <c r="AQ361" s="19"/>
      <c r="AU361" s="24"/>
      <c r="AV361" s="24"/>
      <c r="AW361" s="24"/>
      <c r="AX361" s="24"/>
      <c r="AY361" s="15"/>
      <c r="BM361" s="15"/>
      <c r="BS361" s="24"/>
      <c r="BT361" s="15"/>
      <c r="BY361" s="24"/>
      <c r="CA361" s="15"/>
      <c r="CD361" s="24"/>
      <c r="CH361" s="15"/>
      <c r="CO361" s="15"/>
      <c r="CQ361" s="24"/>
      <c r="CV361" s="15"/>
      <c r="DC361" s="15"/>
      <c r="DJ361" s="15"/>
      <c r="DQ361" s="15"/>
      <c r="DX361" s="15"/>
      <c r="EE361" s="15"/>
      <c r="EL361" s="15"/>
      <c r="ES361" s="15"/>
      <c r="EZ361" s="15"/>
      <c r="FG361" s="15"/>
      <c r="FN361" s="15"/>
      <c r="FU361" s="15"/>
      <c r="FW361" s="24"/>
      <c r="FX361" s="24"/>
      <c r="FY361" s="24"/>
      <c r="FZ361" s="24"/>
      <c r="GA361" s="24"/>
      <c r="GB361" s="15"/>
      <c r="GC361" s="24"/>
      <c r="GD361" s="24"/>
      <c r="GE361" s="24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24"/>
      <c r="IO361" s="24"/>
      <c r="IP361" s="24"/>
      <c r="IQ361" s="24"/>
      <c r="IR361" s="24"/>
      <c r="IS361" s="24"/>
      <c r="IT361" s="24"/>
      <c r="IU361" s="24"/>
      <c r="IV361" s="24"/>
      <c r="IW361" s="24"/>
      <c r="IX361" s="24"/>
      <c r="IY361" s="24"/>
      <c r="IZ361" s="24"/>
      <c r="JA361" s="24"/>
      <c r="JB361" s="24"/>
      <c r="JC361" s="24"/>
      <c r="JD361" s="24"/>
      <c r="JE361" s="24"/>
      <c r="JF361" s="24"/>
      <c r="JG361" s="24"/>
    </row>
    <row r="362" spans="32:267" x14ac:dyDescent="0.3">
      <c r="AF362" s="26"/>
      <c r="AG362" s="27"/>
      <c r="AH362" s="26"/>
      <c r="AI362" s="21"/>
      <c r="AJ362" s="28"/>
      <c r="AK362" s="28"/>
      <c r="AL362" s="28"/>
      <c r="AM362" s="23"/>
      <c r="AQ362" s="19"/>
      <c r="AU362" s="24"/>
      <c r="AV362" s="24"/>
      <c r="AW362" s="24"/>
      <c r="AX362" s="24"/>
      <c r="AY362" s="15"/>
      <c r="BM362" s="15"/>
      <c r="BS362" s="24"/>
      <c r="BT362" s="15"/>
      <c r="BY362" s="24"/>
      <c r="CA362" s="15"/>
      <c r="CD362" s="24"/>
      <c r="CH362" s="15"/>
      <c r="CO362" s="15"/>
      <c r="CQ362" s="24"/>
      <c r="CV362" s="15"/>
      <c r="DC362" s="15"/>
      <c r="DJ362" s="15"/>
      <c r="DQ362" s="15"/>
      <c r="DX362" s="15"/>
      <c r="EE362" s="15"/>
      <c r="EL362" s="15"/>
      <c r="ES362" s="15"/>
      <c r="EZ362" s="15"/>
      <c r="FG362" s="15"/>
      <c r="FN362" s="15"/>
      <c r="FU362" s="15"/>
      <c r="FW362" s="24"/>
      <c r="FX362" s="24"/>
      <c r="FY362" s="24"/>
      <c r="FZ362" s="24"/>
      <c r="GA362" s="24"/>
      <c r="GB362" s="15"/>
      <c r="GC362" s="24"/>
      <c r="GD362" s="24"/>
      <c r="GE362" s="24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24"/>
      <c r="IO362" s="24"/>
      <c r="IP362" s="24"/>
      <c r="IQ362" s="24"/>
      <c r="IR362" s="24"/>
      <c r="IS362" s="24"/>
      <c r="IT362" s="24"/>
      <c r="IU362" s="24"/>
      <c r="IV362" s="24"/>
      <c r="IW362" s="24"/>
      <c r="IX362" s="24"/>
      <c r="IY362" s="24"/>
      <c r="IZ362" s="24"/>
      <c r="JA362" s="24"/>
      <c r="JB362" s="24"/>
      <c r="JC362" s="24"/>
      <c r="JD362" s="24"/>
      <c r="JE362" s="24"/>
      <c r="JF362" s="24"/>
      <c r="JG362" s="24"/>
    </row>
    <row r="363" spans="32:267" x14ac:dyDescent="0.3">
      <c r="AF363" s="26"/>
      <c r="AG363" s="27"/>
      <c r="AH363" s="26"/>
      <c r="AI363" s="21"/>
      <c r="AJ363" s="28"/>
      <c r="AK363" s="28"/>
      <c r="AL363" s="28"/>
      <c r="AM363" s="23"/>
      <c r="AQ363" s="19"/>
      <c r="AU363" s="24"/>
      <c r="AV363" s="24"/>
      <c r="AW363" s="24"/>
      <c r="AX363" s="24"/>
      <c r="AY363" s="15"/>
      <c r="BM363" s="15"/>
      <c r="BS363" s="24"/>
      <c r="BT363" s="15"/>
      <c r="BY363" s="24"/>
      <c r="CA363" s="15"/>
      <c r="CD363" s="24"/>
      <c r="CH363" s="15"/>
      <c r="CO363" s="15"/>
      <c r="CQ363" s="24"/>
      <c r="CV363" s="15"/>
      <c r="DC363" s="15"/>
      <c r="DJ363" s="15"/>
      <c r="DQ363" s="15"/>
      <c r="DX363" s="15"/>
      <c r="EE363" s="15"/>
      <c r="EL363" s="15"/>
      <c r="ES363" s="15"/>
      <c r="EZ363" s="15"/>
      <c r="FG363" s="15"/>
      <c r="FN363" s="15"/>
      <c r="FU363" s="15"/>
      <c r="FW363" s="24"/>
      <c r="FX363" s="24"/>
      <c r="FY363" s="24"/>
      <c r="FZ363" s="24"/>
      <c r="GA363" s="24"/>
      <c r="GB363" s="15"/>
      <c r="GC363" s="24"/>
      <c r="GD363" s="24"/>
      <c r="GE363" s="24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24"/>
      <c r="IO363" s="24"/>
      <c r="IP363" s="24"/>
      <c r="IQ363" s="24"/>
      <c r="IR363" s="24"/>
      <c r="IS363" s="24"/>
      <c r="IT363" s="24"/>
      <c r="IU363" s="24"/>
      <c r="IV363" s="24"/>
      <c r="IW363" s="24"/>
      <c r="IX363" s="24"/>
      <c r="IY363" s="24"/>
      <c r="IZ363" s="24"/>
      <c r="JA363" s="24"/>
      <c r="JB363" s="24"/>
      <c r="JC363" s="24"/>
      <c r="JD363" s="24"/>
      <c r="JE363" s="24"/>
      <c r="JF363" s="24"/>
      <c r="JG363" s="24"/>
    </row>
    <row r="364" spans="32:267" x14ac:dyDescent="0.3">
      <c r="AF364" s="26"/>
      <c r="AG364" s="27"/>
      <c r="AH364" s="26"/>
      <c r="AI364" s="21"/>
      <c r="AJ364" s="28"/>
      <c r="AK364" s="28"/>
      <c r="AL364" s="28"/>
      <c r="AM364" s="23"/>
      <c r="AQ364" s="19"/>
      <c r="AU364" s="24"/>
      <c r="AV364" s="24"/>
      <c r="AW364" s="24"/>
      <c r="AX364" s="24"/>
      <c r="AY364" s="15"/>
      <c r="BM364" s="15"/>
      <c r="BS364" s="24"/>
      <c r="BT364" s="15"/>
      <c r="BY364" s="24"/>
      <c r="CA364" s="15"/>
      <c r="CD364" s="24"/>
      <c r="CH364" s="15"/>
      <c r="CO364" s="15"/>
      <c r="CQ364" s="24"/>
      <c r="CV364" s="15"/>
      <c r="DC364" s="15"/>
      <c r="DJ364" s="15"/>
      <c r="DQ364" s="15"/>
      <c r="DX364" s="15"/>
      <c r="EE364" s="15"/>
      <c r="EL364" s="15"/>
      <c r="ES364" s="15"/>
      <c r="EZ364" s="15"/>
      <c r="FG364" s="15"/>
      <c r="FN364" s="15"/>
      <c r="FU364" s="15"/>
      <c r="FW364" s="24"/>
      <c r="FX364" s="24"/>
      <c r="FY364" s="24"/>
      <c r="FZ364" s="24"/>
      <c r="GA364" s="24"/>
      <c r="GB364" s="15"/>
      <c r="GC364" s="24"/>
      <c r="GD364" s="24"/>
      <c r="GE364" s="24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24"/>
      <c r="IO364" s="24"/>
      <c r="IP364" s="24"/>
      <c r="IQ364" s="24"/>
      <c r="IR364" s="24"/>
      <c r="IS364" s="24"/>
      <c r="IT364" s="24"/>
      <c r="IU364" s="24"/>
      <c r="IV364" s="24"/>
      <c r="IW364" s="24"/>
      <c r="IX364" s="24"/>
      <c r="IY364" s="24"/>
      <c r="IZ364" s="24"/>
      <c r="JA364" s="24"/>
      <c r="JB364" s="24"/>
      <c r="JC364" s="24"/>
      <c r="JD364" s="24"/>
      <c r="JE364" s="24"/>
      <c r="JF364" s="24"/>
      <c r="JG364" s="24"/>
    </row>
    <row r="365" spans="32:267" x14ac:dyDescent="0.3">
      <c r="AF365" s="26"/>
      <c r="AG365" s="27"/>
      <c r="AH365" s="26"/>
      <c r="AI365" s="21"/>
      <c r="AJ365" s="28"/>
      <c r="AK365" s="28"/>
      <c r="AL365" s="28"/>
      <c r="AM365" s="23"/>
      <c r="AQ365" s="19"/>
      <c r="AU365" s="24"/>
      <c r="AV365" s="24"/>
      <c r="AW365" s="24"/>
      <c r="AX365" s="24"/>
      <c r="AY365" s="15"/>
      <c r="BM365" s="15"/>
      <c r="BS365" s="24"/>
      <c r="BT365" s="15"/>
      <c r="BY365" s="24"/>
      <c r="CA365" s="15"/>
      <c r="CD365" s="24"/>
      <c r="CH365" s="15"/>
      <c r="CO365" s="15"/>
      <c r="CQ365" s="24"/>
      <c r="CV365" s="15"/>
      <c r="DC365" s="15"/>
      <c r="DJ365" s="15"/>
      <c r="DQ365" s="15"/>
      <c r="DX365" s="15"/>
      <c r="EE365" s="15"/>
      <c r="EL365" s="15"/>
      <c r="ES365" s="15"/>
      <c r="EZ365" s="15"/>
      <c r="FG365" s="15"/>
      <c r="FN365" s="15"/>
      <c r="FU365" s="15"/>
      <c r="FW365" s="24"/>
      <c r="FX365" s="24"/>
      <c r="FY365" s="24"/>
      <c r="FZ365" s="24"/>
      <c r="GA365" s="24"/>
      <c r="GB365" s="15"/>
      <c r="GC365" s="24"/>
      <c r="GD365" s="24"/>
      <c r="GE365" s="24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24"/>
      <c r="IO365" s="24"/>
      <c r="IP365" s="24"/>
      <c r="IQ365" s="24"/>
      <c r="IR365" s="24"/>
      <c r="IS365" s="24"/>
      <c r="IT365" s="24"/>
      <c r="IU365" s="24"/>
      <c r="IV365" s="24"/>
      <c r="IW365" s="24"/>
      <c r="IX365" s="24"/>
      <c r="IY365" s="24"/>
      <c r="IZ365" s="24"/>
      <c r="JA365" s="24"/>
      <c r="JB365" s="24"/>
      <c r="JC365" s="24"/>
      <c r="JD365" s="24"/>
      <c r="JE365" s="24"/>
      <c r="JF365" s="24"/>
      <c r="JG365" s="24"/>
    </row>
    <row r="366" spans="32:267" x14ac:dyDescent="0.3">
      <c r="AF366" s="26"/>
      <c r="AG366" s="27"/>
      <c r="AH366" s="26"/>
      <c r="AI366" s="21"/>
      <c r="AJ366" s="28"/>
      <c r="AK366" s="28"/>
      <c r="AL366" s="28"/>
      <c r="AM366" s="23"/>
      <c r="AQ366" s="19"/>
      <c r="AU366" s="24"/>
      <c r="AV366" s="24"/>
      <c r="AW366" s="24"/>
      <c r="AX366" s="24"/>
      <c r="AY366" s="15"/>
      <c r="BM366" s="15"/>
      <c r="BS366" s="24"/>
      <c r="BT366" s="15"/>
      <c r="BY366" s="24"/>
      <c r="CA366" s="15"/>
      <c r="CD366" s="24"/>
      <c r="CH366" s="15"/>
      <c r="CO366" s="15"/>
      <c r="CQ366" s="24"/>
      <c r="CV366" s="15"/>
      <c r="DC366" s="15"/>
      <c r="DJ366" s="15"/>
      <c r="DQ366" s="15"/>
      <c r="DX366" s="15"/>
      <c r="EE366" s="15"/>
      <c r="EL366" s="15"/>
      <c r="ES366" s="15"/>
      <c r="EZ366" s="15"/>
      <c r="FG366" s="15"/>
      <c r="FN366" s="15"/>
      <c r="FU366" s="15"/>
      <c r="FW366" s="24"/>
      <c r="FX366" s="24"/>
      <c r="FY366" s="24"/>
      <c r="FZ366" s="24"/>
      <c r="GA366" s="24"/>
      <c r="GB366" s="15"/>
      <c r="GC366" s="24"/>
      <c r="GD366" s="24"/>
      <c r="GE366" s="24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24"/>
      <c r="IO366" s="24"/>
      <c r="IP366" s="24"/>
      <c r="IQ366" s="24"/>
      <c r="IR366" s="24"/>
      <c r="IS366" s="24"/>
      <c r="IT366" s="24"/>
      <c r="IU366" s="24"/>
      <c r="IV366" s="24"/>
      <c r="IW366" s="24"/>
      <c r="IX366" s="24"/>
      <c r="IY366" s="24"/>
      <c r="IZ366" s="24"/>
      <c r="JA366" s="24"/>
      <c r="JB366" s="24"/>
      <c r="JC366" s="24"/>
      <c r="JD366" s="24"/>
      <c r="JE366" s="24"/>
      <c r="JF366" s="24"/>
      <c r="JG366" s="24"/>
    </row>
    <row r="367" spans="32:267" x14ac:dyDescent="0.3">
      <c r="AF367" s="26"/>
      <c r="AG367" s="27"/>
      <c r="AH367" s="26"/>
      <c r="AI367" s="21"/>
      <c r="AJ367" s="28"/>
      <c r="AK367" s="28"/>
      <c r="AL367" s="28"/>
      <c r="AM367" s="23"/>
      <c r="AQ367" s="19"/>
      <c r="AU367" s="24"/>
      <c r="AV367" s="24"/>
      <c r="AW367" s="24"/>
      <c r="AX367" s="24"/>
      <c r="AY367" s="15"/>
      <c r="BM367" s="15"/>
      <c r="BS367" s="24"/>
      <c r="BT367" s="15"/>
      <c r="BY367" s="24"/>
      <c r="CA367" s="15"/>
      <c r="CD367" s="24"/>
      <c r="CH367" s="15"/>
      <c r="CO367" s="15"/>
      <c r="CQ367" s="24"/>
      <c r="CV367" s="15"/>
      <c r="DC367" s="15"/>
      <c r="DJ367" s="15"/>
      <c r="DQ367" s="15"/>
      <c r="DX367" s="15"/>
      <c r="EE367" s="15"/>
      <c r="EL367" s="15"/>
      <c r="ES367" s="15"/>
      <c r="EZ367" s="15"/>
      <c r="FG367" s="15"/>
      <c r="FN367" s="15"/>
      <c r="FU367" s="15"/>
      <c r="FW367" s="24"/>
      <c r="FX367" s="24"/>
      <c r="FY367" s="24"/>
      <c r="FZ367" s="24"/>
      <c r="GA367" s="24"/>
      <c r="GB367" s="15"/>
      <c r="GC367" s="24"/>
      <c r="GD367" s="24"/>
      <c r="GE367" s="24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24"/>
      <c r="IO367" s="24"/>
      <c r="IP367" s="24"/>
      <c r="IQ367" s="24"/>
      <c r="IR367" s="24"/>
      <c r="IS367" s="24"/>
      <c r="IT367" s="24"/>
      <c r="IU367" s="24"/>
      <c r="IV367" s="24"/>
      <c r="IW367" s="24"/>
      <c r="IX367" s="24"/>
      <c r="IY367" s="24"/>
      <c r="IZ367" s="24"/>
      <c r="JA367" s="24"/>
      <c r="JB367" s="24"/>
      <c r="JC367" s="24"/>
      <c r="JD367" s="24"/>
      <c r="JE367" s="24"/>
      <c r="JF367" s="24"/>
      <c r="JG367" s="24"/>
    </row>
    <row r="368" spans="32:267" x14ac:dyDescent="0.3">
      <c r="AF368" s="26"/>
      <c r="AG368" s="27"/>
      <c r="AH368" s="26"/>
      <c r="AI368" s="21"/>
      <c r="AJ368" s="28"/>
      <c r="AK368" s="28"/>
      <c r="AL368" s="28"/>
      <c r="AM368" s="23"/>
      <c r="AQ368" s="19"/>
      <c r="AU368" s="24"/>
      <c r="AV368" s="24"/>
      <c r="AW368" s="24"/>
      <c r="AX368" s="24"/>
      <c r="AY368" s="15"/>
      <c r="BM368" s="15"/>
      <c r="BS368" s="24"/>
      <c r="BT368" s="15"/>
      <c r="BY368" s="24"/>
      <c r="CA368" s="15"/>
      <c r="CD368" s="24"/>
      <c r="CH368" s="15"/>
      <c r="CO368" s="15"/>
      <c r="CQ368" s="24"/>
      <c r="CV368" s="15"/>
      <c r="DC368" s="15"/>
      <c r="DJ368" s="15"/>
      <c r="DQ368" s="15"/>
      <c r="DX368" s="15"/>
      <c r="EE368" s="15"/>
      <c r="EL368" s="15"/>
      <c r="ES368" s="15"/>
      <c r="EZ368" s="15"/>
      <c r="FG368" s="15"/>
      <c r="FN368" s="15"/>
      <c r="FU368" s="15"/>
      <c r="FW368" s="24"/>
      <c r="FX368" s="24"/>
      <c r="FY368" s="24"/>
      <c r="FZ368" s="24"/>
      <c r="GA368" s="24"/>
      <c r="GB368" s="15"/>
      <c r="GC368" s="24"/>
      <c r="GD368" s="24"/>
      <c r="GE368" s="24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24"/>
      <c r="IO368" s="24"/>
      <c r="IP368" s="24"/>
      <c r="IQ368" s="24"/>
      <c r="IR368" s="24"/>
      <c r="IS368" s="24"/>
      <c r="IT368" s="24"/>
      <c r="IU368" s="24"/>
      <c r="IV368" s="24"/>
      <c r="IW368" s="24"/>
      <c r="IX368" s="24"/>
      <c r="IY368" s="24"/>
      <c r="IZ368" s="24"/>
      <c r="JA368" s="24"/>
      <c r="JB368" s="24"/>
      <c r="JC368" s="24"/>
      <c r="JD368" s="24"/>
      <c r="JE368" s="24"/>
      <c r="JF368" s="24"/>
      <c r="JG368" s="24"/>
    </row>
    <row r="369" spans="32:267" x14ac:dyDescent="0.3">
      <c r="AF369" s="26"/>
      <c r="AG369" s="27"/>
      <c r="AH369" s="26"/>
      <c r="AI369" s="21"/>
      <c r="AJ369" s="28"/>
      <c r="AK369" s="28"/>
      <c r="AL369" s="28"/>
      <c r="AM369" s="23"/>
      <c r="AQ369" s="19"/>
      <c r="AU369" s="24"/>
      <c r="AV369" s="24"/>
      <c r="AW369" s="24"/>
      <c r="AX369" s="24"/>
      <c r="AY369" s="15"/>
      <c r="BM369" s="15"/>
      <c r="BS369" s="24"/>
      <c r="BT369" s="15"/>
      <c r="BY369" s="24"/>
      <c r="CA369" s="15"/>
      <c r="CD369" s="24"/>
      <c r="CH369" s="15"/>
      <c r="CO369" s="15"/>
      <c r="CQ369" s="24"/>
      <c r="CV369" s="15"/>
      <c r="DC369" s="15"/>
      <c r="DJ369" s="15"/>
      <c r="DQ369" s="15"/>
      <c r="DX369" s="15"/>
      <c r="EE369" s="15"/>
      <c r="EL369" s="15"/>
      <c r="ES369" s="15"/>
      <c r="EZ369" s="15"/>
      <c r="FG369" s="15"/>
      <c r="FN369" s="15"/>
      <c r="FU369" s="15"/>
      <c r="FW369" s="24"/>
      <c r="FX369" s="24"/>
      <c r="FY369" s="24"/>
      <c r="FZ369" s="24"/>
      <c r="GA369" s="24"/>
      <c r="GB369" s="15"/>
      <c r="GC369" s="24"/>
      <c r="GD369" s="24"/>
      <c r="GE369" s="24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24"/>
      <c r="IO369" s="24"/>
      <c r="IP369" s="24"/>
      <c r="IQ369" s="24"/>
      <c r="IR369" s="24"/>
      <c r="IS369" s="24"/>
      <c r="IT369" s="24"/>
      <c r="IU369" s="24"/>
      <c r="IV369" s="24"/>
      <c r="IW369" s="24"/>
      <c r="IX369" s="24"/>
      <c r="IY369" s="24"/>
      <c r="IZ369" s="24"/>
      <c r="JA369" s="24"/>
      <c r="JB369" s="24"/>
      <c r="JC369" s="24"/>
      <c r="JD369" s="24"/>
      <c r="JE369" s="24"/>
      <c r="JF369" s="24"/>
      <c r="JG369" s="24"/>
    </row>
    <row r="370" spans="32:267" x14ac:dyDescent="0.3">
      <c r="AF370" s="26"/>
      <c r="AG370" s="27"/>
      <c r="AH370" s="26"/>
      <c r="AI370" s="21"/>
      <c r="AJ370" s="28"/>
      <c r="AK370" s="28"/>
      <c r="AL370" s="28"/>
      <c r="AM370" s="23"/>
      <c r="AQ370" s="19"/>
      <c r="AU370" s="24"/>
      <c r="AV370" s="24"/>
      <c r="AW370" s="24"/>
      <c r="AX370" s="24"/>
      <c r="AY370" s="15"/>
      <c r="BM370" s="15"/>
      <c r="BS370" s="24"/>
      <c r="BT370" s="15"/>
      <c r="BY370" s="24"/>
      <c r="CA370" s="15"/>
      <c r="CD370" s="24"/>
      <c r="CH370" s="15"/>
      <c r="CO370" s="15"/>
      <c r="CQ370" s="24"/>
      <c r="CV370" s="15"/>
      <c r="DC370" s="15"/>
      <c r="DJ370" s="15"/>
      <c r="DQ370" s="15"/>
      <c r="DX370" s="15"/>
      <c r="EE370" s="15"/>
      <c r="EL370" s="15"/>
      <c r="ES370" s="15"/>
      <c r="EZ370" s="15"/>
      <c r="FG370" s="15"/>
      <c r="FN370" s="15"/>
      <c r="FU370" s="15"/>
      <c r="FW370" s="24"/>
      <c r="FX370" s="24"/>
      <c r="FY370" s="24"/>
      <c r="FZ370" s="24"/>
      <c r="GA370" s="24"/>
      <c r="GB370" s="15"/>
      <c r="GC370" s="24"/>
      <c r="GD370" s="24"/>
      <c r="GE370" s="24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24"/>
      <c r="IO370" s="24"/>
      <c r="IP370" s="24"/>
      <c r="IQ370" s="24"/>
      <c r="IR370" s="24"/>
      <c r="IS370" s="24"/>
      <c r="IT370" s="24"/>
      <c r="IU370" s="24"/>
      <c r="IV370" s="24"/>
      <c r="IW370" s="24"/>
      <c r="IX370" s="24"/>
      <c r="IY370" s="24"/>
      <c r="IZ370" s="24"/>
      <c r="JA370" s="24"/>
      <c r="JB370" s="24"/>
      <c r="JC370" s="24"/>
      <c r="JD370" s="24"/>
      <c r="JE370" s="24"/>
      <c r="JF370" s="24"/>
      <c r="JG370" s="24"/>
    </row>
    <row r="371" spans="32:267" x14ac:dyDescent="0.3">
      <c r="AF371" s="26"/>
      <c r="AG371" s="27"/>
      <c r="AH371" s="26"/>
      <c r="AI371" s="21"/>
      <c r="AJ371" s="28"/>
      <c r="AK371" s="28"/>
      <c r="AL371" s="28"/>
      <c r="AM371" s="23"/>
      <c r="AQ371" s="19"/>
      <c r="AU371" s="24"/>
      <c r="AV371" s="24"/>
      <c r="AW371" s="24"/>
      <c r="AX371" s="24"/>
      <c r="AY371" s="15"/>
      <c r="BM371" s="15"/>
      <c r="BS371" s="24"/>
      <c r="BT371" s="15"/>
      <c r="BY371" s="24"/>
      <c r="CA371" s="15"/>
      <c r="CD371" s="24"/>
      <c r="CH371" s="15"/>
      <c r="CO371" s="15"/>
      <c r="CQ371" s="24"/>
      <c r="CV371" s="15"/>
      <c r="DC371" s="15"/>
      <c r="DJ371" s="15"/>
      <c r="DQ371" s="15"/>
      <c r="DX371" s="15"/>
      <c r="EE371" s="15"/>
      <c r="EL371" s="15"/>
      <c r="ES371" s="15"/>
      <c r="EZ371" s="15"/>
      <c r="FG371" s="15"/>
      <c r="FN371" s="15"/>
      <c r="FU371" s="15"/>
      <c r="FW371" s="24"/>
      <c r="FX371" s="24"/>
      <c r="FY371" s="24"/>
      <c r="FZ371" s="24"/>
      <c r="GA371" s="24"/>
      <c r="GB371" s="15"/>
      <c r="GC371" s="24"/>
      <c r="GD371" s="24"/>
      <c r="GE371" s="24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24"/>
      <c r="IO371" s="24"/>
      <c r="IP371" s="24"/>
      <c r="IQ371" s="24"/>
      <c r="IR371" s="24"/>
      <c r="IS371" s="24"/>
      <c r="IT371" s="24"/>
      <c r="IU371" s="24"/>
      <c r="IV371" s="24"/>
      <c r="IW371" s="24"/>
      <c r="IX371" s="24"/>
      <c r="IY371" s="24"/>
      <c r="IZ371" s="24"/>
      <c r="JA371" s="24"/>
      <c r="JB371" s="24"/>
      <c r="JC371" s="24"/>
      <c r="JD371" s="24"/>
      <c r="JE371" s="24"/>
      <c r="JF371" s="24"/>
      <c r="JG371" s="24"/>
    </row>
    <row r="372" spans="32:267" x14ac:dyDescent="0.3">
      <c r="AF372" s="26"/>
      <c r="AG372" s="27"/>
      <c r="AH372" s="26"/>
      <c r="AI372" s="21"/>
      <c r="AJ372" s="28"/>
      <c r="AK372" s="28"/>
      <c r="AL372" s="28"/>
      <c r="AM372" s="23"/>
      <c r="AQ372" s="19"/>
      <c r="AU372" s="24"/>
      <c r="AV372" s="24"/>
      <c r="AW372" s="24"/>
      <c r="AX372" s="24"/>
      <c r="AY372" s="15"/>
      <c r="BM372" s="15"/>
      <c r="BS372" s="24"/>
      <c r="BT372" s="15"/>
      <c r="BY372" s="24"/>
      <c r="CA372" s="15"/>
      <c r="CD372" s="24"/>
      <c r="CH372" s="15"/>
      <c r="CO372" s="15"/>
      <c r="CQ372" s="24"/>
      <c r="CV372" s="15"/>
      <c r="DC372" s="15"/>
      <c r="DJ372" s="15"/>
      <c r="DQ372" s="15"/>
      <c r="DX372" s="15"/>
      <c r="EE372" s="15"/>
      <c r="EL372" s="15"/>
      <c r="ES372" s="15"/>
      <c r="EZ372" s="15"/>
      <c r="FG372" s="15"/>
      <c r="FN372" s="15"/>
      <c r="FU372" s="15"/>
      <c r="FW372" s="24"/>
      <c r="FX372" s="24"/>
      <c r="FY372" s="24"/>
      <c r="FZ372" s="24"/>
      <c r="GA372" s="24"/>
      <c r="GB372" s="15"/>
      <c r="GC372" s="24"/>
      <c r="GD372" s="24"/>
      <c r="GE372" s="24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24"/>
      <c r="IO372" s="24"/>
      <c r="IP372" s="24"/>
      <c r="IQ372" s="24"/>
      <c r="IR372" s="24"/>
      <c r="IS372" s="24"/>
      <c r="IT372" s="24"/>
      <c r="IU372" s="24"/>
      <c r="IV372" s="24"/>
      <c r="IW372" s="24"/>
      <c r="IX372" s="24"/>
      <c r="IY372" s="24"/>
      <c r="IZ372" s="24"/>
      <c r="JA372" s="24"/>
      <c r="JB372" s="24"/>
      <c r="JC372" s="24"/>
      <c r="JD372" s="24"/>
      <c r="JE372" s="24"/>
      <c r="JF372" s="24"/>
      <c r="JG372" s="24"/>
    </row>
    <row r="373" spans="32:267" x14ac:dyDescent="0.3">
      <c r="AF373" s="26"/>
      <c r="AG373" s="27"/>
      <c r="AH373" s="26"/>
      <c r="AI373" s="21"/>
      <c r="AJ373" s="28"/>
      <c r="AK373" s="28"/>
      <c r="AL373" s="28"/>
      <c r="AM373" s="23"/>
      <c r="AQ373" s="19"/>
      <c r="AU373" s="24"/>
      <c r="AV373" s="24"/>
      <c r="AW373" s="24"/>
      <c r="AX373" s="24"/>
      <c r="AY373" s="15"/>
      <c r="BM373" s="15"/>
      <c r="BS373" s="24"/>
      <c r="BT373" s="15"/>
      <c r="BY373" s="24"/>
      <c r="CA373" s="15"/>
      <c r="CD373" s="24"/>
      <c r="CH373" s="15"/>
      <c r="CO373" s="15"/>
      <c r="CQ373" s="24"/>
      <c r="CV373" s="15"/>
      <c r="DC373" s="15"/>
      <c r="DJ373" s="15"/>
      <c r="DQ373" s="15"/>
      <c r="DX373" s="15"/>
      <c r="EE373" s="15"/>
      <c r="EL373" s="15"/>
      <c r="ES373" s="15"/>
      <c r="EZ373" s="15"/>
      <c r="FG373" s="15"/>
      <c r="FN373" s="15"/>
      <c r="FU373" s="15"/>
      <c r="FW373" s="24"/>
      <c r="FX373" s="24"/>
      <c r="FY373" s="24"/>
      <c r="FZ373" s="24"/>
      <c r="GA373" s="24"/>
      <c r="GB373" s="15"/>
      <c r="GC373" s="24"/>
      <c r="GD373" s="24"/>
      <c r="GE373" s="24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24"/>
      <c r="IO373" s="24"/>
      <c r="IP373" s="24"/>
      <c r="IQ373" s="24"/>
      <c r="IR373" s="24"/>
      <c r="IS373" s="24"/>
      <c r="IT373" s="24"/>
      <c r="IU373" s="24"/>
      <c r="IV373" s="24"/>
      <c r="IW373" s="24"/>
      <c r="IX373" s="24"/>
      <c r="IY373" s="24"/>
      <c r="IZ373" s="24"/>
      <c r="JA373" s="24"/>
      <c r="JB373" s="24"/>
      <c r="JC373" s="24"/>
      <c r="JD373" s="24"/>
      <c r="JE373" s="24"/>
      <c r="JF373" s="24"/>
      <c r="JG373" s="24"/>
    </row>
    <row r="374" spans="32:267" x14ac:dyDescent="0.3">
      <c r="AF374" s="26"/>
      <c r="AG374" s="27"/>
      <c r="AH374" s="26"/>
      <c r="AI374" s="21"/>
      <c r="AJ374" s="28"/>
      <c r="AK374" s="28"/>
      <c r="AL374" s="28"/>
      <c r="AM374" s="23"/>
      <c r="AQ374" s="19"/>
      <c r="AU374" s="24"/>
      <c r="AV374" s="24"/>
      <c r="AW374" s="24"/>
      <c r="AX374" s="24"/>
      <c r="AY374" s="15"/>
      <c r="BM374" s="15"/>
      <c r="BS374" s="24"/>
      <c r="BT374" s="15"/>
      <c r="BY374" s="24"/>
      <c r="CA374" s="15"/>
      <c r="CD374" s="24"/>
      <c r="CH374" s="15"/>
      <c r="CO374" s="15"/>
      <c r="CQ374" s="24"/>
      <c r="CV374" s="15"/>
      <c r="DC374" s="15"/>
      <c r="DJ374" s="15"/>
      <c r="DQ374" s="15"/>
      <c r="DX374" s="15"/>
      <c r="EE374" s="15"/>
      <c r="EL374" s="15"/>
      <c r="ES374" s="15"/>
      <c r="EZ374" s="15"/>
      <c r="FG374" s="15"/>
      <c r="FN374" s="15"/>
      <c r="FU374" s="15"/>
      <c r="FW374" s="24"/>
      <c r="FX374" s="24"/>
      <c r="FY374" s="24"/>
      <c r="FZ374" s="24"/>
      <c r="GA374" s="24"/>
      <c r="GB374" s="15"/>
      <c r="GC374" s="24"/>
      <c r="GD374" s="24"/>
      <c r="GE374" s="24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24"/>
      <c r="IO374" s="24"/>
      <c r="IP374" s="24"/>
      <c r="IQ374" s="24"/>
      <c r="IR374" s="24"/>
      <c r="IS374" s="24"/>
      <c r="IT374" s="24"/>
      <c r="IU374" s="24"/>
      <c r="IV374" s="24"/>
      <c r="IW374" s="24"/>
      <c r="IX374" s="24"/>
      <c r="IY374" s="24"/>
      <c r="IZ374" s="24"/>
      <c r="JA374" s="24"/>
      <c r="JB374" s="24"/>
      <c r="JC374" s="24"/>
      <c r="JD374" s="24"/>
      <c r="JE374" s="24"/>
      <c r="JF374" s="24"/>
      <c r="JG374" s="24"/>
    </row>
    <row r="375" spans="32:267" x14ac:dyDescent="0.3">
      <c r="AF375" s="26"/>
      <c r="AG375" s="27"/>
      <c r="AH375" s="26"/>
      <c r="AI375" s="21"/>
      <c r="AJ375" s="28"/>
      <c r="AK375" s="28"/>
      <c r="AL375" s="28"/>
      <c r="AM375" s="23"/>
      <c r="AQ375" s="19"/>
      <c r="AU375" s="24"/>
      <c r="AV375" s="24"/>
      <c r="AW375" s="24"/>
      <c r="AX375" s="24"/>
      <c r="AY375" s="15"/>
      <c r="BM375" s="15"/>
      <c r="BS375" s="24"/>
      <c r="BT375" s="15"/>
      <c r="BY375" s="24"/>
      <c r="CA375" s="15"/>
      <c r="CD375" s="24"/>
      <c r="CH375" s="15"/>
      <c r="CO375" s="15"/>
      <c r="CQ375" s="24"/>
      <c r="CV375" s="15"/>
      <c r="DC375" s="15"/>
      <c r="DJ375" s="15"/>
      <c r="DQ375" s="15"/>
      <c r="DX375" s="15"/>
      <c r="EE375" s="15"/>
      <c r="EL375" s="15"/>
      <c r="ES375" s="15"/>
      <c r="EZ375" s="15"/>
      <c r="FG375" s="15"/>
      <c r="FN375" s="15"/>
      <c r="FU375" s="15"/>
      <c r="FW375" s="24"/>
      <c r="FX375" s="24"/>
      <c r="FY375" s="24"/>
      <c r="FZ375" s="24"/>
      <c r="GA375" s="24"/>
      <c r="GB375" s="15"/>
      <c r="GC375" s="24"/>
      <c r="GD375" s="24"/>
      <c r="GE375" s="24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24"/>
      <c r="IO375" s="24"/>
      <c r="IP375" s="24"/>
      <c r="IQ375" s="24"/>
      <c r="IR375" s="24"/>
      <c r="IS375" s="24"/>
      <c r="IT375" s="24"/>
      <c r="IU375" s="24"/>
      <c r="IV375" s="24"/>
      <c r="IW375" s="24"/>
      <c r="IX375" s="24"/>
      <c r="IY375" s="24"/>
      <c r="IZ375" s="24"/>
      <c r="JA375" s="24"/>
      <c r="JB375" s="24"/>
      <c r="JC375" s="24"/>
      <c r="JD375" s="24"/>
      <c r="JE375" s="24"/>
      <c r="JF375" s="24"/>
      <c r="JG375" s="24"/>
    </row>
    <row r="376" spans="32:267" x14ac:dyDescent="0.3">
      <c r="AF376" s="26"/>
      <c r="AG376" s="27"/>
      <c r="AH376" s="26"/>
      <c r="AI376" s="21"/>
      <c r="AJ376" s="28"/>
      <c r="AK376" s="28"/>
      <c r="AL376" s="28"/>
      <c r="AM376" s="23"/>
      <c r="AQ376" s="19"/>
      <c r="AU376" s="24"/>
      <c r="AV376" s="24"/>
      <c r="AW376" s="24"/>
      <c r="AX376" s="24"/>
      <c r="AY376" s="15"/>
      <c r="BM376" s="15"/>
      <c r="BS376" s="24"/>
      <c r="BT376" s="15"/>
      <c r="BY376" s="24"/>
      <c r="CA376" s="15"/>
      <c r="CD376" s="24"/>
      <c r="CH376" s="15"/>
      <c r="CO376" s="15"/>
      <c r="CQ376" s="24"/>
      <c r="CV376" s="15"/>
      <c r="DC376" s="15"/>
      <c r="DJ376" s="15"/>
      <c r="DQ376" s="15"/>
      <c r="DX376" s="15"/>
      <c r="EE376" s="15"/>
      <c r="EL376" s="15"/>
      <c r="ES376" s="15"/>
      <c r="EZ376" s="15"/>
      <c r="FG376" s="15"/>
      <c r="FN376" s="15"/>
      <c r="FU376" s="15"/>
      <c r="FW376" s="24"/>
      <c r="FX376" s="24"/>
      <c r="FY376" s="24"/>
      <c r="FZ376" s="24"/>
      <c r="GA376" s="24"/>
      <c r="GB376" s="15"/>
      <c r="GC376" s="24"/>
      <c r="GD376" s="24"/>
      <c r="GE376" s="24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24"/>
      <c r="IO376" s="24"/>
      <c r="IP376" s="24"/>
      <c r="IQ376" s="24"/>
      <c r="IR376" s="24"/>
      <c r="IS376" s="24"/>
      <c r="IT376" s="24"/>
      <c r="IU376" s="24"/>
      <c r="IV376" s="24"/>
      <c r="IW376" s="24"/>
      <c r="IX376" s="24"/>
      <c r="IY376" s="24"/>
      <c r="IZ376" s="24"/>
      <c r="JA376" s="24"/>
      <c r="JB376" s="24"/>
      <c r="JC376" s="24"/>
      <c r="JD376" s="24"/>
      <c r="JE376" s="24"/>
      <c r="JF376" s="24"/>
      <c r="JG376" s="24"/>
    </row>
    <row r="377" spans="32:267" x14ac:dyDescent="0.3">
      <c r="AF377" s="26"/>
      <c r="AG377" s="27"/>
      <c r="AH377" s="26"/>
      <c r="AI377" s="21"/>
      <c r="AJ377" s="28"/>
      <c r="AK377" s="28"/>
      <c r="AL377" s="28"/>
      <c r="AM377" s="23"/>
      <c r="AQ377" s="19"/>
      <c r="AU377" s="24"/>
      <c r="AV377" s="24"/>
      <c r="AW377" s="24"/>
      <c r="AX377" s="24"/>
      <c r="AY377" s="15"/>
      <c r="BM377" s="15"/>
      <c r="BS377" s="24"/>
      <c r="BT377" s="15"/>
      <c r="BY377" s="24"/>
      <c r="CA377" s="15"/>
      <c r="CD377" s="24"/>
      <c r="CH377" s="15"/>
      <c r="CO377" s="15"/>
      <c r="CQ377" s="24"/>
      <c r="CV377" s="15"/>
      <c r="DC377" s="15"/>
      <c r="DJ377" s="15"/>
      <c r="DQ377" s="15"/>
      <c r="DX377" s="15"/>
      <c r="EE377" s="15"/>
      <c r="EL377" s="15"/>
      <c r="ES377" s="15"/>
      <c r="EZ377" s="15"/>
      <c r="FG377" s="15"/>
      <c r="FN377" s="15"/>
      <c r="FU377" s="15"/>
      <c r="FW377" s="24"/>
      <c r="FX377" s="24"/>
      <c r="FY377" s="24"/>
      <c r="FZ377" s="24"/>
      <c r="GA377" s="24"/>
      <c r="GB377" s="15"/>
      <c r="GC377" s="24"/>
      <c r="GD377" s="24"/>
      <c r="GE377" s="24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24"/>
      <c r="IO377" s="24"/>
      <c r="IP377" s="24"/>
      <c r="IQ377" s="24"/>
      <c r="IR377" s="24"/>
      <c r="IS377" s="24"/>
      <c r="IT377" s="24"/>
      <c r="IU377" s="24"/>
      <c r="IV377" s="24"/>
      <c r="IW377" s="24"/>
      <c r="IX377" s="24"/>
      <c r="IY377" s="24"/>
      <c r="IZ377" s="24"/>
      <c r="JA377" s="24"/>
      <c r="JB377" s="24"/>
      <c r="JC377" s="24"/>
      <c r="JD377" s="24"/>
      <c r="JE377" s="24"/>
      <c r="JF377" s="24"/>
      <c r="JG377" s="24"/>
    </row>
    <row r="378" spans="32:267" x14ac:dyDescent="0.3">
      <c r="AF378" s="26"/>
      <c r="AG378" s="27"/>
      <c r="AH378" s="26"/>
      <c r="AI378" s="21"/>
      <c r="AJ378" s="28"/>
      <c r="AK378" s="28"/>
      <c r="AL378" s="28"/>
      <c r="AM378" s="23"/>
      <c r="AQ378" s="19"/>
      <c r="AU378" s="24"/>
      <c r="AV378" s="24"/>
      <c r="AW378" s="24"/>
      <c r="AX378" s="24"/>
      <c r="AY378" s="15"/>
      <c r="BM378" s="15"/>
      <c r="BS378" s="24"/>
      <c r="BT378" s="15"/>
      <c r="BY378" s="24"/>
      <c r="CA378" s="15"/>
      <c r="CD378" s="24"/>
      <c r="CH378" s="15"/>
      <c r="CO378" s="15"/>
      <c r="CQ378" s="24"/>
      <c r="CV378" s="15"/>
      <c r="DC378" s="15"/>
      <c r="DJ378" s="15"/>
      <c r="DQ378" s="15"/>
      <c r="DX378" s="15"/>
      <c r="EE378" s="15"/>
      <c r="EL378" s="15"/>
      <c r="ES378" s="15"/>
      <c r="EZ378" s="15"/>
      <c r="FG378" s="15"/>
      <c r="FN378" s="15"/>
      <c r="FU378" s="15"/>
      <c r="FW378" s="24"/>
      <c r="FX378" s="24"/>
      <c r="FY378" s="24"/>
      <c r="FZ378" s="24"/>
      <c r="GA378" s="24"/>
      <c r="GB378" s="15"/>
      <c r="GC378" s="24"/>
      <c r="GD378" s="24"/>
      <c r="GE378" s="24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24"/>
      <c r="IO378" s="24"/>
      <c r="IP378" s="24"/>
      <c r="IQ378" s="24"/>
      <c r="IR378" s="24"/>
      <c r="IS378" s="24"/>
      <c r="IT378" s="24"/>
      <c r="IU378" s="24"/>
      <c r="IV378" s="24"/>
      <c r="IW378" s="24"/>
      <c r="IX378" s="24"/>
      <c r="IY378" s="24"/>
      <c r="IZ378" s="24"/>
      <c r="JA378" s="24"/>
      <c r="JB378" s="24"/>
      <c r="JC378" s="24"/>
      <c r="JD378" s="24"/>
      <c r="JE378" s="24"/>
      <c r="JF378" s="24"/>
      <c r="JG378" s="24"/>
    </row>
    <row r="379" spans="32:267" x14ac:dyDescent="0.3">
      <c r="AF379" s="26"/>
      <c r="AG379" s="27"/>
      <c r="AH379" s="26"/>
      <c r="AI379" s="21"/>
      <c r="AJ379" s="28"/>
      <c r="AK379" s="28"/>
      <c r="AL379" s="28"/>
      <c r="AM379" s="23"/>
      <c r="AQ379" s="19"/>
      <c r="AU379" s="24"/>
      <c r="AV379" s="24"/>
      <c r="AW379" s="24"/>
      <c r="AX379" s="24"/>
      <c r="AY379" s="15"/>
      <c r="BM379" s="15"/>
      <c r="BS379" s="24"/>
      <c r="BT379" s="15"/>
      <c r="BY379" s="24"/>
      <c r="CA379" s="15"/>
      <c r="CD379" s="24"/>
      <c r="CH379" s="15"/>
      <c r="CO379" s="15"/>
      <c r="CQ379" s="24"/>
      <c r="CV379" s="15"/>
      <c r="DC379" s="15"/>
      <c r="DJ379" s="15"/>
      <c r="DQ379" s="15"/>
      <c r="DX379" s="15"/>
      <c r="EE379" s="15"/>
      <c r="EL379" s="15"/>
      <c r="ES379" s="15"/>
      <c r="EZ379" s="15"/>
      <c r="FG379" s="15"/>
      <c r="FN379" s="15"/>
      <c r="FU379" s="15"/>
      <c r="FW379" s="24"/>
      <c r="FX379" s="24"/>
      <c r="FY379" s="24"/>
      <c r="FZ379" s="24"/>
      <c r="GA379" s="24"/>
      <c r="GB379" s="15"/>
      <c r="GC379" s="24"/>
      <c r="GD379" s="24"/>
      <c r="GE379" s="24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24"/>
      <c r="IO379" s="24"/>
      <c r="IP379" s="24"/>
      <c r="IQ379" s="24"/>
      <c r="IR379" s="24"/>
      <c r="IS379" s="24"/>
      <c r="IT379" s="24"/>
      <c r="IU379" s="24"/>
      <c r="IV379" s="24"/>
      <c r="IW379" s="24"/>
      <c r="IX379" s="24"/>
      <c r="IY379" s="24"/>
      <c r="IZ379" s="24"/>
      <c r="JA379" s="24"/>
      <c r="JB379" s="24"/>
      <c r="JC379" s="24"/>
      <c r="JD379" s="24"/>
      <c r="JE379" s="24"/>
      <c r="JF379" s="24"/>
      <c r="JG379" s="24"/>
    </row>
    <row r="380" spans="32:267" x14ac:dyDescent="0.3">
      <c r="AF380" s="26"/>
      <c r="AG380" s="27"/>
      <c r="AH380" s="26"/>
      <c r="AI380" s="21"/>
      <c r="AJ380" s="28"/>
      <c r="AK380" s="28"/>
      <c r="AL380" s="28"/>
      <c r="AM380" s="23"/>
      <c r="AQ380" s="19"/>
      <c r="AU380" s="24"/>
      <c r="AV380" s="24"/>
      <c r="AW380" s="24"/>
      <c r="AX380" s="24"/>
      <c r="AY380" s="15"/>
      <c r="BM380" s="15"/>
      <c r="BS380" s="24"/>
      <c r="BT380" s="15"/>
      <c r="BY380" s="24"/>
      <c r="CA380" s="15"/>
      <c r="CD380" s="24"/>
      <c r="CH380" s="15"/>
      <c r="CO380" s="15"/>
      <c r="CQ380" s="24"/>
      <c r="CV380" s="15"/>
      <c r="DC380" s="15"/>
      <c r="DJ380" s="15"/>
      <c r="DQ380" s="15"/>
      <c r="DX380" s="15"/>
      <c r="EE380" s="15"/>
      <c r="EL380" s="15"/>
      <c r="ES380" s="15"/>
      <c r="EZ380" s="15"/>
      <c r="FG380" s="15"/>
      <c r="FN380" s="15"/>
      <c r="FU380" s="15"/>
      <c r="FW380" s="24"/>
      <c r="FX380" s="24"/>
      <c r="FY380" s="24"/>
      <c r="FZ380" s="24"/>
      <c r="GA380" s="24"/>
      <c r="GB380" s="15"/>
      <c r="GC380" s="24"/>
      <c r="GD380" s="24"/>
      <c r="GE380" s="24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24"/>
      <c r="IO380" s="24"/>
      <c r="IP380" s="24"/>
      <c r="IQ380" s="24"/>
      <c r="IR380" s="24"/>
      <c r="IS380" s="24"/>
      <c r="IT380" s="24"/>
      <c r="IU380" s="24"/>
      <c r="IV380" s="24"/>
      <c r="IW380" s="24"/>
      <c r="IX380" s="24"/>
      <c r="IY380" s="24"/>
      <c r="IZ380" s="24"/>
      <c r="JA380" s="24"/>
      <c r="JB380" s="24"/>
      <c r="JC380" s="24"/>
      <c r="JD380" s="24"/>
      <c r="JE380" s="24"/>
      <c r="JF380" s="24"/>
      <c r="JG380" s="24"/>
    </row>
    <row r="381" spans="32:267" x14ac:dyDescent="0.3">
      <c r="AF381" s="26"/>
      <c r="AG381" s="27"/>
      <c r="AH381" s="26"/>
      <c r="AI381" s="21"/>
      <c r="AJ381" s="28"/>
      <c r="AK381" s="28"/>
      <c r="AL381" s="28"/>
      <c r="AM381" s="23"/>
      <c r="AQ381" s="19"/>
      <c r="AU381" s="24"/>
      <c r="AV381" s="24"/>
      <c r="AW381" s="24"/>
      <c r="AX381" s="24"/>
      <c r="AY381" s="15"/>
      <c r="BM381" s="15"/>
      <c r="BS381" s="24"/>
      <c r="BT381" s="15"/>
      <c r="BY381" s="24"/>
      <c r="CA381" s="15"/>
      <c r="CD381" s="24"/>
      <c r="CH381" s="15"/>
      <c r="CO381" s="15"/>
      <c r="CQ381" s="24"/>
      <c r="CV381" s="15"/>
      <c r="DC381" s="15"/>
      <c r="DJ381" s="15"/>
      <c r="DQ381" s="15"/>
      <c r="DX381" s="15"/>
      <c r="EE381" s="15"/>
      <c r="EL381" s="15"/>
      <c r="ES381" s="15"/>
      <c r="EZ381" s="15"/>
      <c r="FG381" s="15"/>
      <c r="FN381" s="15"/>
      <c r="FU381" s="15"/>
      <c r="FW381" s="24"/>
      <c r="FX381" s="24"/>
      <c r="FY381" s="24"/>
      <c r="FZ381" s="24"/>
      <c r="GA381" s="24"/>
      <c r="GB381" s="15"/>
      <c r="GC381" s="24"/>
      <c r="GD381" s="24"/>
      <c r="GE381" s="24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24"/>
      <c r="IO381" s="24"/>
      <c r="IP381" s="24"/>
      <c r="IQ381" s="24"/>
      <c r="IR381" s="24"/>
      <c r="IS381" s="24"/>
      <c r="IT381" s="24"/>
      <c r="IU381" s="24"/>
      <c r="IV381" s="24"/>
      <c r="IW381" s="24"/>
      <c r="IX381" s="24"/>
      <c r="IY381" s="24"/>
      <c r="IZ381" s="24"/>
      <c r="JA381" s="24"/>
      <c r="JB381" s="24"/>
      <c r="JC381" s="24"/>
      <c r="JD381" s="24"/>
      <c r="JE381" s="24"/>
      <c r="JF381" s="24"/>
      <c r="JG381" s="24"/>
    </row>
    <row r="382" spans="32:267" x14ac:dyDescent="0.3">
      <c r="AF382" s="26"/>
      <c r="AG382" s="27"/>
      <c r="AH382" s="26"/>
      <c r="AI382" s="21"/>
      <c r="AJ382" s="28"/>
      <c r="AK382" s="28"/>
      <c r="AL382" s="28"/>
      <c r="AM382" s="23"/>
      <c r="AQ382" s="19"/>
      <c r="AU382" s="24"/>
      <c r="AV382" s="24"/>
      <c r="AW382" s="24"/>
      <c r="AX382" s="24"/>
      <c r="AY382" s="15"/>
      <c r="BM382" s="15"/>
      <c r="BS382" s="24"/>
      <c r="BT382" s="15"/>
      <c r="BY382" s="24"/>
      <c r="CA382" s="15"/>
      <c r="CD382" s="24"/>
      <c r="CH382" s="15"/>
      <c r="CO382" s="15"/>
      <c r="CQ382" s="24"/>
      <c r="CV382" s="15"/>
      <c r="DC382" s="15"/>
      <c r="DJ382" s="15"/>
      <c r="DQ382" s="15"/>
      <c r="DX382" s="15"/>
      <c r="EE382" s="15"/>
      <c r="EL382" s="15"/>
      <c r="ES382" s="15"/>
      <c r="EZ382" s="15"/>
      <c r="FG382" s="15"/>
      <c r="FN382" s="15"/>
      <c r="FU382" s="15"/>
      <c r="FW382" s="24"/>
      <c r="FX382" s="24"/>
      <c r="FY382" s="24"/>
      <c r="FZ382" s="24"/>
      <c r="GA382" s="24"/>
      <c r="GB382" s="15"/>
      <c r="GC382" s="24"/>
      <c r="GD382" s="24"/>
      <c r="GE382" s="24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24"/>
      <c r="IO382" s="24"/>
      <c r="IP382" s="24"/>
      <c r="IQ382" s="24"/>
      <c r="IR382" s="24"/>
      <c r="IS382" s="24"/>
      <c r="IT382" s="24"/>
      <c r="IU382" s="24"/>
      <c r="IV382" s="24"/>
      <c r="IW382" s="24"/>
      <c r="IX382" s="24"/>
      <c r="IY382" s="24"/>
      <c r="IZ382" s="24"/>
      <c r="JA382" s="24"/>
      <c r="JB382" s="24"/>
      <c r="JC382" s="24"/>
      <c r="JD382" s="24"/>
      <c r="JE382" s="24"/>
      <c r="JF382" s="24"/>
      <c r="JG382" s="24"/>
    </row>
    <row r="383" spans="32:267" x14ac:dyDescent="0.3">
      <c r="AF383" s="26"/>
      <c r="AG383" s="27"/>
      <c r="AH383" s="26"/>
      <c r="AI383" s="21"/>
      <c r="AJ383" s="28"/>
      <c r="AK383" s="28"/>
      <c r="AL383" s="28"/>
      <c r="AM383" s="23"/>
      <c r="AQ383" s="19"/>
      <c r="AU383" s="24"/>
      <c r="AV383" s="24"/>
      <c r="AW383" s="24"/>
      <c r="AX383" s="24"/>
      <c r="AY383" s="15"/>
      <c r="BM383" s="15"/>
      <c r="BS383" s="24"/>
      <c r="BT383" s="15"/>
      <c r="BY383" s="24"/>
      <c r="CA383" s="15"/>
      <c r="CD383" s="24"/>
      <c r="CH383" s="15"/>
      <c r="CO383" s="15"/>
      <c r="CQ383" s="24"/>
      <c r="CV383" s="15"/>
      <c r="DC383" s="15"/>
      <c r="DJ383" s="15"/>
      <c r="DQ383" s="15"/>
      <c r="DX383" s="15"/>
      <c r="EE383" s="15"/>
      <c r="EL383" s="15"/>
      <c r="ES383" s="15"/>
      <c r="EZ383" s="15"/>
      <c r="FG383" s="15"/>
      <c r="FN383" s="15"/>
      <c r="FU383" s="15"/>
      <c r="FW383" s="24"/>
      <c r="FX383" s="24"/>
      <c r="FY383" s="24"/>
      <c r="FZ383" s="24"/>
      <c r="GA383" s="24"/>
      <c r="GB383" s="15"/>
      <c r="GC383" s="24"/>
      <c r="GD383" s="24"/>
      <c r="GE383" s="24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24"/>
      <c r="IO383" s="24"/>
      <c r="IP383" s="24"/>
      <c r="IQ383" s="24"/>
      <c r="IR383" s="24"/>
      <c r="IS383" s="24"/>
      <c r="IT383" s="24"/>
      <c r="IU383" s="24"/>
      <c r="IV383" s="24"/>
      <c r="IW383" s="24"/>
      <c r="IX383" s="24"/>
      <c r="IY383" s="24"/>
      <c r="IZ383" s="24"/>
      <c r="JA383" s="24"/>
      <c r="JB383" s="24"/>
      <c r="JC383" s="24"/>
      <c r="JD383" s="24"/>
      <c r="JE383" s="24"/>
      <c r="JF383" s="24"/>
      <c r="JG383" s="24"/>
    </row>
    <row r="384" spans="32:267" x14ac:dyDescent="0.3">
      <c r="AF384" s="26"/>
      <c r="AG384" s="27"/>
      <c r="AH384" s="26"/>
      <c r="AI384" s="21"/>
      <c r="AJ384" s="28"/>
      <c r="AK384" s="28"/>
      <c r="AL384" s="28"/>
      <c r="AM384" s="23"/>
      <c r="AQ384" s="19"/>
      <c r="AU384" s="24"/>
      <c r="AV384" s="24"/>
      <c r="AW384" s="24"/>
      <c r="AX384" s="24"/>
      <c r="AY384" s="15"/>
      <c r="BM384" s="15"/>
      <c r="BS384" s="24"/>
      <c r="BT384" s="15"/>
      <c r="BY384" s="24"/>
      <c r="CA384" s="15"/>
      <c r="CD384" s="24"/>
      <c r="CH384" s="15"/>
      <c r="CO384" s="15"/>
      <c r="CQ384" s="24"/>
      <c r="CV384" s="15"/>
      <c r="DC384" s="15"/>
      <c r="DJ384" s="15"/>
      <c r="DQ384" s="15"/>
      <c r="DX384" s="15"/>
      <c r="EE384" s="15"/>
      <c r="EL384" s="15"/>
      <c r="ES384" s="15"/>
      <c r="EZ384" s="15"/>
      <c r="FG384" s="15"/>
      <c r="FN384" s="15"/>
      <c r="FU384" s="15"/>
      <c r="FW384" s="24"/>
      <c r="FX384" s="24"/>
      <c r="FY384" s="24"/>
      <c r="FZ384" s="24"/>
      <c r="GA384" s="24"/>
      <c r="GB384" s="15"/>
      <c r="GC384" s="24"/>
      <c r="GD384" s="24"/>
      <c r="GE384" s="24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24"/>
      <c r="IO384" s="24"/>
      <c r="IP384" s="24"/>
      <c r="IQ384" s="24"/>
      <c r="IR384" s="24"/>
      <c r="IS384" s="24"/>
      <c r="IT384" s="24"/>
      <c r="IU384" s="24"/>
      <c r="IV384" s="24"/>
      <c r="IW384" s="24"/>
      <c r="IX384" s="24"/>
      <c r="IY384" s="24"/>
      <c r="IZ384" s="24"/>
      <c r="JA384" s="24"/>
      <c r="JB384" s="24"/>
      <c r="JC384" s="24"/>
      <c r="JD384" s="24"/>
      <c r="JE384" s="24"/>
      <c r="JF384" s="24"/>
      <c r="JG384" s="24"/>
    </row>
    <row r="385" spans="32:267" x14ac:dyDescent="0.3">
      <c r="AF385" s="26"/>
      <c r="AG385" s="27"/>
      <c r="AH385" s="26"/>
      <c r="AI385" s="21"/>
      <c r="AJ385" s="28"/>
      <c r="AK385" s="28"/>
      <c r="AL385" s="28"/>
      <c r="AM385" s="23"/>
      <c r="AQ385" s="19"/>
      <c r="AU385" s="24"/>
      <c r="AV385" s="24"/>
      <c r="AW385" s="24"/>
      <c r="AX385" s="24"/>
      <c r="AY385" s="15"/>
      <c r="BM385" s="15"/>
      <c r="BS385" s="24"/>
      <c r="BT385" s="15"/>
      <c r="BY385" s="24"/>
      <c r="CA385" s="15"/>
      <c r="CD385" s="24"/>
      <c r="CH385" s="15"/>
      <c r="CO385" s="15"/>
      <c r="CQ385" s="24"/>
      <c r="CV385" s="15"/>
      <c r="DC385" s="15"/>
      <c r="DJ385" s="15"/>
      <c r="DQ385" s="15"/>
      <c r="DX385" s="15"/>
      <c r="EE385" s="15"/>
      <c r="EL385" s="15"/>
      <c r="ES385" s="15"/>
      <c r="EZ385" s="15"/>
      <c r="FG385" s="15"/>
      <c r="FN385" s="15"/>
      <c r="FU385" s="15"/>
      <c r="FW385" s="24"/>
      <c r="FX385" s="24"/>
      <c r="FY385" s="24"/>
      <c r="FZ385" s="24"/>
      <c r="GA385" s="24"/>
      <c r="GB385" s="15"/>
      <c r="GC385" s="24"/>
      <c r="GD385" s="24"/>
      <c r="GE385" s="24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24"/>
      <c r="IO385" s="24"/>
      <c r="IP385" s="24"/>
      <c r="IQ385" s="24"/>
      <c r="IR385" s="24"/>
      <c r="IS385" s="24"/>
      <c r="IT385" s="24"/>
      <c r="IU385" s="24"/>
      <c r="IV385" s="24"/>
      <c r="IW385" s="24"/>
      <c r="IX385" s="24"/>
      <c r="IY385" s="24"/>
      <c r="IZ385" s="24"/>
      <c r="JA385" s="24"/>
      <c r="JB385" s="24"/>
      <c r="JC385" s="24"/>
      <c r="JD385" s="24"/>
      <c r="JE385" s="24"/>
      <c r="JF385" s="24"/>
      <c r="JG385" s="24"/>
    </row>
    <row r="386" spans="32:267" x14ac:dyDescent="0.3">
      <c r="AF386" s="26"/>
      <c r="AG386" s="27"/>
      <c r="AH386" s="26"/>
      <c r="AI386" s="21"/>
      <c r="AJ386" s="28"/>
      <c r="AK386" s="28"/>
      <c r="AL386" s="28"/>
      <c r="AM386" s="23"/>
      <c r="AQ386" s="19"/>
      <c r="AU386" s="24"/>
      <c r="AV386" s="24"/>
      <c r="AW386" s="24"/>
      <c r="AX386" s="24"/>
      <c r="AY386" s="15"/>
      <c r="BM386" s="15"/>
      <c r="BS386" s="24"/>
      <c r="BT386" s="15"/>
      <c r="BY386" s="24"/>
      <c r="CA386" s="15"/>
      <c r="CD386" s="24"/>
      <c r="CH386" s="15"/>
      <c r="CO386" s="15"/>
      <c r="CQ386" s="24"/>
      <c r="CV386" s="15"/>
      <c r="DC386" s="15"/>
      <c r="DJ386" s="15"/>
      <c r="DQ386" s="15"/>
      <c r="DX386" s="15"/>
      <c r="EE386" s="15"/>
      <c r="EL386" s="15"/>
      <c r="ES386" s="15"/>
      <c r="EZ386" s="15"/>
      <c r="FG386" s="15"/>
      <c r="FN386" s="15"/>
      <c r="FU386" s="15"/>
      <c r="FW386" s="24"/>
      <c r="FX386" s="24"/>
      <c r="FY386" s="24"/>
      <c r="FZ386" s="24"/>
      <c r="GA386" s="24"/>
      <c r="GB386" s="15"/>
      <c r="GC386" s="24"/>
      <c r="GD386" s="24"/>
      <c r="GE386" s="24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24"/>
      <c r="IO386" s="24"/>
      <c r="IP386" s="24"/>
      <c r="IQ386" s="24"/>
      <c r="IR386" s="24"/>
      <c r="IS386" s="24"/>
      <c r="IT386" s="24"/>
      <c r="IU386" s="24"/>
      <c r="IV386" s="24"/>
      <c r="IW386" s="24"/>
      <c r="IX386" s="24"/>
      <c r="IY386" s="24"/>
      <c r="IZ386" s="24"/>
      <c r="JA386" s="24"/>
      <c r="JB386" s="24"/>
      <c r="JC386" s="24"/>
      <c r="JD386" s="24"/>
      <c r="JE386" s="24"/>
      <c r="JF386" s="24"/>
      <c r="JG386" s="24"/>
    </row>
    <row r="387" spans="32:267" x14ac:dyDescent="0.3">
      <c r="AF387" s="26"/>
      <c r="AG387" s="27"/>
      <c r="AH387" s="26"/>
      <c r="AI387" s="21"/>
      <c r="AJ387" s="28"/>
      <c r="AK387" s="28"/>
      <c r="AL387" s="28"/>
      <c r="AM387" s="23"/>
      <c r="AQ387" s="19"/>
      <c r="AU387" s="24"/>
      <c r="AV387" s="24"/>
      <c r="AW387" s="24"/>
      <c r="AX387" s="24"/>
      <c r="AY387" s="15"/>
      <c r="BM387" s="15"/>
      <c r="BS387" s="24"/>
      <c r="BT387" s="15"/>
      <c r="BY387" s="24"/>
      <c r="CA387" s="15"/>
      <c r="CD387" s="24"/>
      <c r="CH387" s="15"/>
      <c r="CO387" s="15"/>
      <c r="CQ387" s="24"/>
      <c r="CV387" s="15"/>
      <c r="DC387" s="15"/>
      <c r="DJ387" s="15"/>
      <c r="DQ387" s="15"/>
      <c r="DX387" s="15"/>
      <c r="EE387" s="15"/>
      <c r="EL387" s="15"/>
      <c r="ES387" s="15"/>
      <c r="EZ387" s="15"/>
      <c r="FG387" s="15"/>
      <c r="FN387" s="15"/>
      <c r="FU387" s="15"/>
      <c r="FW387" s="24"/>
      <c r="FX387" s="24"/>
      <c r="FY387" s="24"/>
      <c r="FZ387" s="24"/>
      <c r="GA387" s="24"/>
      <c r="GB387" s="15"/>
      <c r="GC387" s="24"/>
      <c r="GD387" s="24"/>
      <c r="GE387" s="24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24"/>
      <c r="IO387" s="24"/>
      <c r="IP387" s="24"/>
      <c r="IQ387" s="24"/>
      <c r="IR387" s="24"/>
      <c r="IS387" s="24"/>
      <c r="IT387" s="24"/>
      <c r="IU387" s="24"/>
      <c r="IV387" s="24"/>
      <c r="IW387" s="24"/>
      <c r="IX387" s="24"/>
      <c r="IY387" s="24"/>
      <c r="IZ387" s="24"/>
      <c r="JA387" s="24"/>
      <c r="JB387" s="24"/>
      <c r="JC387" s="24"/>
      <c r="JD387" s="24"/>
      <c r="JE387" s="24"/>
      <c r="JF387" s="24"/>
      <c r="JG387" s="24"/>
    </row>
    <row r="388" spans="32:267" x14ac:dyDescent="0.3">
      <c r="AF388" s="26"/>
      <c r="AG388" s="27"/>
      <c r="AH388" s="26"/>
      <c r="AI388" s="21"/>
      <c r="AJ388" s="28"/>
      <c r="AK388" s="28"/>
      <c r="AL388" s="28"/>
      <c r="AM388" s="23"/>
      <c r="AQ388" s="19"/>
      <c r="AU388" s="24"/>
      <c r="AV388" s="24"/>
      <c r="AW388" s="24"/>
      <c r="AX388" s="24"/>
      <c r="AY388" s="15"/>
      <c r="BM388" s="15"/>
      <c r="BS388" s="24"/>
      <c r="BT388" s="15"/>
      <c r="BY388" s="24"/>
      <c r="CA388" s="15"/>
      <c r="CD388" s="24"/>
      <c r="CH388" s="15"/>
      <c r="CO388" s="15"/>
      <c r="CQ388" s="24"/>
      <c r="CV388" s="15"/>
      <c r="DC388" s="15"/>
      <c r="DJ388" s="15"/>
      <c r="DQ388" s="15"/>
      <c r="DX388" s="15"/>
      <c r="EE388" s="15"/>
      <c r="EL388" s="15"/>
      <c r="ES388" s="15"/>
      <c r="EZ388" s="15"/>
      <c r="FG388" s="15"/>
      <c r="FN388" s="15"/>
      <c r="FU388" s="15"/>
      <c r="FW388" s="24"/>
      <c r="FX388" s="24"/>
      <c r="FY388" s="24"/>
      <c r="FZ388" s="24"/>
      <c r="GA388" s="24"/>
      <c r="GB388" s="15"/>
      <c r="GC388" s="24"/>
      <c r="GD388" s="24"/>
      <c r="GE388" s="24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24"/>
      <c r="IO388" s="24"/>
      <c r="IP388" s="24"/>
      <c r="IQ388" s="24"/>
      <c r="IR388" s="24"/>
      <c r="IS388" s="24"/>
      <c r="IT388" s="24"/>
      <c r="IU388" s="24"/>
      <c r="IV388" s="24"/>
      <c r="IW388" s="24"/>
      <c r="IX388" s="24"/>
      <c r="IY388" s="24"/>
      <c r="IZ388" s="24"/>
      <c r="JA388" s="24"/>
      <c r="JB388" s="24"/>
      <c r="JC388" s="24"/>
      <c r="JD388" s="24"/>
      <c r="JE388" s="24"/>
      <c r="JF388" s="24"/>
      <c r="JG388" s="24"/>
    </row>
    <row r="389" spans="32:267" x14ac:dyDescent="0.3">
      <c r="AF389" s="26"/>
      <c r="AG389" s="27"/>
      <c r="AH389" s="26"/>
      <c r="AI389" s="21"/>
      <c r="AJ389" s="28"/>
      <c r="AK389" s="28"/>
      <c r="AL389" s="28"/>
      <c r="AM389" s="23"/>
      <c r="AQ389" s="19"/>
      <c r="AU389" s="24"/>
      <c r="AV389" s="24"/>
      <c r="AW389" s="24"/>
      <c r="AX389" s="24"/>
      <c r="AY389" s="15"/>
      <c r="BM389" s="15"/>
      <c r="BS389" s="24"/>
      <c r="BT389" s="15"/>
      <c r="BY389" s="24"/>
      <c r="CA389" s="15"/>
      <c r="CD389" s="24"/>
      <c r="CH389" s="15"/>
      <c r="CO389" s="15"/>
      <c r="CQ389" s="24"/>
      <c r="CV389" s="15"/>
      <c r="DC389" s="15"/>
      <c r="DJ389" s="15"/>
      <c r="DQ389" s="15"/>
      <c r="DX389" s="15"/>
      <c r="EE389" s="15"/>
      <c r="EL389" s="15"/>
      <c r="ES389" s="15"/>
      <c r="EZ389" s="15"/>
      <c r="FG389" s="15"/>
      <c r="FN389" s="15"/>
      <c r="FU389" s="15"/>
      <c r="FW389" s="24"/>
      <c r="FX389" s="24"/>
      <c r="FY389" s="24"/>
      <c r="FZ389" s="24"/>
      <c r="GA389" s="24"/>
      <c r="GB389" s="15"/>
      <c r="GC389" s="24"/>
      <c r="GD389" s="24"/>
      <c r="GE389" s="24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24"/>
      <c r="IO389" s="24"/>
      <c r="IP389" s="24"/>
      <c r="IQ389" s="24"/>
      <c r="IR389" s="24"/>
      <c r="IS389" s="24"/>
      <c r="IT389" s="24"/>
      <c r="IU389" s="24"/>
      <c r="IV389" s="24"/>
      <c r="IW389" s="24"/>
      <c r="IX389" s="24"/>
      <c r="IY389" s="24"/>
      <c r="IZ389" s="24"/>
      <c r="JA389" s="24"/>
      <c r="JB389" s="24"/>
      <c r="JC389" s="24"/>
      <c r="JD389" s="24"/>
      <c r="JE389" s="24"/>
      <c r="JF389" s="24"/>
      <c r="JG389" s="24"/>
    </row>
    <row r="390" spans="32:267" x14ac:dyDescent="0.3">
      <c r="AF390" s="26"/>
      <c r="AG390" s="27"/>
      <c r="AH390" s="26"/>
      <c r="AI390" s="21"/>
      <c r="AJ390" s="28"/>
      <c r="AK390" s="28"/>
      <c r="AL390" s="28"/>
      <c r="AM390" s="23"/>
      <c r="AQ390" s="19"/>
      <c r="AU390" s="24"/>
      <c r="AV390" s="24"/>
      <c r="AW390" s="24"/>
      <c r="AX390" s="24"/>
      <c r="AY390" s="15"/>
      <c r="BM390" s="15"/>
      <c r="BS390" s="24"/>
      <c r="BT390" s="15"/>
      <c r="BY390" s="24"/>
      <c r="CA390" s="15"/>
      <c r="CD390" s="24"/>
      <c r="CH390" s="15"/>
      <c r="CO390" s="15"/>
      <c r="CQ390" s="24"/>
      <c r="CV390" s="15"/>
      <c r="DC390" s="15"/>
      <c r="DJ390" s="15"/>
      <c r="DQ390" s="15"/>
      <c r="DX390" s="15"/>
      <c r="EE390" s="15"/>
      <c r="EL390" s="15"/>
      <c r="ES390" s="15"/>
      <c r="EZ390" s="15"/>
      <c r="FG390" s="15"/>
      <c r="FN390" s="15"/>
      <c r="FU390" s="15"/>
      <c r="FW390" s="24"/>
      <c r="FX390" s="24"/>
      <c r="FY390" s="24"/>
      <c r="FZ390" s="24"/>
      <c r="GA390" s="24"/>
      <c r="GB390" s="15"/>
      <c r="GC390" s="24"/>
      <c r="GD390" s="24"/>
      <c r="GE390" s="24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24"/>
      <c r="IO390" s="24"/>
      <c r="IP390" s="24"/>
      <c r="IQ390" s="24"/>
      <c r="IR390" s="24"/>
      <c r="IS390" s="24"/>
      <c r="IT390" s="24"/>
      <c r="IU390" s="24"/>
      <c r="IV390" s="24"/>
      <c r="IW390" s="24"/>
      <c r="IX390" s="24"/>
      <c r="IY390" s="24"/>
      <c r="IZ390" s="24"/>
      <c r="JA390" s="24"/>
      <c r="JB390" s="24"/>
      <c r="JC390" s="24"/>
      <c r="JD390" s="24"/>
      <c r="JE390" s="24"/>
      <c r="JF390" s="24"/>
      <c r="JG390" s="24"/>
    </row>
    <row r="391" spans="32:267" x14ac:dyDescent="0.3">
      <c r="AF391" s="26"/>
      <c r="AG391" s="27"/>
      <c r="AH391" s="26"/>
      <c r="AI391" s="21"/>
      <c r="AJ391" s="28"/>
      <c r="AK391" s="28"/>
      <c r="AL391" s="28"/>
      <c r="AM391" s="23"/>
      <c r="AQ391" s="19"/>
      <c r="AU391" s="24"/>
      <c r="AV391" s="24"/>
      <c r="AW391" s="24"/>
      <c r="AX391" s="24"/>
      <c r="AY391" s="15"/>
      <c r="BM391" s="15"/>
      <c r="BS391" s="24"/>
      <c r="BT391" s="15"/>
      <c r="BY391" s="24"/>
      <c r="CA391" s="15"/>
      <c r="CD391" s="24"/>
      <c r="CH391" s="15"/>
      <c r="CO391" s="15"/>
      <c r="CQ391" s="24"/>
      <c r="CV391" s="15"/>
      <c r="DC391" s="15"/>
      <c r="DJ391" s="15"/>
      <c r="DQ391" s="15"/>
      <c r="DX391" s="15"/>
      <c r="EE391" s="15"/>
      <c r="EL391" s="15"/>
      <c r="ES391" s="15"/>
      <c r="EZ391" s="15"/>
      <c r="FG391" s="15"/>
      <c r="FN391" s="15"/>
      <c r="FU391" s="15"/>
      <c r="FW391" s="24"/>
      <c r="FX391" s="24"/>
      <c r="FY391" s="24"/>
      <c r="FZ391" s="24"/>
      <c r="GA391" s="24"/>
      <c r="GB391" s="15"/>
      <c r="GC391" s="24"/>
      <c r="GD391" s="24"/>
      <c r="GE391" s="24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24"/>
      <c r="IO391" s="24"/>
      <c r="IP391" s="24"/>
      <c r="IQ391" s="24"/>
      <c r="IR391" s="24"/>
      <c r="IS391" s="24"/>
      <c r="IT391" s="24"/>
      <c r="IU391" s="24"/>
      <c r="IV391" s="24"/>
      <c r="IW391" s="24"/>
      <c r="IX391" s="24"/>
      <c r="IY391" s="24"/>
      <c r="IZ391" s="24"/>
      <c r="JA391" s="24"/>
      <c r="JB391" s="24"/>
      <c r="JC391" s="24"/>
      <c r="JD391" s="24"/>
      <c r="JE391" s="24"/>
      <c r="JF391" s="24"/>
      <c r="JG391" s="24"/>
    </row>
    <row r="392" spans="32:267" x14ac:dyDescent="0.3">
      <c r="AF392" s="26"/>
      <c r="AG392" s="27"/>
      <c r="AH392" s="26"/>
      <c r="AI392" s="21"/>
      <c r="AJ392" s="28"/>
      <c r="AK392" s="28"/>
      <c r="AL392" s="28"/>
      <c r="AM392" s="23"/>
      <c r="AQ392" s="19"/>
      <c r="AU392" s="24"/>
      <c r="AV392" s="24"/>
      <c r="AW392" s="24"/>
      <c r="AX392" s="24"/>
      <c r="AY392" s="15"/>
      <c r="BM392" s="15"/>
      <c r="BS392" s="24"/>
      <c r="BT392" s="15"/>
      <c r="BY392" s="24"/>
      <c r="CA392" s="15"/>
      <c r="CD392" s="24"/>
      <c r="CH392" s="15"/>
      <c r="CO392" s="15"/>
      <c r="CQ392" s="24"/>
      <c r="CV392" s="15"/>
      <c r="DC392" s="15"/>
      <c r="DJ392" s="15"/>
      <c r="DQ392" s="15"/>
      <c r="DX392" s="15"/>
      <c r="EE392" s="15"/>
      <c r="EL392" s="15"/>
      <c r="ES392" s="15"/>
      <c r="EZ392" s="15"/>
      <c r="FG392" s="15"/>
      <c r="FN392" s="15"/>
      <c r="FU392" s="15"/>
      <c r="FW392" s="24"/>
      <c r="FX392" s="24"/>
      <c r="FY392" s="24"/>
      <c r="FZ392" s="24"/>
      <c r="GA392" s="24"/>
      <c r="GB392" s="15"/>
      <c r="GC392" s="24"/>
      <c r="GD392" s="24"/>
      <c r="GE392" s="24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24"/>
      <c r="IO392" s="24"/>
      <c r="IP392" s="24"/>
      <c r="IQ392" s="24"/>
      <c r="IR392" s="24"/>
      <c r="IS392" s="24"/>
      <c r="IT392" s="24"/>
      <c r="IU392" s="24"/>
      <c r="IV392" s="24"/>
      <c r="IW392" s="24"/>
      <c r="IX392" s="24"/>
      <c r="IY392" s="24"/>
      <c r="IZ392" s="24"/>
      <c r="JA392" s="24"/>
      <c r="JB392" s="24"/>
      <c r="JC392" s="24"/>
      <c r="JD392" s="24"/>
      <c r="JE392" s="24"/>
      <c r="JF392" s="24"/>
      <c r="JG392" s="24"/>
    </row>
    <row r="393" spans="32:267" x14ac:dyDescent="0.3">
      <c r="AF393" s="26"/>
      <c r="AG393" s="27"/>
      <c r="AH393" s="26"/>
      <c r="AI393" s="21"/>
      <c r="AJ393" s="28"/>
      <c r="AK393" s="28"/>
      <c r="AL393" s="28"/>
      <c r="AM393" s="23"/>
      <c r="AQ393" s="19"/>
      <c r="AU393" s="24"/>
      <c r="AV393" s="24"/>
      <c r="AW393" s="24"/>
      <c r="AX393" s="24"/>
      <c r="AY393" s="15"/>
      <c r="BM393" s="15"/>
      <c r="BS393" s="24"/>
      <c r="BT393" s="15"/>
      <c r="BY393" s="24"/>
      <c r="CA393" s="15"/>
      <c r="CD393" s="24"/>
      <c r="CH393" s="15"/>
      <c r="CO393" s="15"/>
      <c r="CQ393" s="24"/>
      <c r="CV393" s="15"/>
      <c r="DC393" s="15"/>
      <c r="DJ393" s="15"/>
      <c r="DQ393" s="15"/>
      <c r="DX393" s="15"/>
      <c r="EE393" s="15"/>
      <c r="EL393" s="15"/>
      <c r="ES393" s="15"/>
      <c r="EZ393" s="15"/>
      <c r="FG393" s="15"/>
      <c r="FN393" s="15"/>
      <c r="FU393" s="15"/>
      <c r="FW393" s="24"/>
      <c r="FX393" s="24"/>
      <c r="FY393" s="24"/>
      <c r="FZ393" s="24"/>
      <c r="GA393" s="24"/>
      <c r="GB393" s="15"/>
      <c r="GC393" s="24"/>
      <c r="GD393" s="24"/>
      <c r="GE393" s="24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24"/>
      <c r="IO393" s="24"/>
      <c r="IP393" s="24"/>
      <c r="IQ393" s="24"/>
      <c r="IR393" s="24"/>
      <c r="IS393" s="24"/>
      <c r="IT393" s="24"/>
      <c r="IU393" s="24"/>
      <c r="IV393" s="24"/>
      <c r="IW393" s="24"/>
      <c r="IX393" s="24"/>
      <c r="IY393" s="24"/>
      <c r="IZ393" s="24"/>
      <c r="JA393" s="24"/>
      <c r="JB393" s="24"/>
      <c r="JC393" s="24"/>
      <c r="JD393" s="24"/>
      <c r="JE393" s="24"/>
      <c r="JF393" s="24"/>
      <c r="JG393" s="24"/>
    </row>
    <row r="394" spans="32:267" x14ac:dyDescent="0.3">
      <c r="AF394" s="26"/>
      <c r="AG394" s="27"/>
      <c r="AH394" s="26"/>
      <c r="AI394" s="21"/>
      <c r="AJ394" s="28"/>
      <c r="AK394" s="28"/>
      <c r="AL394" s="28"/>
      <c r="AM394" s="23"/>
      <c r="AQ394" s="19"/>
      <c r="AU394" s="24"/>
      <c r="AV394" s="24"/>
      <c r="AW394" s="24"/>
      <c r="AX394" s="24"/>
      <c r="AY394" s="15"/>
      <c r="BM394" s="15"/>
      <c r="BS394" s="24"/>
      <c r="BT394" s="15"/>
      <c r="BY394" s="24"/>
      <c r="CA394" s="15"/>
      <c r="CD394" s="24"/>
      <c r="CH394" s="15"/>
      <c r="CO394" s="15"/>
      <c r="CQ394" s="24"/>
      <c r="CV394" s="15"/>
      <c r="DC394" s="15"/>
      <c r="DJ394" s="15"/>
      <c r="DQ394" s="15"/>
      <c r="DX394" s="15"/>
      <c r="EE394" s="15"/>
      <c r="EL394" s="15"/>
      <c r="ES394" s="15"/>
      <c r="EZ394" s="15"/>
      <c r="FG394" s="15"/>
      <c r="FN394" s="15"/>
      <c r="FU394" s="15"/>
      <c r="FW394" s="24"/>
      <c r="FX394" s="24"/>
      <c r="FY394" s="24"/>
      <c r="FZ394" s="24"/>
      <c r="GA394" s="24"/>
      <c r="GB394" s="15"/>
      <c r="GC394" s="24"/>
      <c r="GD394" s="24"/>
      <c r="GE394" s="24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24"/>
      <c r="IO394" s="24"/>
      <c r="IP394" s="24"/>
      <c r="IQ394" s="24"/>
      <c r="IR394" s="24"/>
      <c r="IS394" s="24"/>
      <c r="IT394" s="24"/>
      <c r="IU394" s="24"/>
      <c r="IV394" s="24"/>
      <c r="IW394" s="24"/>
      <c r="IX394" s="24"/>
      <c r="IY394" s="24"/>
      <c r="IZ394" s="24"/>
      <c r="JA394" s="24"/>
      <c r="JB394" s="24"/>
      <c r="JC394" s="24"/>
      <c r="JD394" s="24"/>
      <c r="JE394" s="24"/>
      <c r="JF394" s="24"/>
      <c r="JG394" s="24"/>
    </row>
    <row r="395" spans="32:267" x14ac:dyDescent="0.3">
      <c r="AF395" s="26"/>
      <c r="AG395" s="27"/>
      <c r="AH395" s="26"/>
      <c r="AI395" s="21"/>
      <c r="AJ395" s="28"/>
      <c r="AK395" s="28"/>
      <c r="AL395" s="28"/>
      <c r="AM395" s="23"/>
      <c r="AQ395" s="19"/>
      <c r="AU395" s="24"/>
      <c r="AV395" s="24"/>
      <c r="AW395" s="24"/>
      <c r="AX395" s="24"/>
      <c r="AY395" s="15"/>
      <c r="BM395" s="15"/>
      <c r="BS395" s="24"/>
      <c r="BT395" s="15"/>
      <c r="BY395" s="24"/>
      <c r="CA395" s="15"/>
      <c r="CD395" s="24"/>
      <c r="CH395" s="15"/>
      <c r="CO395" s="15"/>
      <c r="CQ395" s="24"/>
      <c r="CV395" s="15"/>
      <c r="DC395" s="15"/>
      <c r="DJ395" s="15"/>
      <c r="DQ395" s="15"/>
      <c r="DX395" s="15"/>
      <c r="EE395" s="15"/>
      <c r="EL395" s="15"/>
      <c r="ES395" s="15"/>
      <c r="EZ395" s="15"/>
      <c r="FG395" s="15"/>
      <c r="FN395" s="15"/>
      <c r="FU395" s="15"/>
      <c r="FW395" s="24"/>
      <c r="FX395" s="24"/>
      <c r="FY395" s="24"/>
      <c r="FZ395" s="24"/>
      <c r="GA395" s="24"/>
      <c r="GB395" s="15"/>
      <c r="GC395" s="24"/>
      <c r="GD395" s="24"/>
      <c r="GE395" s="24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24"/>
      <c r="IO395" s="24"/>
      <c r="IP395" s="24"/>
      <c r="IQ395" s="24"/>
      <c r="IR395" s="24"/>
      <c r="IS395" s="24"/>
      <c r="IT395" s="24"/>
      <c r="IU395" s="24"/>
      <c r="IV395" s="24"/>
      <c r="IW395" s="24"/>
      <c r="IX395" s="24"/>
      <c r="IY395" s="24"/>
      <c r="IZ395" s="24"/>
      <c r="JA395" s="24"/>
      <c r="JB395" s="24"/>
      <c r="JC395" s="24"/>
      <c r="JD395" s="24"/>
      <c r="JE395" s="24"/>
      <c r="JF395" s="24"/>
      <c r="JG395" s="24"/>
    </row>
    <row r="396" spans="32:267" x14ac:dyDescent="0.3">
      <c r="AF396" s="26"/>
      <c r="AG396" s="27"/>
      <c r="AH396" s="26"/>
      <c r="AI396" s="21"/>
      <c r="AJ396" s="28"/>
      <c r="AK396" s="28"/>
      <c r="AL396" s="28"/>
      <c r="AM396" s="23"/>
      <c r="AQ396" s="19"/>
      <c r="AU396" s="24"/>
      <c r="AV396" s="24"/>
      <c r="AW396" s="24"/>
      <c r="AX396" s="24"/>
      <c r="AY396" s="15"/>
      <c r="BM396" s="15"/>
      <c r="BS396" s="24"/>
      <c r="BT396" s="15"/>
      <c r="BY396" s="24"/>
      <c r="CA396" s="15"/>
      <c r="CD396" s="24"/>
      <c r="CH396" s="15"/>
      <c r="CO396" s="15"/>
      <c r="CQ396" s="24"/>
      <c r="CV396" s="15"/>
      <c r="DC396" s="15"/>
      <c r="DJ396" s="15"/>
      <c r="DQ396" s="15"/>
      <c r="DX396" s="15"/>
      <c r="EE396" s="15"/>
      <c r="EL396" s="15"/>
      <c r="ES396" s="15"/>
      <c r="EZ396" s="15"/>
      <c r="FG396" s="15"/>
      <c r="FN396" s="15"/>
      <c r="FU396" s="15"/>
      <c r="FW396" s="24"/>
      <c r="FX396" s="24"/>
      <c r="FY396" s="24"/>
      <c r="FZ396" s="24"/>
      <c r="GA396" s="24"/>
      <c r="GB396" s="15"/>
      <c r="GC396" s="24"/>
      <c r="GD396" s="24"/>
      <c r="GE396" s="24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24"/>
      <c r="IO396" s="24"/>
      <c r="IP396" s="24"/>
      <c r="IQ396" s="24"/>
      <c r="IR396" s="24"/>
      <c r="IS396" s="24"/>
      <c r="IT396" s="24"/>
      <c r="IU396" s="24"/>
      <c r="IV396" s="24"/>
      <c r="IW396" s="24"/>
      <c r="IX396" s="24"/>
      <c r="IY396" s="24"/>
      <c r="IZ396" s="24"/>
      <c r="JA396" s="24"/>
      <c r="JB396" s="24"/>
      <c r="JC396" s="24"/>
      <c r="JD396" s="24"/>
      <c r="JE396" s="24"/>
      <c r="JF396" s="24"/>
      <c r="JG396" s="24"/>
    </row>
    <row r="397" spans="32:267" x14ac:dyDescent="0.3">
      <c r="AF397" s="26"/>
      <c r="AG397" s="27"/>
      <c r="AH397" s="26"/>
      <c r="AI397" s="21"/>
      <c r="AJ397" s="28"/>
      <c r="AK397" s="28"/>
      <c r="AL397" s="28"/>
      <c r="AM397" s="23"/>
      <c r="AQ397" s="19"/>
      <c r="AU397" s="24"/>
      <c r="AV397" s="24"/>
      <c r="AW397" s="24"/>
      <c r="AX397" s="24"/>
      <c r="AY397" s="15"/>
      <c r="BM397" s="15"/>
      <c r="BS397" s="24"/>
      <c r="BT397" s="15"/>
      <c r="BY397" s="24"/>
      <c r="CA397" s="15"/>
      <c r="CD397" s="24"/>
      <c r="CH397" s="15"/>
      <c r="CO397" s="15"/>
      <c r="CQ397" s="24"/>
      <c r="CV397" s="15"/>
      <c r="DC397" s="15"/>
      <c r="DJ397" s="15"/>
      <c r="DQ397" s="15"/>
      <c r="DX397" s="15"/>
      <c r="EE397" s="15"/>
      <c r="EL397" s="15"/>
      <c r="ES397" s="15"/>
      <c r="EZ397" s="15"/>
      <c r="FG397" s="15"/>
      <c r="FN397" s="15"/>
      <c r="FU397" s="15"/>
      <c r="FW397" s="24"/>
      <c r="FX397" s="24"/>
      <c r="FY397" s="24"/>
      <c r="FZ397" s="24"/>
      <c r="GA397" s="24"/>
      <c r="GB397" s="15"/>
      <c r="GC397" s="24"/>
      <c r="GD397" s="24"/>
      <c r="GE397" s="24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24"/>
      <c r="IO397" s="24"/>
      <c r="IP397" s="24"/>
      <c r="IQ397" s="24"/>
      <c r="IR397" s="24"/>
      <c r="IS397" s="24"/>
      <c r="IT397" s="24"/>
      <c r="IU397" s="24"/>
      <c r="IV397" s="24"/>
      <c r="IW397" s="24"/>
      <c r="IX397" s="24"/>
      <c r="IY397" s="24"/>
      <c r="IZ397" s="24"/>
      <c r="JA397" s="24"/>
      <c r="JB397" s="24"/>
      <c r="JC397" s="24"/>
      <c r="JD397" s="24"/>
      <c r="JE397" s="24"/>
      <c r="JF397" s="24"/>
      <c r="JG397" s="24"/>
    </row>
    <row r="398" spans="32:267" x14ac:dyDescent="0.3">
      <c r="AF398" s="26"/>
      <c r="AG398" s="27"/>
      <c r="AH398" s="26"/>
      <c r="AI398" s="21"/>
      <c r="AJ398" s="28"/>
      <c r="AK398" s="28"/>
      <c r="AL398" s="28"/>
      <c r="AM398" s="23"/>
      <c r="AQ398" s="19"/>
      <c r="AU398" s="24"/>
      <c r="AV398" s="24"/>
      <c r="AW398" s="24"/>
      <c r="AX398" s="24"/>
      <c r="AY398" s="15"/>
      <c r="BM398" s="15"/>
      <c r="BS398" s="24"/>
      <c r="BT398" s="15"/>
      <c r="BY398" s="24"/>
      <c r="CA398" s="15"/>
      <c r="CD398" s="24"/>
      <c r="CH398" s="15"/>
      <c r="CO398" s="15"/>
      <c r="CQ398" s="24"/>
      <c r="CV398" s="15"/>
      <c r="DC398" s="15"/>
      <c r="DJ398" s="15"/>
      <c r="DQ398" s="15"/>
      <c r="DX398" s="15"/>
      <c r="EE398" s="15"/>
      <c r="EL398" s="15"/>
      <c r="ES398" s="15"/>
      <c r="EZ398" s="15"/>
      <c r="FG398" s="15"/>
      <c r="FN398" s="15"/>
      <c r="FU398" s="15"/>
      <c r="FW398" s="24"/>
      <c r="FX398" s="24"/>
      <c r="FY398" s="24"/>
      <c r="FZ398" s="24"/>
      <c r="GA398" s="24"/>
      <c r="GB398" s="15"/>
      <c r="GC398" s="24"/>
      <c r="GD398" s="24"/>
      <c r="GE398" s="24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24"/>
      <c r="IO398" s="24"/>
      <c r="IP398" s="24"/>
      <c r="IQ398" s="24"/>
      <c r="IR398" s="24"/>
      <c r="IS398" s="24"/>
      <c r="IT398" s="24"/>
      <c r="IU398" s="24"/>
      <c r="IV398" s="24"/>
      <c r="IW398" s="24"/>
      <c r="IX398" s="24"/>
      <c r="IY398" s="24"/>
      <c r="IZ398" s="24"/>
      <c r="JA398" s="24"/>
      <c r="JB398" s="24"/>
      <c r="JC398" s="24"/>
      <c r="JD398" s="24"/>
      <c r="JE398" s="24"/>
      <c r="JF398" s="24"/>
      <c r="JG398" s="24"/>
    </row>
    <row r="399" spans="32:267" x14ac:dyDescent="0.3">
      <c r="AF399" s="26"/>
      <c r="AG399" s="27"/>
      <c r="AH399" s="26"/>
      <c r="AI399" s="21"/>
      <c r="AJ399" s="28"/>
      <c r="AK399" s="28"/>
      <c r="AL399" s="28"/>
      <c r="AM399" s="23"/>
      <c r="AQ399" s="19"/>
      <c r="AU399" s="24"/>
      <c r="AV399" s="24"/>
      <c r="AW399" s="24"/>
      <c r="AX399" s="24"/>
      <c r="AY399" s="15"/>
      <c r="BM399" s="15"/>
      <c r="BS399" s="24"/>
      <c r="BT399" s="15"/>
      <c r="BY399" s="24"/>
      <c r="CA399" s="15"/>
      <c r="CD399" s="24"/>
      <c r="CH399" s="15"/>
      <c r="CO399" s="15"/>
      <c r="CQ399" s="24"/>
      <c r="CV399" s="15"/>
      <c r="DC399" s="15"/>
      <c r="DJ399" s="15"/>
      <c r="DQ399" s="15"/>
      <c r="DX399" s="15"/>
      <c r="EE399" s="15"/>
      <c r="EL399" s="15"/>
      <c r="ES399" s="15"/>
      <c r="EZ399" s="15"/>
      <c r="FG399" s="15"/>
      <c r="FN399" s="15"/>
      <c r="FU399" s="15"/>
      <c r="FW399" s="24"/>
      <c r="FX399" s="24"/>
      <c r="FY399" s="24"/>
      <c r="FZ399" s="24"/>
      <c r="GA399" s="24"/>
      <c r="GB399" s="15"/>
      <c r="GC399" s="24"/>
      <c r="GD399" s="24"/>
      <c r="GE399" s="24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24"/>
      <c r="IO399" s="24"/>
      <c r="IP399" s="24"/>
      <c r="IQ399" s="24"/>
      <c r="IR399" s="24"/>
      <c r="IS399" s="24"/>
      <c r="IT399" s="24"/>
      <c r="IU399" s="24"/>
      <c r="IV399" s="24"/>
      <c r="IW399" s="24"/>
      <c r="IX399" s="24"/>
      <c r="IY399" s="24"/>
      <c r="IZ399" s="24"/>
      <c r="JA399" s="24"/>
      <c r="JB399" s="24"/>
      <c r="JC399" s="24"/>
      <c r="JD399" s="24"/>
      <c r="JE399" s="24"/>
      <c r="JF399" s="24"/>
      <c r="JG399" s="24"/>
    </row>
    <row r="400" spans="32:267" x14ac:dyDescent="0.3">
      <c r="AF400" s="26"/>
      <c r="AG400" s="27"/>
      <c r="AH400" s="26"/>
      <c r="AI400" s="21"/>
      <c r="AJ400" s="28"/>
      <c r="AK400" s="28"/>
      <c r="AL400" s="28"/>
      <c r="AM400" s="23"/>
      <c r="AQ400" s="19"/>
      <c r="AU400" s="24"/>
      <c r="AV400" s="24"/>
      <c r="AW400" s="24"/>
      <c r="AX400" s="24"/>
      <c r="AY400" s="15"/>
      <c r="BM400" s="15"/>
      <c r="BS400" s="24"/>
      <c r="BT400" s="15"/>
      <c r="BY400" s="24"/>
      <c r="CA400" s="15"/>
      <c r="CD400" s="24"/>
      <c r="CH400" s="15"/>
      <c r="CO400" s="15"/>
      <c r="CQ400" s="24"/>
      <c r="CV400" s="15"/>
      <c r="DC400" s="15"/>
      <c r="DJ400" s="15"/>
      <c r="DQ400" s="15"/>
      <c r="DX400" s="15"/>
      <c r="EE400" s="15"/>
      <c r="EL400" s="15"/>
      <c r="ES400" s="15"/>
      <c r="EZ400" s="15"/>
      <c r="FG400" s="15"/>
      <c r="FN400" s="15"/>
      <c r="FU400" s="15"/>
      <c r="FW400" s="24"/>
      <c r="FX400" s="24"/>
      <c r="FY400" s="24"/>
      <c r="FZ400" s="24"/>
      <c r="GA400" s="24"/>
      <c r="GB400" s="15"/>
      <c r="GC400" s="24"/>
      <c r="GD400" s="24"/>
      <c r="GE400" s="24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24"/>
      <c r="IO400" s="24"/>
      <c r="IP400" s="24"/>
      <c r="IQ400" s="24"/>
      <c r="IR400" s="24"/>
      <c r="IS400" s="24"/>
      <c r="IT400" s="24"/>
      <c r="IU400" s="24"/>
      <c r="IV400" s="24"/>
      <c r="IW400" s="24"/>
      <c r="IX400" s="24"/>
      <c r="IY400" s="24"/>
      <c r="IZ400" s="24"/>
      <c r="JA400" s="24"/>
      <c r="JB400" s="24"/>
      <c r="JC400" s="24"/>
      <c r="JD400" s="24"/>
      <c r="JE400" s="24"/>
      <c r="JF400" s="24"/>
      <c r="JG400" s="24"/>
    </row>
    <row r="401" spans="32:267" x14ac:dyDescent="0.3">
      <c r="AF401" s="26"/>
      <c r="AG401" s="27"/>
      <c r="AH401" s="26"/>
      <c r="AI401" s="21"/>
      <c r="AJ401" s="28"/>
      <c r="AK401" s="28"/>
      <c r="AL401" s="28"/>
      <c r="AM401" s="23"/>
      <c r="AQ401" s="19"/>
      <c r="AU401" s="24"/>
      <c r="AV401" s="24"/>
      <c r="AW401" s="24"/>
      <c r="AX401" s="24"/>
      <c r="AY401" s="15"/>
      <c r="BM401" s="15"/>
      <c r="BS401" s="24"/>
      <c r="BT401" s="15"/>
      <c r="BY401" s="24"/>
      <c r="CA401" s="15"/>
      <c r="CD401" s="24"/>
      <c r="CH401" s="15"/>
      <c r="CO401" s="15"/>
      <c r="CQ401" s="24"/>
      <c r="CV401" s="15"/>
      <c r="DC401" s="15"/>
      <c r="DJ401" s="15"/>
      <c r="DQ401" s="15"/>
      <c r="DX401" s="15"/>
      <c r="EE401" s="15"/>
      <c r="EL401" s="15"/>
      <c r="ES401" s="15"/>
      <c r="EZ401" s="15"/>
      <c r="FG401" s="15"/>
      <c r="FN401" s="15"/>
      <c r="FU401" s="15"/>
      <c r="FW401" s="24"/>
      <c r="FX401" s="24"/>
      <c r="FY401" s="24"/>
      <c r="FZ401" s="24"/>
      <c r="GA401" s="24"/>
      <c r="GB401" s="15"/>
      <c r="GC401" s="24"/>
      <c r="GD401" s="24"/>
      <c r="GE401" s="24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24"/>
      <c r="IO401" s="24"/>
      <c r="IP401" s="24"/>
      <c r="IQ401" s="24"/>
      <c r="IR401" s="24"/>
      <c r="IS401" s="24"/>
      <c r="IT401" s="24"/>
      <c r="IU401" s="24"/>
      <c r="IV401" s="24"/>
      <c r="IW401" s="24"/>
      <c r="IX401" s="24"/>
      <c r="IY401" s="24"/>
      <c r="IZ401" s="24"/>
      <c r="JA401" s="24"/>
      <c r="JB401" s="24"/>
      <c r="JC401" s="24"/>
      <c r="JD401" s="24"/>
      <c r="JE401" s="24"/>
      <c r="JF401" s="24"/>
      <c r="JG401" s="24"/>
    </row>
    <row r="402" spans="32:267" x14ac:dyDescent="0.3">
      <c r="AF402" s="26"/>
      <c r="AG402" s="27"/>
      <c r="AH402" s="26"/>
      <c r="AI402" s="21"/>
      <c r="AJ402" s="28"/>
      <c r="AK402" s="28"/>
      <c r="AL402" s="28"/>
      <c r="AM402" s="23"/>
      <c r="AQ402" s="19"/>
      <c r="AU402" s="24"/>
      <c r="AV402" s="24"/>
      <c r="AW402" s="24"/>
      <c r="AX402" s="24"/>
      <c r="AY402" s="15"/>
      <c r="BM402" s="15"/>
      <c r="BS402" s="24"/>
      <c r="BT402" s="15"/>
      <c r="BY402" s="24"/>
      <c r="CA402" s="15"/>
      <c r="CD402" s="24"/>
      <c r="CH402" s="15"/>
      <c r="CO402" s="15"/>
      <c r="CQ402" s="24"/>
      <c r="CV402" s="15"/>
      <c r="DC402" s="15"/>
      <c r="DJ402" s="15"/>
      <c r="DQ402" s="15"/>
      <c r="DX402" s="15"/>
      <c r="EE402" s="15"/>
      <c r="EL402" s="15"/>
      <c r="ES402" s="15"/>
      <c r="EZ402" s="15"/>
      <c r="FG402" s="15"/>
      <c r="FN402" s="15"/>
      <c r="FU402" s="15"/>
      <c r="FW402" s="24"/>
      <c r="FX402" s="24"/>
      <c r="FY402" s="24"/>
      <c r="FZ402" s="24"/>
      <c r="GA402" s="24"/>
      <c r="GB402" s="15"/>
      <c r="GC402" s="24"/>
      <c r="GD402" s="24"/>
      <c r="GE402" s="24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24"/>
      <c r="IO402" s="24"/>
      <c r="IP402" s="24"/>
      <c r="IQ402" s="24"/>
      <c r="IR402" s="24"/>
      <c r="IS402" s="24"/>
      <c r="IT402" s="24"/>
      <c r="IU402" s="24"/>
      <c r="IV402" s="24"/>
      <c r="IW402" s="24"/>
      <c r="IX402" s="24"/>
      <c r="IY402" s="24"/>
      <c r="IZ402" s="24"/>
      <c r="JA402" s="24"/>
      <c r="JB402" s="24"/>
      <c r="JC402" s="24"/>
      <c r="JD402" s="24"/>
      <c r="JE402" s="24"/>
      <c r="JF402" s="24"/>
      <c r="JG402" s="24"/>
    </row>
    <row r="403" spans="32:267" x14ac:dyDescent="0.3">
      <c r="AF403" s="26"/>
      <c r="AG403" s="27"/>
      <c r="AH403" s="26"/>
      <c r="AI403" s="21"/>
      <c r="AJ403" s="28"/>
      <c r="AK403" s="28"/>
      <c r="AL403" s="28"/>
      <c r="AM403" s="23"/>
      <c r="AQ403" s="19"/>
      <c r="AU403" s="24"/>
      <c r="AV403" s="24"/>
      <c r="AW403" s="24"/>
      <c r="AX403" s="24"/>
      <c r="AY403" s="15"/>
      <c r="BM403" s="15"/>
      <c r="BS403" s="24"/>
      <c r="BT403" s="15"/>
      <c r="BY403" s="24"/>
      <c r="CA403" s="15"/>
      <c r="CD403" s="24"/>
      <c r="CH403" s="15"/>
      <c r="CO403" s="15"/>
      <c r="CQ403" s="24"/>
      <c r="CV403" s="15"/>
      <c r="DC403" s="15"/>
      <c r="DJ403" s="15"/>
      <c r="DQ403" s="15"/>
      <c r="DX403" s="15"/>
      <c r="EE403" s="15"/>
      <c r="EL403" s="15"/>
      <c r="ES403" s="15"/>
      <c r="EZ403" s="15"/>
      <c r="FG403" s="15"/>
      <c r="FN403" s="15"/>
      <c r="FU403" s="15"/>
      <c r="FW403" s="24"/>
      <c r="FX403" s="24"/>
      <c r="FY403" s="24"/>
      <c r="FZ403" s="24"/>
      <c r="GA403" s="24"/>
      <c r="GB403" s="15"/>
      <c r="GC403" s="24"/>
      <c r="GD403" s="24"/>
      <c r="GE403" s="24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24"/>
      <c r="IO403" s="24"/>
      <c r="IP403" s="24"/>
      <c r="IQ403" s="24"/>
      <c r="IR403" s="24"/>
      <c r="IS403" s="24"/>
      <c r="IT403" s="24"/>
      <c r="IU403" s="24"/>
      <c r="IV403" s="24"/>
      <c r="IW403" s="24"/>
      <c r="IX403" s="24"/>
      <c r="IY403" s="24"/>
      <c r="IZ403" s="24"/>
      <c r="JA403" s="24"/>
      <c r="JB403" s="24"/>
      <c r="JC403" s="24"/>
      <c r="JD403" s="24"/>
      <c r="JE403" s="24"/>
      <c r="JF403" s="24"/>
      <c r="JG403" s="24"/>
    </row>
    <row r="404" spans="32:267" x14ac:dyDescent="0.3">
      <c r="AF404" s="26"/>
      <c r="AG404" s="27"/>
      <c r="AH404" s="26"/>
      <c r="AI404" s="21"/>
      <c r="AJ404" s="28"/>
      <c r="AK404" s="28"/>
      <c r="AL404" s="28"/>
      <c r="AM404" s="23"/>
      <c r="AQ404" s="19"/>
      <c r="AU404" s="24"/>
      <c r="AV404" s="24"/>
      <c r="AW404" s="24"/>
      <c r="AX404" s="24"/>
      <c r="AY404" s="15"/>
      <c r="BM404" s="15"/>
      <c r="BS404" s="24"/>
      <c r="BT404" s="15"/>
      <c r="BY404" s="24"/>
      <c r="CA404" s="15"/>
      <c r="CD404" s="24"/>
      <c r="CH404" s="15"/>
      <c r="CO404" s="15"/>
      <c r="CQ404" s="24"/>
      <c r="CV404" s="15"/>
      <c r="DC404" s="15"/>
      <c r="DJ404" s="15"/>
      <c r="DQ404" s="15"/>
      <c r="DX404" s="15"/>
      <c r="EE404" s="15"/>
      <c r="EL404" s="15"/>
      <c r="ES404" s="15"/>
      <c r="EZ404" s="15"/>
      <c r="FG404" s="15"/>
      <c r="FN404" s="15"/>
      <c r="FU404" s="15"/>
      <c r="FW404" s="24"/>
      <c r="FX404" s="24"/>
      <c r="FY404" s="24"/>
      <c r="FZ404" s="24"/>
      <c r="GA404" s="24"/>
      <c r="GB404" s="15"/>
      <c r="GC404" s="24"/>
      <c r="GD404" s="24"/>
      <c r="GE404" s="24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24"/>
      <c r="IO404" s="24"/>
      <c r="IP404" s="24"/>
      <c r="IQ404" s="24"/>
      <c r="IR404" s="24"/>
      <c r="IS404" s="24"/>
      <c r="IT404" s="24"/>
      <c r="IU404" s="24"/>
      <c r="IV404" s="24"/>
      <c r="IW404" s="24"/>
      <c r="IX404" s="24"/>
      <c r="IY404" s="24"/>
      <c r="IZ404" s="24"/>
      <c r="JA404" s="24"/>
      <c r="JB404" s="24"/>
      <c r="JC404" s="24"/>
      <c r="JD404" s="24"/>
      <c r="JE404" s="24"/>
      <c r="JF404" s="24"/>
      <c r="JG404" s="24"/>
    </row>
    <row r="405" spans="32:267" x14ac:dyDescent="0.3">
      <c r="AF405" s="26"/>
      <c r="AG405" s="27"/>
      <c r="AH405" s="26"/>
      <c r="AI405" s="21"/>
      <c r="AJ405" s="28"/>
      <c r="AK405" s="28"/>
      <c r="AL405" s="28"/>
      <c r="AM405" s="23"/>
      <c r="AQ405" s="19"/>
      <c r="AU405" s="24"/>
      <c r="AV405" s="24"/>
      <c r="AW405" s="24"/>
      <c r="AX405" s="24"/>
      <c r="AY405" s="15"/>
      <c r="BM405" s="15"/>
      <c r="BS405" s="24"/>
      <c r="BT405" s="15"/>
      <c r="BY405" s="24"/>
      <c r="CA405" s="15"/>
      <c r="CD405" s="24"/>
      <c r="CH405" s="15"/>
      <c r="CO405" s="15"/>
      <c r="CQ405" s="24"/>
      <c r="CV405" s="15"/>
      <c r="DC405" s="15"/>
      <c r="DJ405" s="15"/>
      <c r="DQ405" s="15"/>
      <c r="DX405" s="15"/>
      <c r="EE405" s="15"/>
      <c r="EL405" s="15"/>
      <c r="ES405" s="15"/>
      <c r="EZ405" s="15"/>
      <c r="FG405" s="15"/>
      <c r="FN405" s="15"/>
      <c r="FU405" s="15"/>
      <c r="FW405" s="24"/>
      <c r="FX405" s="24"/>
      <c r="FY405" s="24"/>
      <c r="FZ405" s="24"/>
      <c r="GA405" s="24"/>
      <c r="GB405" s="15"/>
      <c r="GC405" s="24"/>
      <c r="GD405" s="24"/>
      <c r="GE405" s="24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24"/>
      <c r="IO405" s="24"/>
      <c r="IP405" s="24"/>
      <c r="IQ405" s="24"/>
      <c r="IR405" s="24"/>
      <c r="IS405" s="24"/>
      <c r="IT405" s="24"/>
      <c r="IU405" s="24"/>
      <c r="IV405" s="24"/>
      <c r="IW405" s="24"/>
      <c r="IX405" s="24"/>
      <c r="IY405" s="24"/>
      <c r="IZ405" s="24"/>
      <c r="JA405" s="24"/>
      <c r="JB405" s="24"/>
      <c r="JC405" s="24"/>
      <c r="JD405" s="24"/>
      <c r="JE405" s="24"/>
      <c r="JF405" s="24"/>
      <c r="JG405" s="24"/>
    </row>
    <row r="406" spans="32:267" x14ac:dyDescent="0.3">
      <c r="AF406" s="26"/>
      <c r="AG406" s="27"/>
      <c r="AH406" s="26"/>
      <c r="AI406" s="21"/>
      <c r="AJ406" s="28"/>
      <c r="AK406" s="28"/>
      <c r="AL406" s="28"/>
      <c r="AM406" s="23"/>
      <c r="AQ406" s="19"/>
      <c r="AU406" s="24"/>
      <c r="AV406" s="24"/>
      <c r="AW406" s="24"/>
      <c r="AX406" s="24"/>
      <c r="AY406" s="15"/>
      <c r="BM406" s="15"/>
      <c r="BS406" s="24"/>
      <c r="BT406" s="15"/>
      <c r="BY406" s="24"/>
      <c r="CA406" s="15"/>
      <c r="CD406" s="24"/>
      <c r="CH406" s="15"/>
      <c r="CO406" s="15"/>
      <c r="CQ406" s="24"/>
      <c r="CV406" s="15"/>
      <c r="DC406" s="15"/>
      <c r="DJ406" s="15"/>
      <c r="DQ406" s="15"/>
      <c r="DX406" s="15"/>
      <c r="EE406" s="15"/>
      <c r="EL406" s="15"/>
      <c r="ES406" s="15"/>
      <c r="EZ406" s="15"/>
      <c r="FG406" s="15"/>
      <c r="FN406" s="15"/>
      <c r="FU406" s="15"/>
      <c r="FW406" s="24"/>
      <c r="FX406" s="24"/>
      <c r="FY406" s="24"/>
      <c r="FZ406" s="24"/>
      <c r="GA406" s="24"/>
      <c r="GB406" s="15"/>
      <c r="GC406" s="24"/>
      <c r="GD406" s="24"/>
      <c r="GE406" s="24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24"/>
      <c r="IO406" s="24"/>
      <c r="IP406" s="24"/>
      <c r="IQ406" s="24"/>
      <c r="IR406" s="24"/>
      <c r="IS406" s="24"/>
      <c r="IT406" s="24"/>
      <c r="IU406" s="24"/>
      <c r="IV406" s="24"/>
      <c r="IW406" s="24"/>
      <c r="IX406" s="24"/>
      <c r="IY406" s="24"/>
      <c r="IZ406" s="24"/>
      <c r="JA406" s="24"/>
      <c r="JB406" s="24"/>
      <c r="JC406" s="24"/>
      <c r="JD406" s="24"/>
      <c r="JE406" s="24"/>
      <c r="JF406" s="24"/>
      <c r="JG406" s="24"/>
    </row>
    <row r="407" spans="32:267" x14ac:dyDescent="0.3">
      <c r="AF407" s="26"/>
      <c r="AG407" s="27"/>
      <c r="AH407" s="26"/>
      <c r="AI407" s="21"/>
      <c r="AJ407" s="28"/>
      <c r="AK407" s="28"/>
      <c r="AL407" s="28"/>
      <c r="AM407" s="23"/>
      <c r="AQ407" s="19"/>
      <c r="AU407" s="24"/>
      <c r="AV407" s="24"/>
      <c r="AW407" s="24"/>
      <c r="AX407" s="24"/>
      <c r="AY407" s="15"/>
      <c r="BM407" s="15"/>
      <c r="BS407" s="24"/>
      <c r="BT407" s="15"/>
      <c r="BY407" s="24"/>
      <c r="CA407" s="15"/>
      <c r="CD407" s="24"/>
      <c r="CH407" s="15"/>
      <c r="CO407" s="15"/>
      <c r="CQ407" s="24"/>
      <c r="CV407" s="15"/>
      <c r="DC407" s="15"/>
      <c r="DJ407" s="15"/>
      <c r="DQ407" s="15"/>
      <c r="DX407" s="15"/>
      <c r="EE407" s="15"/>
      <c r="EL407" s="15"/>
      <c r="ES407" s="15"/>
      <c r="EZ407" s="15"/>
      <c r="FG407" s="15"/>
      <c r="FN407" s="15"/>
      <c r="FU407" s="15"/>
      <c r="FW407" s="24"/>
      <c r="FX407" s="24"/>
      <c r="FY407" s="24"/>
      <c r="FZ407" s="24"/>
      <c r="GA407" s="24"/>
      <c r="GB407" s="15"/>
      <c r="GC407" s="24"/>
      <c r="GD407" s="24"/>
      <c r="GE407" s="24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24"/>
      <c r="IO407" s="24"/>
      <c r="IP407" s="24"/>
      <c r="IQ407" s="24"/>
      <c r="IR407" s="24"/>
      <c r="IS407" s="24"/>
      <c r="IT407" s="24"/>
      <c r="IU407" s="24"/>
      <c r="IV407" s="24"/>
      <c r="IW407" s="24"/>
      <c r="IX407" s="24"/>
      <c r="IY407" s="24"/>
      <c r="IZ407" s="24"/>
      <c r="JA407" s="24"/>
      <c r="JB407" s="24"/>
      <c r="JC407" s="24"/>
      <c r="JD407" s="24"/>
      <c r="JE407" s="24"/>
      <c r="JF407" s="24"/>
      <c r="JG407" s="24"/>
    </row>
    <row r="408" spans="32:267" x14ac:dyDescent="0.3">
      <c r="AF408" s="26"/>
      <c r="AG408" s="27"/>
      <c r="AH408" s="26"/>
      <c r="AI408" s="21"/>
      <c r="AJ408" s="28"/>
      <c r="AK408" s="28"/>
      <c r="AL408" s="28"/>
      <c r="AM408" s="23"/>
      <c r="AQ408" s="19"/>
      <c r="AU408" s="24"/>
      <c r="AV408" s="24"/>
      <c r="AW408" s="24"/>
      <c r="AX408" s="24"/>
      <c r="AY408" s="15"/>
      <c r="BM408" s="15"/>
      <c r="BS408" s="24"/>
      <c r="BT408" s="15"/>
      <c r="BY408" s="24"/>
      <c r="CA408" s="15"/>
      <c r="CD408" s="24"/>
      <c r="CH408" s="15"/>
      <c r="CO408" s="15"/>
      <c r="CQ408" s="24"/>
      <c r="CV408" s="15"/>
      <c r="DC408" s="15"/>
      <c r="DJ408" s="15"/>
      <c r="DQ408" s="15"/>
      <c r="DX408" s="15"/>
      <c r="EE408" s="15"/>
      <c r="EL408" s="15"/>
      <c r="ES408" s="15"/>
      <c r="EZ408" s="15"/>
      <c r="FG408" s="15"/>
      <c r="FN408" s="15"/>
      <c r="FU408" s="15"/>
      <c r="FW408" s="24"/>
      <c r="FX408" s="24"/>
      <c r="FY408" s="24"/>
      <c r="FZ408" s="24"/>
      <c r="GA408" s="24"/>
      <c r="GB408" s="15"/>
      <c r="GC408" s="24"/>
      <c r="GD408" s="24"/>
      <c r="GE408" s="24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24"/>
      <c r="IO408" s="24"/>
      <c r="IP408" s="24"/>
      <c r="IQ408" s="24"/>
      <c r="IR408" s="24"/>
      <c r="IS408" s="24"/>
      <c r="IT408" s="24"/>
      <c r="IU408" s="24"/>
      <c r="IV408" s="24"/>
      <c r="IW408" s="24"/>
      <c r="IX408" s="24"/>
      <c r="IY408" s="24"/>
      <c r="IZ408" s="24"/>
      <c r="JA408" s="24"/>
      <c r="JB408" s="24"/>
      <c r="JC408" s="24"/>
      <c r="JD408" s="24"/>
      <c r="JE408" s="24"/>
      <c r="JF408" s="24"/>
      <c r="JG408" s="24"/>
    </row>
    <row r="409" spans="32:267" x14ac:dyDescent="0.3">
      <c r="AF409" s="26"/>
      <c r="AG409" s="27"/>
      <c r="AH409" s="26"/>
      <c r="AI409" s="21"/>
      <c r="AJ409" s="28"/>
      <c r="AK409" s="28"/>
      <c r="AL409" s="28"/>
      <c r="AM409" s="23"/>
      <c r="AQ409" s="19"/>
      <c r="AU409" s="24"/>
      <c r="AV409" s="24"/>
      <c r="AW409" s="24"/>
      <c r="AX409" s="24"/>
      <c r="AY409" s="15"/>
      <c r="BM409" s="15"/>
      <c r="BS409" s="24"/>
      <c r="BT409" s="15"/>
      <c r="BY409" s="24"/>
      <c r="CA409" s="15"/>
      <c r="CD409" s="24"/>
      <c r="CH409" s="15"/>
      <c r="CO409" s="15"/>
      <c r="CQ409" s="24"/>
      <c r="CV409" s="15"/>
      <c r="DC409" s="15"/>
      <c r="DJ409" s="15"/>
      <c r="DQ409" s="15"/>
      <c r="DX409" s="15"/>
      <c r="EE409" s="15"/>
      <c r="EL409" s="15"/>
      <c r="ES409" s="15"/>
      <c r="EZ409" s="15"/>
      <c r="FG409" s="15"/>
      <c r="FN409" s="15"/>
      <c r="FU409" s="15"/>
      <c r="FW409" s="24"/>
      <c r="FX409" s="24"/>
      <c r="FY409" s="24"/>
      <c r="FZ409" s="24"/>
      <c r="GA409" s="24"/>
      <c r="GB409" s="15"/>
      <c r="GC409" s="24"/>
      <c r="GD409" s="24"/>
      <c r="GE409" s="24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24"/>
      <c r="IO409" s="24"/>
      <c r="IP409" s="24"/>
      <c r="IQ409" s="24"/>
      <c r="IR409" s="24"/>
      <c r="IS409" s="24"/>
      <c r="IT409" s="24"/>
      <c r="IU409" s="24"/>
      <c r="IV409" s="24"/>
      <c r="IW409" s="24"/>
      <c r="IX409" s="24"/>
      <c r="IY409" s="24"/>
      <c r="IZ409" s="24"/>
      <c r="JA409" s="24"/>
      <c r="JB409" s="24"/>
      <c r="JC409" s="24"/>
      <c r="JD409" s="24"/>
      <c r="JE409" s="24"/>
      <c r="JF409" s="24"/>
      <c r="JG409" s="24"/>
    </row>
    <row r="410" spans="32:267" x14ac:dyDescent="0.3">
      <c r="AF410" s="26"/>
      <c r="AG410" s="27"/>
      <c r="AH410" s="26"/>
      <c r="AI410" s="21"/>
      <c r="AJ410" s="28"/>
      <c r="AK410" s="28"/>
      <c r="AL410" s="28"/>
      <c r="AM410" s="23"/>
      <c r="AQ410" s="19"/>
      <c r="AU410" s="24"/>
      <c r="AV410" s="24"/>
      <c r="AW410" s="24"/>
      <c r="AX410" s="24"/>
      <c r="AY410" s="15"/>
      <c r="BM410" s="15"/>
      <c r="BS410" s="24"/>
      <c r="BT410" s="15"/>
      <c r="BY410" s="24"/>
      <c r="CA410" s="15"/>
      <c r="CD410" s="24"/>
      <c r="CH410" s="15"/>
      <c r="CO410" s="15"/>
      <c r="CQ410" s="24"/>
      <c r="CV410" s="15"/>
      <c r="DC410" s="15"/>
      <c r="DJ410" s="15"/>
      <c r="DQ410" s="15"/>
      <c r="DX410" s="15"/>
      <c r="EE410" s="15"/>
      <c r="EL410" s="15"/>
      <c r="ES410" s="15"/>
      <c r="EZ410" s="15"/>
      <c r="FG410" s="15"/>
      <c r="FN410" s="15"/>
      <c r="FU410" s="15"/>
      <c r="FW410" s="24"/>
      <c r="FX410" s="24"/>
      <c r="FY410" s="24"/>
      <c r="FZ410" s="24"/>
      <c r="GA410" s="24"/>
      <c r="GB410" s="15"/>
      <c r="GC410" s="24"/>
      <c r="GD410" s="24"/>
      <c r="GE410" s="24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24"/>
      <c r="IO410" s="24"/>
      <c r="IP410" s="24"/>
      <c r="IQ410" s="24"/>
      <c r="IR410" s="24"/>
      <c r="IS410" s="24"/>
      <c r="IT410" s="24"/>
      <c r="IU410" s="24"/>
      <c r="IV410" s="24"/>
      <c r="IW410" s="24"/>
      <c r="IX410" s="24"/>
      <c r="IY410" s="24"/>
      <c r="IZ410" s="24"/>
      <c r="JA410" s="24"/>
      <c r="JB410" s="24"/>
      <c r="JC410" s="24"/>
      <c r="JD410" s="24"/>
      <c r="JE410" s="24"/>
      <c r="JF410" s="24"/>
      <c r="JG410" s="24"/>
    </row>
    <row r="411" spans="32:267" x14ac:dyDescent="0.3">
      <c r="AF411" s="26"/>
      <c r="AG411" s="27"/>
      <c r="AH411" s="26"/>
      <c r="AI411" s="21"/>
      <c r="AJ411" s="28"/>
      <c r="AK411" s="28"/>
      <c r="AL411" s="28"/>
      <c r="AM411" s="23"/>
      <c r="AQ411" s="19"/>
      <c r="AU411" s="24"/>
      <c r="AV411" s="24"/>
      <c r="AW411" s="24"/>
      <c r="AX411" s="24"/>
      <c r="AY411" s="15"/>
      <c r="BM411" s="15"/>
      <c r="BS411" s="24"/>
      <c r="BT411" s="15"/>
      <c r="BY411" s="24"/>
      <c r="CA411" s="15"/>
      <c r="CD411" s="24"/>
      <c r="CH411" s="15"/>
      <c r="CO411" s="15"/>
      <c r="CQ411" s="24"/>
      <c r="CV411" s="15"/>
      <c r="DC411" s="15"/>
      <c r="DJ411" s="15"/>
      <c r="DQ411" s="15"/>
      <c r="DX411" s="15"/>
      <c r="EE411" s="15"/>
      <c r="EL411" s="15"/>
      <c r="ES411" s="15"/>
      <c r="EZ411" s="15"/>
      <c r="FG411" s="15"/>
      <c r="FN411" s="15"/>
      <c r="FU411" s="15"/>
      <c r="FW411" s="24"/>
      <c r="FX411" s="24"/>
      <c r="FY411" s="24"/>
      <c r="FZ411" s="24"/>
      <c r="GA411" s="24"/>
      <c r="GB411" s="15"/>
      <c r="GC411" s="24"/>
      <c r="GD411" s="24"/>
      <c r="GE411" s="24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24"/>
      <c r="IO411" s="24"/>
      <c r="IP411" s="24"/>
      <c r="IQ411" s="24"/>
      <c r="IR411" s="24"/>
      <c r="IS411" s="24"/>
      <c r="IT411" s="24"/>
      <c r="IU411" s="24"/>
      <c r="IV411" s="24"/>
      <c r="IW411" s="24"/>
      <c r="IX411" s="24"/>
      <c r="IY411" s="24"/>
      <c r="IZ411" s="24"/>
      <c r="JA411" s="24"/>
      <c r="JB411" s="24"/>
      <c r="JC411" s="24"/>
      <c r="JD411" s="24"/>
      <c r="JE411" s="24"/>
      <c r="JF411" s="24"/>
      <c r="JG411" s="24"/>
    </row>
    <row r="412" spans="32:267" x14ac:dyDescent="0.3">
      <c r="AF412" s="26"/>
      <c r="AG412" s="27"/>
      <c r="AH412" s="26"/>
      <c r="AI412" s="21"/>
      <c r="AJ412" s="28"/>
      <c r="AK412" s="28"/>
      <c r="AL412" s="28"/>
      <c r="AM412" s="23"/>
      <c r="AQ412" s="19"/>
      <c r="AU412" s="24"/>
      <c r="AV412" s="24"/>
      <c r="AW412" s="24"/>
      <c r="AX412" s="24"/>
      <c r="AY412" s="15"/>
      <c r="BM412" s="15"/>
      <c r="BS412" s="24"/>
      <c r="BT412" s="15"/>
      <c r="BY412" s="24"/>
      <c r="CA412" s="15"/>
      <c r="CD412" s="24"/>
      <c r="CH412" s="15"/>
      <c r="CO412" s="15"/>
      <c r="CQ412" s="24"/>
      <c r="CV412" s="15"/>
      <c r="DC412" s="15"/>
      <c r="DJ412" s="15"/>
      <c r="DQ412" s="15"/>
      <c r="DX412" s="15"/>
      <c r="EE412" s="15"/>
      <c r="EL412" s="15"/>
      <c r="ES412" s="15"/>
      <c r="EZ412" s="15"/>
      <c r="FG412" s="15"/>
      <c r="FN412" s="15"/>
      <c r="FU412" s="15"/>
      <c r="FW412" s="24"/>
      <c r="FX412" s="24"/>
      <c r="FY412" s="24"/>
      <c r="FZ412" s="24"/>
      <c r="GA412" s="24"/>
      <c r="GB412" s="15"/>
      <c r="GC412" s="24"/>
      <c r="GD412" s="24"/>
      <c r="GE412" s="24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24"/>
      <c r="IO412" s="24"/>
      <c r="IP412" s="24"/>
      <c r="IQ412" s="24"/>
      <c r="IR412" s="24"/>
      <c r="IS412" s="24"/>
      <c r="IT412" s="24"/>
      <c r="IU412" s="24"/>
      <c r="IV412" s="24"/>
      <c r="IW412" s="24"/>
      <c r="IX412" s="24"/>
      <c r="IY412" s="24"/>
      <c r="IZ412" s="24"/>
      <c r="JA412" s="24"/>
      <c r="JB412" s="24"/>
      <c r="JC412" s="24"/>
      <c r="JD412" s="24"/>
      <c r="JE412" s="24"/>
      <c r="JF412" s="24"/>
      <c r="JG412" s="24"/>
    </row>
    <row r="413" spans="32:267" x14ac:dyDescent="0.3">
      <c r="AF413" s="26"/>
      <c r="AG413" s="27"/>
      <c r="AH413" s="26"/>
      <c r="AI413" s="21"/>
      <c r="AJ413" s="28"/>
      <c r="AK413" s="28"/>
      <c r="AL413" s="28"/>
      <c r="AM413" s="23"/>
      <c r="AQ413" s="19"/>
      <c r="AU413" s="24"/>
      <c r="AV413" s="24"/>
      <c r="AW413" s="24"/>
      <c r="AX413" s="24"/>
      <c r="AY413" s="15"/>
      <c r="BM413" s="15"/>
      <c r="BS413" s="24"/>
      <c r="BT413" s="15"/>
      <c r="BY413" s="24"/>
      <c r="CA413" s="15"/>
      <c r="CD413" s="24"/>
      <c r="CH413" s="15"/>
      <c r="CO413" s="15"/>
      <c r="CQ413" s="24"/>
      <c r="CV413" s="15"/>
      <c r="DC413" s="15"/>
      <c r="DJ413" s="15"/>
      <c r="DQ413" s="15"/>
      <c r="DX413" s="15"/>
      <c r="EE413" s="15"/>
      <c r="EL413" s="15"/>
      <c r="ES413" s="15"/>
      <c r="EZ413" s="15"/>
      <c r="FG413" s="15"/>
      <c r="FN413" s="15"/>
      <c r="FU413" s="15"/>
      <c r="FW413" s="24"/>
      <c r="FX413" s="24"/>
      <c r="FY413" s="24"/>
      <c r="FZ413" s="24"/>
      <c r="GA413" s="24"/>
      <c r="GB413" s="15"/>
      <c r="GC413" s="24"/>
      <c r="GD413" s="24"/>
      <c r="GE413" s="24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24"/>
      <c r="IO413" s="24"/>
      <c r="IP413" s="24"/>
      <c r="IQ413" s="24"/>
      <c r="IR413" s="24"/>
      <c r="IS413" s="24"/>
      <c r="IT413" s="24"/>
      <c r="IU413" s="24"/>
      <c r="IV413" s="24"/>
      <c r="IW413" s="24"/>
      <c r="IX413" s="24"/>
      <c r="IY413" s="24"/>
      <c r="IZ413" s="24"/>
      <c r="JA413" s="24"/>
      <c r="JB413" s="24"/>
      <c r="JC413" s="24"/>
      <c r="JD413" s="24"/>
      <c r="JE413" s="24"/>
      <c r="JF413" s="24"/>
      <c r="JG413" s="24"/>
    </row>
    <row r="414" spans="32:267" x14ac:dyDescent="0.3">
      <c r="AF414" s="26"/>
      <c r="AG414" s="27"/>
      <c r="AH414" s="26"/>
      <c r="AI414" s="21"/>
      <c r="AJ414" s="28"/>
      <c r="AK414" s="28"/>
      <c r="AL414" s="28"/>
      <c r="AM414" s="23"/>
      <c r="AQ414" s="19"/>
      <c r="AU414" s="24"/>
      <c r="AV414" s="24"/>
      <c r="AW414" s="24"/>
      <c r="AX414" s="24"/>
      <c r="AY414" s="15"/>
      <c r="BM414" s="15"/>
      <c r="BS414" s="24"/>
      <c r="BT414" s="15"/>
      <c r="BY414" s="24"/>
      <c r="CA414" s="15"/>
      <c r="CD414" s="24"/>
      <c r="CH414" s="15"/>
      <c r="CO414" s="15"/>
      <c r="CQ414" s="24"/>
      <c r="CV414" s="15"/>
      <c r="DC414" s="15"/>
      <c r="DJ414" s="15"/>
      <c r="DQ414" s="15"/>
      <c r="DX414" s="15"/>
      <c r="EE414" s="15"/>
      <c r="EL414" s="15"/>
      <c r="ES414" s="15"/>
      <c r="EZ414" s="15"/>
      <c r="FG414" s="15"/>
      <c r="FN414" s="15"/>
      <c r="FU414" s="15"/>
      <c r="FW414" s="24"/>
      <c r="FX414" s="24"/>
      <c r="FY414" s="24"/>
      <c r="FZ414" s="24"/>
      <c r="GA414" s="24"/>
      <c r="GB414" s="15"/>
      <c r="GC414" s="24"/>
      <c r="GD414" s="24"/>
      <c r="GE414" s="24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24"/>
      <c r="IO414" s="24"/>
      <c r="IP414" s="24"/>
      <c r="IQ414" s="24"/>
      <c r="IR414" s="24"/>
      <c r="IS414" s="24"/>
      <c r="IT414" s="24"/>
      <c r="IU414" s="24"/>
      <c r="IV414" s="24"/>
      <c r="IW414" s="24"/>
      <c r="IX414" s="24"/>
      <c r="IY414" s="24"/>
      <c r="IZ414" s="24"/>
      <c r="JA414" s="24"/>
      <c r="JB414" s="24"/>
      <c r="JC414" s="24"/>
      <c r="JD414" s="24"/>
      <c r="JE414" s="24"/>
      <c r="JF414" s="24"/>
      <c r="JG414" s="24"/>
    </row>
    <row r="415" spans="32:267" x14ac:dyDescent="0.3">
      <c r="AF415" s="26"/>
      <c r="AG415" s="27"/>
      <c r="AH415" s="26"/>
      <c r="AI415" s="21"/>
      <c r="AJ415" s="28"/>
      <c r="AK415" s="28"/>
      <c r="AL415" s="28"/>
      <c r="AM415" s="23"/>
      <c r="AQ415" s="19"/>
      <c r="AU415" s="24"/>
      <c r="AV415" s="24"/>
      <c r="AW415" s="24"/>
      <c r="AX415" s="24"/>
      <c r="AY415" s="15"/>
      <c r="BM415" s="15"/>
      <c r="BS415" s="24"/>
      <c r="BT415" s="15"/>
      <c r="BY415" s="24"/>
      <c r="CA415" s="15"/>
      <c r="CD415" s="24"/>
      <c r="CH415" s="15"/>
      <c r="CO415" s="15"/>
      <c r="CQ415" s="24"/>
      <c r="CV415" s="15"/>
      <c r="DC415" s="15"/>
      <c r="DJ415" s="15"/>
      <c r="DQ415" s="15"/>
      <c r="DX415" s="15"/>
      <c r="EE415" s="15"/>
      <c r="EL415" s="15"/>
      <c r="ES415" s="15"/>
      <c r="EZ415" s="15"/>
      <c r="FG415" s="15"/>
      <c r="FN415" s="15"/>
      <c r="FU415" s="15"/>
      <c r="FW415" s="24"/>
      <c r="FX415" s="24"/>
      <c r="FY415" s="24"/>
      <c r="FZ415" s="24"/>
      <c r="GA415" s="24"/>
      <c r="GB415" s="15"/>
      <c r="GC415" s="24"/>
      <c r="GD415" s="24"/>
      <c r="GE415" s="24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24"/>
      <c r="IO415" s="24"/>
      <c r="IP415" s="24"/>
      <c r="IQ415" s="24"/>
      <c r="IR415" s="24"/>
      <c r="IS415" s="24"/>
      <c r="IT415" s="24"/>
      <c r="IU415" s="24"/>
      <c r="IV415" s="24"/>
      <c r="IW415" s="24"/>
      <c r="IX415" s="24"/>
      <c r="IY415" s="24"/>
      <c r="IZ415" s="24"/>
      <c r="JA415" s="24"/>
      <c r="JB415" s="24"/>
      <c r="JC415" s="24"/>
      <c r="JD415" s="24"/>
      <c r="JE415" s="24"/>
      <c r="JF415" s="24"/>
      <c r="JG415" s="24"/>
    </row>
    <row r="416" spans="32:267" x14ac:dyDescent="0.3">
      <c r="AF416" s="26"/>
      <c r="AG416" s="27"/>
      <c r="AH416" s="26"/>
      <c r="AI416" s="21"/>
      <c r="AJ416" s="28"/>
      <c r="AK416" s="28"/>
      <c r="AL416" s="28"/>
      <c r="AM416" s="23"/>
      <c r="AQ416" s="19"/>
      <c r="AU416" s="24"/>
      <c r="AV416" s="24"/>
      <c r="AW416" s="24"/>
      <c r="AX416" s="24"/>
      <c r="AY416" s="15"/>
      <c r="BM416" s="15"/>
      <c r="BS416" s="24"/>
      <c r="BT416" s="15"/>
      <c r="BY416" s="24"/>
      <c r="CA416" s="15"/>
      <c r="CD416" s="24"/>
      <c r="CH416" s="15"/>
      <c r="CO416" s="15"/>
      <c r="CQ416" s="24"/>
      <c r="CV416" s="15"/>
      <c r="DC416" s="15"/>
      <c r="DJ416" s="15"/>
      <c r="DQ416" s="15"/>
      <c r="DX416" s="15"/>
      <c r="EE416" s="15"/>
      <c r="EL416" s="15"/>
      <c r="ES416" s="15"/>
      <c r="EZ416" s="15"/>
      <c r="FG416" s="15"/>
      <c r="FN416" s="15"/>
      <c r="FU416" s="15"/>
      <c r="FW416" s="24"/>
      <c r="FX416" s="24"/>
      <c r="FY416" s="24"/>
      <c r="FZ416" s="24"/>
      <c r="GA416" s="24"/>
      <c r="GB416" s="15"/>
      <c r="GC416" s="24"/>
      <c r="GD416" s="24"/>
      <c r="GE416" s="24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24"/>
      <c r="IO416" s="24"/>
      <c r="IP416" s="24"/>
      <c r="IQ416" s="24"/>
      <c r="IR416" s="24"/>
      <c r="IS416" s="24"/>
      <c r="IT416" s="24"/>
      <c r="IU416" s="24"/>
      <c r="IV416" s="24"/>
      <c r="IW416" s="24"/>
      <c r="IX416" s="24"/>
      <c r="IY416" s="24"/>
      <c r="IZ416" s="24"/>
      <c r="JA416" s="24"/>
      <c r="JB416" s="24"/>
      <c r="JC416" s="24"/>
      <c r="JD416" s="24"/>
      <c r="JE416" s="24"/>
      <c r="JF416" s="24"/>
      <c r="JG416" s="24"/>
    </row>
    <row r="417" spans="32:267" x14ac:dyDescent="0.3">
      <c r="AF417" s="26"/>
      <c r="AG417" s="27"/>
      <c r="AH417" s="26"/>
      <c r="AI417" s="21"/>
      <c r="AJ417" s="28"/>
      <c r="AK417" s="28"/>
      <c r="AL417" s="28"/>
      <c r="AM417" s="23"/>
      <c r="AQ417" s="19"/>
      <c r="AU417" s="24"/>
      <c r="AV417" s="24"/>
      <c r="AW417" s="24"/>
      <c r="AX417" s="24"/>
      <c r="AY417" s="15"/>
      <c r="BM417" s="15"/>
      <c r="BS417" s="24"/>
      <c r="BT417" s="15"/>
      <c r="BY417" s="24"/>
      <c r="CA417" s="15"/>
      <c r="CD417" s="24"/>
      <c r="CH417" s="15"/>
      <c r="CO417" s="15"/>
      <c r="CQ417" s="24"/>
      <c r="CV417" s="15"/>
      <c r="DC417" s="15"/>
      <c r="DJ417" s="15"/>
      <c r="DQ417" s="15"/>
      <c r="DX417" s="15"/>
      <c r="EE417" s="15"/>
      <c r="EL417" s="15"/>
      <c r="ES417" s="15"/>
      <c r="EZ417" s="15"/>
      <c r="FG417" s="15"/>
      <c r="FN417" s="15"/>
      <c r="FU417" s="15"/>
      <c r="FW417" s="24"/>
      <c r="FX417" s="24"/>
      <c r="FY417" s="24"/>
      <c r="FZ417" s="24"/>
      <c r="GA417" s="24"/>
      <c r="GB417" s="15"/>
      <c r="GC417" s="24"/>
      <c r="GD417" s="24"/>
      <c r="GE417" s="24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24"/>
      <c r="IO417" s="24"/>
      <c r="IP417" s="24"/>
      <c r="IQ417" s="24"/>
      <c r="IR417" s="24"/>
      <c r="IS417" s="24"/>
      <c r="IT417" s="24"/>
      <c r="IU417" s="24"/>
      <c r="IV417" s="24"/>
      <c r="IW417" s="24"/>
      <c r="IX417" s="24"/>
      <c r="IY417" s="24"/>
      <c r="IZ417" s="24"/>
      <c r="JA417" s="24"/>
      <c r="JB417" s="24"/>
      <c r="JC417" s="24"/>
      <c r="JD417" s="24"/>
      <c r="JE417" s="24"/>
      <c r="JF417" s="24"/>
      <c r="JG417" s="24"/>
    </row>
    <row r="418" spans="32:267" x14ac:dyDescent="0.3">
      <c r="AF418" s="26"/>
      <c r="AG418" s="27"/>
      <c r="AH418" s="26"/>
      <c r="AI418" s="21"/>
      <c r="AJ418" s="28"/>
      <c r="AK418" s="28"/>
      <c r="AL418" s="28"/>
      <c r="AM418" s="23"/>
      <c r="AQ418" s="19"/>
      <c r="AU418" s="24"/>
      <c r="AV418" s="24"/>
      <c r="AW418" s="24"/>
      <c r="AX418" s="24"/>
      <c r="AY418" s="15"/>
      <c r="BM418" s="15"/>
      <c r="BS418" s="24"/>
      <c r="BT418" s="15"/>
      <c r="BY418" s="24"/>
      <c r="CA418" s="15"/>
      <c r="CD418" s="24"/>
      <c r="CH418" s="15"/>
      <c r="CO418" s="15"/>
      <c r="CQ418" s="24"/>
      <c r="CV418" s="15"/>
      <c r="DC418" s="15"/>
      <c r="DJ418" s="15"/>
      <c r="DQ418" s="15"/>
      <c r="DX418" s="15"/>
      <c r="EE418" s="15"/>
      <c r="EL418" s="15"/>
      <c r="ES418" s="15"/>
      <c r="EZ418" s="15"/>
      <c r="FG418" s="15"/>
      <c r="FN418" s="15"/>
      <c r="FU418" s="15"/>
      <c r="FW418" s="24"/>
      <c r="FX418" s="24"/>
      <c r="FY418" s="24"/>
      <c r="FZ418" s="24"/>
      <c r="GA418" s="24"/>
      <c r="GB418" s="15"/>
      <c r="GC418" s="24"/>
      <c r="GD418" s="24"/>
      <c r="GE418" s="24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24"/>
      <c r="IO418" s="24"/>
      <c r="IP418" s="24"/>
      <c r="IQ418" s="24"/>
      <c r="IR418" s="24"/>
      <c r="IS418" s="24"/>
      <c r="IT418" s="24"/>
      <c r="IU418" s="24"/>
      <c r="IV418" s="24"/>
      <c r="IW418" s="24"/>
      <c r="IX418" s="24"/>
      <c r="IY418" s="24"/>
      <c r="IZ418" s="24"/>
      <c r="JA418" s="24"/>
      <c r="JB418" s="24"/>
      <c r="JC418" s="24"/>
      <c r="JD418" s="24"/>
      <c r="JE418" s="24"/>
      <c r="JF418" s="24"/>
      <c r="JG418" s="24"/>
    </row>
    <row r="419" spans="32:267" x14ac:dyDescent="0.3">
      <c r="AF419" s="26"/>
      <c r="AG419" s="27"/>
      <c r="AH419" s="26"/>
      <c r="AI419" s="21"/>
      <c r="AJ419" s="28"/>
      <c r="AK419" s="28"/>
      <c r="AL419" s="28"/>
      <c r="AM419" s="23"/>
      <c r="AQ419" s="19"/>
      <c r="AU419" s="24"/>
      <c r="AV419" s="24"/>
      <c r="AW419" s="24"/>
      <c r="AX419" s="24"/>
      <c r="AY419" s="15"/>
      <c r="BM419" s="15"/>
      <c r="BS419" s="24"/>
      <c r="BT419" s="15"/>
      <c r="BY419" s="24"/>
      <c r="CA419" s="15"/>
      <c r="CD419" s="24"/>
      <c r="CH419" s="15"/>
      <c r="CO419" s="15"/>
      <c r="CQ419" s="24"/>
      <c r="CV419" s="15"/>
      <c r="DC419" s="15"/>
      <c r="DJ419" s="15"/>
      <c r="DQ419" s="15"/>
      <c r="DX419" s="15"/>
      <c r="EE419" s="15"/>
      <c r="EL419" s="15"/>
      <c r="ES419" s="15"/>
      <c r="EZ419" s="15"/>
      <c r="FG419" s="15"/>
      <c r="FN419" s="15"/>
      <c r="FU419" s="15"/>
      <c r="FW419" s="24"/>
      <c r="FX419" s="24"/>
      <c r="FY419" s="24"/>
      <c r="FZ419" s="24"/>
      <c r="GA419" s="24"/>
      <c r="GB419" s="15"/>
      <c r="GC419" s="24"/>
      <c r="GD419" s="24"/>
      <c r="GE419" s="24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24"/>
      <c r="IO419" s="24"/>
      <c r="IP419" s="24"/>
      <c r="IQ419" s="24"/>
      <c r="IR419" s="24"/>
      <c r="IS419" s="24"/>
      <c r="IT419" s="24"/>
      <c r="IU419" s="24"/>
      <c r="IV419" s="24"/>
      <c r="IW419" s="24"/>
      <c r="IX419" s="24"/>
      <c r="IY419" s="24"/>
      <c r="IZ419" s="24"/>
      <c r="JA419" s="24"/>
      <c r="JB419" s="24"/>
      <c r="JC419" s="24"/>
      <c r="JD419" s="24"/>
      <c r="JE419" s="24"/>
      <c r="JF419" s="24"/>
      <c r="JG419" s="24"/>
    </row>
    <row r="420" spans="32:267" x14ac:dyDescent="0.3">
      <c r="AF420" s="26"/>
      <c r="AG420" s="27"/>
      <c r="AH420" s="26"/>
      <c r="AI420" s="21"/>
      <c r="AJ420" s="28"/>
      <c r="AK420" s="28"/>
      <c r="AL420" s="28"/>
      <c r="AM420" s="23"/>
      <c r="AQ420" s="19"/>
      <c r="AU420" s="24"/>
      <c r="AV420" s="24"/>
      <c r="AW420" s="24"/>
      <c r="AX420" s="24"/>
      <c r="AY420" s="15"/>
      <c r="BM420" s="15"/>
      <c r="BS420" s="24"/>
      <c r="BT420" s="15"/>
      <c r="BY420" s="24"/>
      <c r="CA420" s="15"/>
      <c r="CD420" s="24"/>
      <c r="CH420" s="15"/>
      <c r="CO420" s="15"/>
      <c r="CQ420" s="24"/>
      <c r="CV420" s="15"/>
      <c r="DC420" s="15"/>
      <c r="DJ420" s="15"/>
      <c r="DQ420" s="15"/>
      <c r="DX420" s="15"/>
      <c r="EE420" s="15"/>
      <c r="EL420" s="15"/>
      <c r="ES420" s="15"/>
      <c r="EZ420" s="15"/>
      <c r="FG420" s="15"/>
      <c r="FN420" s="15"/>
      <c r="FU420" s="15"/>
      <c r="FW420" s="24"/>
      <c r="FX420" s="24"/>
      <c r="FY420" s="24"/>
      <c r="FZ420" s="24"/>
      <c r="GA420" s="24"/>
      <c r="GB420" s="15"/>
      <c r="GC420" s="24"/>
      <c r="GD420" s="24"/>
      <c r="GE420" s="24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24"/>
      <c r="IO420" s="24"/>
      <c r="IP420" s="24"/>
      <c r="IQ420" s="24"/>
      <c r="IR420" s="24"/>
      <c r="IS420" s="24"/>
      <c r="IT420" s="24"/>
      <c r="IU420" s="24"/>
      <c r="IV420" s="24"/>
      <c r="IW420" s="24"/>
      <c r="IX420" s="24"/>
      <c r="IY420" s="24"/>
      <c r="IZ420" s="24"/>
      <c r="JA420" s="24"/>
      <c r="JB420" s="24"/>
      <c r="JC420" s="24"/>
      <c r="JD420" s="24"/>
      <c r="JE420" s="24"/>
      <c r="JF420" s="24"/>
      <c r="JG420" s="24"/>
    </row>
    <row r="421" spans="32:267" x14ac:dyDescent="0.3">
      <c r="AF421" s="26"/>
      <c r="AG421" s="27"/>
      <c r="AH421" s="26"/>
      <c r="AI421" s="21"/>
      <c r="AJ421" s="28"/>
      <c r="AK421" s="28"/>
      <c r="AL421" s="28"/>
      <c r="AM421" s="23"/>
      <c r="AQ421" s="19"/>
      <c r="AU421" s="24"/>
      <c r="AV421" s="24"/>
      <c r="AW421" s="24"/>
      <c r="AX421" s="24"/>
      <c r="AY421" s="15"/>
      <c r="BM421" s="15"/>
      <c r="BS421" s="24"/>
      <c r="BT421" s="15"/>
      <c r="BY421" s="24"/>
      <c r="CA421" s="15"/>
      <c r="CD421" s="24"/>
      <c r="CH421" s="15"/>
      <c r="CO421" s="15"/>
      <c r="CQ421" s="24"/>
      <c r="CV421" s="15"/>
      <c r="DC421" s="15"/>
      <c r="DJ421" s="15"/>
      <c r="DQ421" s="15"/>
      <c r="DX421" s="15"/>
      <c r="EE421" s="15"/>
      <c r="EL421" s="15"/>
      <c r="ES421" s="15"/>
      <c r="EZ421" s="15"/>
      <c r="FG421" s="15"/>
      <c r="FN421" s="15"/>
      <c r="FU421" s="15"/>
      <c r="FW421" s="24"/>
      <c r="FX421" s="24"/>
      <c r="FY421" s="24"/>
      <c r="FZ421" s="24"/>
      <c r="GA421" s="24"/>
      <c r="GB421" s="15"/>
      <c r="GC421" s="24"/>
      <c r="GD421" s="24"/>
      <c r="GE421" s="24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24"/>
      <c r="IO421" s="24"/>
      <c r="IP421" s="24"/>
      <c r="IQ421" s="24"/>
      <c r="IR421" s="24"/>
      <c r="IS421" s="24"/>
      <c r="IT421" s="24"/>
      <c r="IU421" s="24"/>
      <c r="IV421" s="24"/>
      <c r="IW421" s="24"/>
      <c r="IX421" s="24"/>
      <c r="IY421" s="24"/>
      <c r="IZ421" s="24"/>
      <c r="JA421" s="24"/>
      <c r="JB421" s="24"/>
      <c r="JC421" s="24"/>
      <c r="JD421" s="24"/>
      <c r="JE421" s="24"/>
      <c r="JF421" s="24"/>
      <c r="JG421" s="24"/>
    </row>
    <row r="422" spans="32:267" x14ac:dyDescent="0.3">
      <c r="AF422" s="26"/>
      <c r="AG422" s="27"/>
      <c r="AH422" s="26"/>
      <c r="AI422" s="21"/>
      <c r="AJ422" s="28"/>
      <c r="AK422" s="28"/>
      <c r="AL422" s="28"/>
      <c r="AM422" s="23"/>
      <c r="AQ422" s="19"/>
      <c r="AU422" s="24"/>
      <c r="AV422" s="24"/>
      <c r="AW422" s="24"/>
      <c r="AX422" s="24"/>
      <c r="AY422" s="15"/>
      <c r="BM422" s="15"/>
      <c r="BS422" s="24"/>
      <c r="BT422" s="15"/>
      <c r="BY422" s="24"/>
      <c r="CA422" s="15"/>
      <c r="CD422" s="24"/>
      <c r="CH422" s="15"/>
      <c r="CO422" s="15"/>
      <c r="CQ422" s="24"/>
      <c r="CV422" s="15"/>
      <c r="DC422" s="15"/>
      <c r="DJ422" s="15"/>
      <c r="DQ422" s="15"/>
      <c r="DX422" s="15"/>
      <c r="EE422" s="15"/>
      <c r="EL422" s="15"/>
      <c r="ES422" s="15"/>
      <c r="EZ422" s="15"/>
      <c r="FG422" s="15"/>
      <c r="FN422" s="15"/>
      <c r="FU422" s="15"/>
      <c r="FW422" s="24"/>
      <c r="FX422" s="24"/>
      <c r="FY422" s="24"/>
      <c r="FZ422" s="24"/>
      <c r="GA422" s="24"/>
      <c r="GB422" s="15"/>
      <c r="GC422" s="24"/>
      <c r="GD422" s="24"/>
      <c r="GE422" s="24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24"/>
      <c r="IO422" s="24"/>
      <c r="IP422" s="24"/>
      <c r="IQ422" s="24"/>
      <c r="IR422" s="24"/>
      <c r="IS422" s="24"/>
      <c r="IT422" s="24"/>
      <c r="IU422" s="24"/>
      <c r="IV422" s="24"/>
      <c r="IW422" s="24"/>
      <c r="IX422" s="24"/>
      <c r="IY422" s="24"/>
      <c r="IZ422" s="24"/>
      <c r="JA422" s="24"/>
      <c r="JB422" s="24"/>
      <c r="JC422" s="24"/>
      <c r="JD422" s="24"/>
      <c r="JE422" s="24"/>
      <c r="JF422" s="24"/>
      <c r="JG422" s="24"/>
    </row>
    <row r="423" spans="32:267" x14ac:dyDescent="0.3">
      <c r="AF423" s="26"/>
      <c r="AG423" s="27"/>
      <c r="AH423" s="26"/>
      <c r="AI423" s="21"/>
      <c r="AJ423" s="28"/>
      <c r="AK423" s="28"/>
      <c r="AL423" s="28"/>
      <c r="AM423" s="23"/>
      <c r="AQ423" s="19"/>
      <c r="AU423" s="24"/>
      <c r="AV423" s="24"/>
      <c r="AW423" s="24"/>
      <c r="AX423" s="24"/>
      <c r="AY423" s="15"/>
      <c r="BM423" s="15"/>
      <c r="BS423" s="24"/>
      <c r="BT423" s="15"/>
      <c r="BY423" s="24"/>
      <c r="CA423" s="15"/>
      <c r="CD423" s="24"/>
      <c r="CH423" s="15"/>
      <c r="CO423" s="15"/>
      <c r="CQ423" s="24"/>
      <c r="CV423" s="15"/>
      <c r="DC423" s="15"/>
      <c r="DJ423" s="15"/>
      <c r="DQ423" s="15"/>
      <c r="DX423" s="15"/>
      <c r="EE423" s="15"/>
      <c r="EL423" s="15"/>
      <c r="ES423" s="15"/>
      <c r="EZ423" s="15"/>
      <c r="FG423" s="15"/>
      <c r="FN423" s="15"/>
      <c r="FU423" s="15"/>
      <c r="FW423" s="24"/>
      <c r="FX423" s="24"/>
      <c r="FY423" s="24"/>
      <c r="FZ423" s="24"/>
      <c r="GA423" s="24"/>
      <c r="GB423" s="15"/>
      <c r="GC423" s="24"/>
      <c r="GD423" s="24"/>
      <c r="GE423" s="24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24"/>
      <c r="IO423" s="24"/>
      <c r="IP423" s="24"/>
      <c r="IQ423" s="24"/>
      <c r="IR423" s="24"/>
      <c r="IS423" s="24"/>
      <c r="IT423" s="24"/>
      <c r="IU423" s="24"/>
      <c r="IV423" s="24"/>
      <c r="IW423" s="24"/>
      <c r="IX423" s="24"/>
      <c r="IY423" s="24"/>
      <c r="IZ423" s="24"/>
      <c r="JA423" s="24"/>
      <c r="JB423" s="24"/>
      <c r="JC423" s="24"/>
      <c r="JD423" s="24"/>
      <c r="JE423" s="24"/>
      <c r="JF423" s="24"/>
      <c r="JG423" s="24"/>
    </row>
    <row r="424" spans="32:267" x14ac:dyDescent="0.3">
      <c r="AF424" s="26"/>
      <c r="AG424" s="27"/>
      <c r="AH424" s="26"/>
      <c r="AI424" s="21"/>
      <c r="AJ424" s="28"/>
      <c r="AK424" s="28"/>
      <c r="AL424" s="28"/>
      <c r="AM424" s="23"/>
      <c r="AQ424" s="19"/>
      <c r="AU424" s="24"/>
      <c r="AV424" s="24"/>
      <c r="AW424" s="24"/>
      <c r="AX424" s="24"/>
      <c r="AY424" s="15"/>
      <c r="BM424" s="15"/>
      <c r="BS424" s="24"/>
      <c r="BT424" s="15"/>
      <c r="BY424" s="24"/>
      <c r="CA424" s="15"/>
      <c r="CD424" s="24"/>
      <c r="CH424" s="15"/>
      <c r="CO424" s="15"/>
      <c r="CQ424" s="24"/>
      <c r="CV424" s="15"/>
      <c r="DC424" s="15"/>
      <c r="DJ424" s="15"/>
      <c r="DQ424" s="15"/>
      <c r="DX424" s="15"/>
      <c r="EE424" s="15"/>
      <c r="EL424" s="15"/>
      <c r="ES424" s="15"/>
      <c r="EZ424" s="15"/>
      <c r="FG424" s="15"/>
      <c r="FN424" s="15"/>
      <c r="FU424" s="15"/>
      <c r="FW424" s="24"/>
      <c r="FX424" s="24"/>
      <c r="FY424" s="24"/>
      <c r="FZ424" s="24"/>
      <c r="GA424" s="24"/>
      <c r="GB424" s="15"/>
      <c r="GC424" s="24"/>
      <c r="GD424" s="24"/>
      <c r="GE424" s="24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24"/>
      <c r="IO424" s="24"/>
      <c r="IP424" s="24"/>
      <c r="IQ424" s="24"/>
      <c r="IR424" s="24"/>
      <c r="IS424" s="24"/>
      <c r="IT424" s="24"/>
      <c r="IU424" s="24"/>
      <c r="IV424" s="24"/>
      <c r="IW424" s="24"/>
      <c r="IX424" s="24"/>
      <c r="IY424" s="24"/>
      <c r="IZ424" s="24"/>
      <c r="JA424" s="24"/>
      <c r="JB424" s="24"/>
      <c r="JC424" s="24"/>
      <c r="JD424" s="24"/>
      <c r="JE424" s="24"/>
      <c r="JF424" s="24"/>
      <c r="JG424" s="24"/>
    </row>
    <row r="425" spans="32:267" x14ac:dyDescent="0.3">
      <c r="AF425" s="26"/>
      <c r="AG425" s="27"/>
      <c r="AH425" s="26"/>
      <c r="AI425" s="21"/>
      <c r="AJ425" s="28"/>
      <c r="AK425" s="28"/>
      <c r="AL425" s="28"/>
      <c r="AM425" s="23"/>
      <c r="AQ425" s="19"/>
      <c r="AU425" s="24"/>
      <c r="AV425" s="24"/>
      <c r="AW425" s="24"/>
      <c r="AX425" s="24"/>
      <c r="AY425" s="15"/>
      <c r="BM425" s="15"/>
      <c r="BS425" s="24"/>
      <c r="BT425" s="15"/>
      <c r="BY425" s="24"/>
      <c r="CA425" s="15"/>
      <c r="CD425" s="24"/>
      <c r="CH425" s="15"/>
      <c r="CO425" s="15"/>
      <c r="CQ425" s="24"/>
      <c r="CV425" s="15"/>
      <c r="DC425" s="15"/>
      <c r="DJ425" s="15"/>
      <c r="DQ425" s="15"/>
      <c r="DX425" s="15"/>
      <c r="EE425" s="15"/>
      <c r="EL425" s="15"/>
      <c r="ES425" s="15"/>
      <c r="EZ425" s="15"/>
      <c r="FG425" s="15"/>
      <c r="FN425" s="15"/>
      <c r="FU425" s="15"/>
      <c r="FW425" s="24"/>
      <c r="FX425" s="24"/>
      <c r="FY425" s="24"/>
      <c r="FZ425" s="24"/>
      <c r="GA425" s="24"/>
      <c r="GB425" s="15"/>
      <c r="GC425" s="24"/>
      <c r="GD425" s="24"/>
      <c r="GE425" s="24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24"/>
      <c r="IO425" s="24"/>
      <c r="IP425" s="24"/>
      <c r="IQ425" s="24"/>
      <c r="IR425" s="24"/>
      <c r="IS425" s="24"/>
      <c r="IT425" s="24"/>
      <c r="IU425" s="24"/>
      <c r="IV425" s="24"/>
      <c r="IW425" s="24"/>
      <c r="IX425" s="24"/>
      <c r="IY425" s="24"/>
      <c r="IZ425" s="24"/>
      <c r="JA425" s="24"/>
      <c r="JB425" s="24"/>
      <c r="JC425" s="24"/>
      <c r="JD425" s="24"/>
      <c r="JE425" s="24"/>
      <c r="JF425" s="24"/>
      <c r="JG425" s="24"/>
    </row>
    <row r="426" spans="32:267" x14ac:dyDescent="0.3">
      <c r="AF426" s="26"/>
      <c r="AG426" s="27"/>
      <c r="AH426" s="26"/>
      <c r="AI426" s="21"/>
      <c r="AJ426" s="28"/>
      <c r="AK426" s="28"/>
      <c r="AL426" s="28"/>
      <c r="AM426" s="23"/>
      <c r="AQ426" s="19"/>
      <c r="AU426" s="24"/>
      <c r="AV426" s="24"/>
      <c r="AW426" s="24"/>
      <c r="AX426" s="24"/>
      <c r="AY426" s="15"/>
      <c r="BM426" s="15"/>
      <c r="BS426" s="24"/>
      <c r="BT426" s="15"/>
      <c r="BY426" s="24"/>
      <c r="CA426" s="15"/>
      <c r="CD426" s="24"/>
      <c r="CH426" s="15"/>
      <c r="CO426" s="15"/>
      <c r="CQ426" s="24"/>
      <c r="CV426" s="15"/>
      <c r="DC426" s="15"/>
      <c r="DJ426" s="15"/>
      <c r="DQ426" s="15"/>
      <c r="DX426" s="15"/>
      <c r="EE426" s="15"/>
      <c r="EL426" s="15"/>
      <c r="ES426" s="15"/>
      <c r="EZ426" s="15"/>
      <c r="FG426" s="15"/>
      <c r="FN426" s="15"/>
      <c r="FU426" s="15"/>
      <c r="FW426" s="24"/>
      <c r="FX426" s="24"/>
      <c r="FY426" s="24"/>
      <c r="FZ426" s="24"/>
      <c r="GA426" s="24"/>
      <c r="GB426" s="15"/>
      <c r="GC426" s="24"/>
      <c r="GD426" s="24"/>
      <c r="GE426" s="24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24"/>
      <c r="IO426" s="24"/>
      <c r="IP426" s="24"/>
      <c r="IQ426" s="24"/>
      <c r="IR426" s="24"/>
      <c r="IS426" s="24"/>
      <c r="IT426" s="24"/>
      <c r="IU426" s="24"/>
      <c r="IV426" s="24"/>
      <c r="IW426" s="24"/>
      <c r="IX426" s="24"/>
      <c r="IY426" s="24"/>
      <c r="IZ426" s="24"/>
      <c r="JA426" s="24"/>
      <c r="JB426" s="24"/>
      <c r="JC426" s="24"/>
      <c r="JD426" s="24"/>
      <c r="JE426" s="24"/>
      <c r="JF426" s="24"/>
      <c r="JG426" s="24"/>
    </row>
    <row r="427" spans="32:267" x14ac:dyDescent="0.3">
      <c r="AF427" s="26"/>
      <c r="AG427" s="27"/>
      <c r="AH427" s="26"/>
      <c r="AI427" s="21"/>
      <c r="AJ427" s="28"/>
      <c r="AK427" s="28"/>
      <c r="AL427" s="28"/>
      <c r="AM427" s="23"/>
      <c r="AQ427" s="19"/>
      <c r="AU427" s="24"/>
      <c r="AV427" s="24"/>
      <c r="AW427" s="24"/>
      <c r="AX427" s="24"/>
      <c r="AY427" s="15"/>
      <c r="BM427" s="15"/>
      <c r="BS427" s="24"/>
      <c r="BT427" s="15"/>
      <c r="BY427" s="24"/>
      <c r="CA427" s="15"/>
      <c r="CD427" s="24"/>
      <c r="CH427" s="15"/>
      <c r="CO427" s="15"/>
      <c r="CQ427" s="24"/>
      <c r="CV427" s="15"/>
      <c r="DC427" s="15"/>
      <c r="DJ427" s="15"/>
      <c r="DQ427" s="15"/>
      <c r="DX427" s="15"/>
      <c r="EE427" s="15"/>
      <c r="EL427" s="15"/>
      <c r="ES427" s="15"/>
      <c r="EZ427" s="15"/>
      <c r="FG427" s="15"/>
      <c r="FN427" s="15"/>
      <c r="FU427" s="15"/>
      <c r="FW427" s="24"/>
      <c r="FX427" s="24"/>
      <c r="FY427" s="24"/>
      <c r="FZ427" s="24"/>
      <c r="GA427" s="24"/>
      <c r="GB427" s="15"/>
      <c r="GC427" s="24"/>
      <c r="GD427" s="24"/>
      <c r="GE427" s="24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24"/>
      <c r="IO427" s="24"/>
      <c r="IP427" s="24"/>
      <c r="IQ427" s="24"/>
      <c r="IR427" s="24"/>
      <c r="IS427" s="24"/>
      <c r="IT427" s="24"/>
      <c r="IU427" s="24"/>
      <c r="IV427" s="24"/>
      <c r="IW427" s="24"/>
      <c r="IX427" s="24"/>
      <c r="IY427" s="24"/>
      <c r="IZ427" s="24"/>
      <c r="JA427" s="24"/>
      <c r="JB427" s="24"/>
      <c r="JC427" s="24"/>
      <c r="JD427" s="24"/>
      <c r="JE427" s="24"/>
      <c r="JF427" s="24"/>
      <c r="JG427" s="24"/>
    </row>
    <row r="428" spans="32:267" x14ac:dyDescent="0.3">
      <c r="AF428" s="26"/>
      <c r="AG428" s="27"/>
      <c r="AH428" s="26"/>
      <c r="AI428" s="21"/>
      <c r="AJ428" s="28"/>
      <c r="AK428" s="28"/>
      <c r="AL428" s="28"/>
      <c r="AM428" s="23"/>
      <c r="AQ428" s="19"/>
      <c r="AU428" s="24"/>
      <c r="AV428" s="24"/>
      <c r="AW428" s="24"/>
      <c r="AX428" s="24"/>
      <c r="AY428" s="15"/>
      <c r="BM428" s="15"/>
      <c r="BS428" s="24"/>
      <c r="BT428" s="15"/>
      <c r="BY428" s="24"/>
      <c r="CA428" s="15"/>
      <c r="CD428" s="24"/>
      <c r="CH428" s="15"/>
      <c r="CO428" s="15"/>
      <c r="CQ428" s="24"/>
      <c r="CV428" s="15"/>
      <c r="DC428" s="15"/>
      <c r="DJ428" s="15"/>
      <c r="DQ428" s="15"/>
      <c r="DX428" s="15"/>
      <c r="EE428" s="15"/>
      <c r="EL428" s="15"/>
      <c r="ES428" s="15"/>
      <c r="EZ428" s="15"/>
      <c r="FG428" s="15"/>
      <c r="FN428" s="15"/>
      <c r="FU428" s="15"/>
      <c r="FW428" s="24"/>
      <c r="FX428" s="24"/>
      <c r="FY428" s="24"/>
      <c r="FZ428" s="24"/>
      <c r="GA428" s="24"/>
      <c r="GB428" s="15"/>
      <c r="GC428" s="24"/>
      <c r="GD428" s="24"/>
      <c r="GE428" s="24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24"/>
      <c r="IO428" s="24"/>
      <c r="IP428" s="24"/>
      <c r="IQ428" s="24"/>
      <c r="IR428" s="24"/>
      <c r="IS428" s="24"/>
      <c r="IT428" s="24"/>
      <c r="IU428" s="24"/>
      <c r="IV428" s="24"/>
      <c r="IW428" s="24"/>
      <c r="IX428" s="24"/>
      <c r="IY428" s="24"/>
      <c r="IZ428" s="24"/>
      <c r="JA428" s="24"/>
      <c r="JB428" s="24"/>
      <c r="JC428" s="24"/>
      <c r="JD428" s="24"/>
      <c r="JE428" s="24"/>
      <c r="JF428" s="24"/>
      <c r="JG428" s="24"/>
    </row>
    <row r="429" spans="32:267" x14ac:dyDescent="0.3">
      <c r="AF429" s="26"/>
      <c r="AG429" s="27"/>
      <c r="AH429" s="26"/>
      <c r="AI429" s="21"/>
      <c r="AJ429" s="28"/>
      <c r="AK429" s="28"/>
      <c r="AL429" s="28"/>
      <c r="AM429" s="23"/>
      <c r="AQ429" s="19"/>
      <c r="AU429" s="24"/>
      <c r="AV429" s="24"/>
      <c r="AW429" s="24"/>
      <c r="AX429" s="24"/>
      <c r="AY429" s="15"/>
      <c r="BM429" s="15"/>
      <c r="BS429" s="24"/>
      <c r="BT429" s="15"/>
      <c r="BY429" s="24"/>
      <c r="CA429" s="15"/>
      <c r="CD429" s="24"/>
      <c r="CH429" s="15"/>
      <c r="CO429" s="15"/>
      <c r="CQ429" s="24"/>
      <c r="CV429" s="15"/>
      <c r="DC429" s="15"/>
      <c r="DJ429" s="15"/>
      <c r="DQ429" s="15"/>
      <c r="DX429" s="15"/>
      <c r="EE429" s="15"/>
      <c r="EL429" s="15"/>
      <c r="ES429" s="15"/>
      <c r="EZ429" s="15"/>
      <c r="FG429" s="15"/>
      <c r="FN429" s="15"/>
      <c r="FU429" s="15"/>
      <c r="FW429" s="24"/>
      <c r="FX429" s="24"/>
      <c r="FY429" s="24"/>
      <c r="FZ429" s="24"/>
      <c r="GA429" s="24"/>
      <c r="GB429" s="15"/>
      <c r="GC429" s="24"/>
      <c r="GD429" s="24"/>
      <c r="GE429" s="24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24"/>
      <c r="IO429" s="24"/>
      <c r="IP429" s="24"/>
      <c r="IQ429" s="24"/>
      <c r="IR429" s="24"/>
      <c r="IS429" s="24"/>
      <c r="IT429" s="24"/>
      <c r="IU429" s="24"/>
      <c r="IV429" s="24"/>
      <c r="IW429" s="24"/>
      <c r="IX429" s="24"/>
      <c r="IY429" s="24"/>
      <c r="IZ429" s="24"/>
      <c r="JA429" s="24"/>
      <c r="JB429" s="24"/>
      <c r="JC429" s="24"/>
      <c r="JD429" s="24"/>
      <c r="JE429" s="24"/>
      <c r="JF429" s="24"/>
      <c r="JG429" s="24"/>
    </row>
    <row r="430" spans="32:267" x14ac:dyDescent="0.3">
      <c r="AF430" s="26"/>
      <c r="AG430" s="27"/>
      <c r="AH430" s="26"/>
      <c r="AI430" s="21"/>
      <c r="AJ430" s="28"/>
      <c r="AK430" s="28"/>
      <c r="AL430" s="28"/>
      <c r="AM430" s="23"/>
      <c r="AQ430" s="19"/>
      <c r="AU430" s="24"/>
      <c r="AV430" s="24"/>
      <c r="AW430" s="24"/>
      <c r="AX430" s="24"/>
      <c r="AY430" s="15"/>
      <c r="BM430" s="15"/>
      <c r="BS430" s="24"/>
      <c r="BT430" s="15"/>
      <c r="BY430" s="24"/>
      <c r="CA430" s="15"/>
      <c r="CD430" s="24"/>
      <c r="CH430" s="15"/>
      <c r="CO430" s="15"/>
      <c r="CQ430" s="24"/>
      <c r="CV430" s="15"/>
      <c r="DC430" s="15"/>
      <c r="DJ430" s="15"/>
      <c r="DQ430" s="15"/>
      <c r="DX430" s="15"/>
      <c r="EE430" s="15"/>
      <c r="EL430" s="15"/>
      <c r="ES430" s="15"/>
      <c r="EZ430" s="15"/>
      <c r="FG430" s="15"/>
      <c r="FN430" s="15"/>
      <c r="FU430" s="15"/>
      <c r="FW430" s="24"/>
      <c r="FX430" s="24"/>
      <c r="FY430" s="24"/>
      <c r="FZ430" s="24"/>
      <c r="GA430" s="24"/>
      <c r="GB430" s="15"/>
      <c r="GC430" s="24"/>
      <c r="GD430" s="24"/>
      <c r="GE430" s="24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24"/>
      <c r="IO430" s="24"/>
      <c r="IP430" s="24"/>
      <c r="IQ430" s="24"/>
      <c r="IR430" s="24"/>
      <c r="IS430" s="24"/>
      <c r="IT430" s="24"/>
      <c r="IU430" s="24"/>
      <c r="IV430" s="24"/>
      <c r="IW430" s="24"/>
      <c r="IX430" s="24"/>
      <c r="IY430" s="24"/>
      <c r="IZ430" s="24"/>
      <c r="JA430" s="24"/>
      <c r="JB430" s="24"/>
      <c r="JC430" s="24"/>
      <c r="JD430" s="24"/>
      <c r="JE430" s="24"/>
      <c r="JF430" s="24"/>
      <c r="JG430" s="24"/>
    </row>
    <row r="431" spans="32:267" x14ac:dyDescent="0.3">
      <c r="AF431" s="26"/>
      <c r="AG431" s="27"/>
      <c r="AH431" s="26"/>
      <c r="AI431" s="21"/>
      <c r="AJ431" s="28"/>
      <c r="AK431" s="28"/>
      <c r="AL431" s="28"/>
      <c r="AM431" s="23"/>
      <c r="AQ431" s="19"/>
      <c r="AU431" s="24"/>
      <c r="AV431" s="24"/>
      <c r="AW431" s="24"/>
      <c r="AX431" s="24"/>
      <c r="AY431" s="15"/>
      <c r="BM431" s="15"/>
      <c r="BS431" s="24"/>
      <c r="BT431" s="15"/>
      <c r="BY431" s="24"/>
      <c r="CA431" s="15"/>
      <c r="CD431" s="24"/>
      <c r="CH431" s="15"/>
      <c r="CO431" s="15"/>
      <c r="CQ431" s="24"/>
      <c r="CV431" s="15"/>
      <c r="DC431" s="15"/>
      <c r="DJ431" s="15"/>
      <c r="DQ431" s="15"/>
      <c r="DX431" s="15"/>
      <c r="EE431" s="15"/>
      <c r="EL431" s="15"/>
      <c r="ES431" s="15"/>
      <c r="EZ431" s="15"/>
      <c r="FG431" s="15"/>
      <c r="FN431" s="15"/>
      <c r="FU431" s="15"/>
      <c r="FW431" s="24"/>
      <c r="FX431" s="24"/>
      <c r="FY431" s="24"/>
      <c r="FZ431" s="24"/>
      <c r="GA431" s="24"/>
      <c r="GB431" s="15"/>
      <c r="GC431" s="24"/>
      <c r="GD431" s="24"/>
      <c r="GE431" s="24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24"/>
      <c r="IO431" s="24"/>
      <c r="IP431" s="24"/>
      <c r="IQ431" s="24"/>
      <c r="IR431" s="24"/>
      <c r="IS431" s="24"/>
      <c r="IT431" s="24"/>
      <c r="IU431" s="24"/>
      <c r="IV431" s="24"/>
      <c r="IW431" s="24"/>
      <c r="IX431" s="24"/>
      <c r="IY431" s="24"/>
      <c r="IZ431" s="24"/>
      <c r="JA431" s="24"/>
      <c r="JB431" s="24"/>
      <c r="JC431" s="24"/>
      <c r="JD431" s="24"/>
      <c r="JE431" s="24"/>
      <c r="JF431" s="24"/>
      <c r="JG431" s="24"/>
    </row>
    <row r="432" spans="32:267" x14ac:dyDescent="0.3">
      <c r="AF432" s="26"/>
      <c r="AG432" s="27"/>
      <c r="AH432" s="26"/>
      <c r="AI432" s="21"/>
      <c r="AJ432" s="28"/>
      <c r="AK432" s="28"/>
      <c r="AL432" s="28"/>
      <c r="AM432" s="23"/>
      <c r="AQ432" s="19"/>
      <c r="AU432" s="24"/>
      <c r="AV432" s="24"/>
      <c r="AW432" s="24"/>
      <c r="AX432" s="24"/>
      <c r="AY432" s="15"/>
      <c r="BM432" s="15"/>
      <c r="BS432" s="24"/>
      <c r="BT432" s="15"/>
      <c r="BY432" s="24"/>
      <c r="CA432" s="15"/>
      <c r="CD432" s="24"/>
      <c r="CH432" s="15"/>
      <c r="CO432" s="15"/>
      <c r="CQ432" s="24"/>
      <c r="CV432" s="15"/>
      <c r="DC432" s="15"/>
      <c r="DJ432" s="15"/>
      <c r="DQ432" s="15"/>
      <c r="DX432" s="15"/>
      <c r="EE432" s="15"/>
      <c r="EL432" s="15"/>
      <c r="ES432" s="15"/>
      <c r="EZ432" s="15"/>
      <c r="FG432" s="15"/>
      <c r="FN432" s="15"/>
      <c r="FU432" s="15"/>
      <c r="FW432" s="24"/>
      <c r="FX432" s="24"/>
      <c r="FY432" s="24"/>
      <c r="FZ432" s="24"/>
      <c r="GA432" s="24"/>
      <c r="GB432" s="15"/>
      <c r="GC432" s="24"/>
      <c r="GD432" s="24"/>
      <c r="GE432" s="24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24"/>
      <c r="IO432" s="24"/>
      <c r="IP432" s="24"/>
      <c r="IQ432" s="24"/>
      <c r="IR432" s="24"/>
      <c r="IS432" s="24"/>
      <c r="IT432" s="24"/>
      <c r="IU432" s="24"/>
      <c r="IV432" s="24"/>
      <c r="IW432" s="24"/>
      <c r="IX432" s="24"/>
      <c r="IY432" s="24"/>
      <c r="IZ432" s="24"/>
      <c r="JA432" s="24"/>
      <c r="JB432" s="24"/>
      <c r="JC432" s="24"/>
      <c r="JD432" s="24"/>
      <c r="JE432" s="24"/>
      <c r="JF432" s="24"/>
      <c r="JG432" s="24"/>
    </row>
    <row r="433" spans="32:267" x14ac:dyDescent="0.3">
      <c r="AF433" s="26"/>
      <c r="AG433" s="27"/>
      <c r="AH433" s="26"/>
      <c r="AI433" s="21"/>
      <c r="AJ433" s="28"/>
      <c r="AK433" s="28"/>
      <c r="AL433" s="28"/>
      <c r="AM433" s="23"/>
      <c r="AQ433" s="19"/>
      <c r="AU433" s="24"/>
      <c r="AV433" s="24"/>
      <c r="AW433" s="24"/>
      <c r="AX433" s="24"/>
      <c r="AY433" s="15"/>
      <c r="BM433" s="15"/>
      <c r="BS433" s="24"/>
      <c r="BT433" s="15"/>
      <c r="BY433" s="24"/>
      <c r="CA433" s="15"/>
      <c r="CD433" s="24"/>
      <c r="CH433" s="15"/>
      <c r="CO433" s="15"/>
      <c r="CQ433" s="24"/>
      <c r="CV433" s="15"/>
      <c r="DC433" s="15"/>
      <c r="DJ433" s="15"/>
      <c r="DQ433" s="15"/>
      <c r="DX433" s="15"/>
      <c r="EE433" s="15"/>
      <c r="EL433" s="15"/>
      <c r="ES433" s="15"/>
      <c r="EZ433" s="15"/>
      <c r="FG433" s="15"/>
      <c r="FN433" s="15"/>
      <c r="FU433" s="15"/>
      <c r="FW433" s="24"/>
      <c r="FX433" s="24"/>
      <c r="FY433" s="24"/>
      <c r="FZ433" s="24"/>
      <c r="GA433" s="24"/>
      <c r="GB433" s="15"/>
      <c r="GC433" s="24"/>
      <c r="GD433" s="24"/>
      <c r="GE433" s="24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24"/>
      <c r="IO433" s="24"/>
      <c r="IP433" s="24"/>
      <c r="IQ433" s="24"/>
      <c r="IR433" s="24"/>
      <c r="IS433" s="24"/>
      <c r="IT433" s="24"/>
      <c r="IU433" s="24"/>
      <c r="IV433" s="24"/>
      <c r="IW433" s="24"/>
      <c r="IX433" s="24"/>
      <c r="IY433" s="24"/>
      <c r="IZ433" s="24"/>
      <c r="JA433" s="24"/>
      <c r="JB433" s="24"/>
      <c r="JC433" s="24"/>
      <c r="JD433" s="24"/>
      <c r="JE433" s="24"/>
      <c r="JF433" s="24"/>
      <c r="JG433" s="24"/>
    </row>
    <row r="434" spans="32:267" x14ac:dyDescent="0.3">
      <c r="AF434" s="26"/>
      <c r="AG434" s="27"/>
      <c r="AH434" s="26"/>
      <c r="AI434" s="21"/>
      <c r="AJ434" s="28"/>
      <c r="AK434" s="28"/>
      <c r="AL434" s="28"/>
      <c r="AM434" s="23"/>
      <c r="AQ434" s="19"/>
      <c r="AU434" s="24"/>
      <c r="AV434" s="24"/>
      <c r="AW434" s="24"/>
      <c r="AX434" s="24"/>
      <c r="AY434" s="15"/>
      <c r="BM434" s="15"/>
      <c r="BS434" s="24"/>
      <c r="BT434" s="15"/>
      <c r="BY434" s="24"/>
      <c r="CA434" s="15"/>
      <c r="CD434" s="24"/>
      <c r="CH434" s="15"/>
      <c r="CO434" s="15"/>
      <c r="CQ434" s="24"/>
      <c r="CV434" s="15"/>
      <c r="DC434" s="15"/>
      <c r="DJ434" s="15"/>
      <c r="DQ434" s="15"/>
      <c r="DX434" s="15"/>
      <c r="EE434" s="15"/>
      <c r="EL434" s="15"/>
      <c r="ES434" s="15"/>
      <c r="EZ434" s="15"/>
      <c r="FG434" s="15"/>
      <c r="FN434" s="15"/>
      <c r="FU434" s="15"/>
      <c r="FW434" s="24"/>
      <c r="FX434" s="24"/>
      <c r="FY434" s="24"/>
      <c r="FZ434" s="24"/>
      <c r="GA434" s="24"/>
      <c r="GB434" s="15"/>
      <c r="GC434" s="24"/>
      <c r="GD434" s="24"/>
      <c r="GE434" s="24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24"/>
      <c r="IO434" s="24"/>
      <c r="IP434" s="24"/>
      <c r="IQ434" s="24"/>
      <c r="IR434" s="24"/>
      <c r="IS434" s="24"/>
      <c r="IT434" s="24"/>
      <c r="IU434" s="24"/>
      <c r="IV434" s="24"/>
      <c r="IW434" s="24"/>
      <c r="IX434" s="24"/>
      <c r="IY434" s="24"/>
      <c r="IZ434" s="24"/>
      <c r="JA434" s="24"/>
      <c r="JB434" s="24"/>
      <c r="JC434" s="24"/>
      <c r="JD434" s="24"/>
      <c r="JE434" s="24"/>
      <c r="JF434" s="24"/>
      <c r="JG434" s="24"/>
    </row>
    <row r="435" spans="32:267" x14ac:dyDescent="0.3">
      <c r="AF435" s="26"/>
      <c r="AG435" s="27"/>
      <c r="AH435" s="26"/>
      <c r="AI435" s="21"/>
      <c r="AJ435" s="28"/>
      <c r="AK435" s="28"/>
      <c r="AL435" s="28"/>
      <c r="AM435" s="23"/>
      <c r="AQ435" s="19"/>
      <c r="AU435" s="24"/>
      <c r="AV435" s="24"/>
      <c r="AW435" s="24"/>
      <c r="AX435" s="24"/>
      <c r="AY435" s="15"/>
      <c r="BM435" s="15"/>
      <c r="BS435" s="24"/>
      <c r="BT435" s="15"/>
      <c r="BY435" s="24"/>
      <c r="CA435" s="15"/>
      <c r="CD435" s="24"/>
      <c r="CH435" s="15"/>
      <c r="CO435" s="15"/>
      <c r="CQ435" s="24"/>
      <c r="CV435" s="15"/>
      <c r="DC435" s="15"/>
      <c r="DJ435" s="15"/>
      <c r="DQ435" s="15"/>
      <c r="DX435" s="15"/>
      <c r="EE435" s="15"/>
      <c r="EL435" s="15"/>
      <c r="ES435" s="15"/>
      <c r="EZ435" s="15"/>
      <c r="FG435" s="15"/>
      <c r="FN435" s="15"/>
      <c r="FU435" s="15"/>
      <c r="FW435" s="24"/>
      <c r="FX435" s="24"/>
      <c r="FY435" s="24"/>
      <c r="FZ435" s="24"/>
      <c r="GA435" s="24"/>
      <c r="GB435" s="15"/>
      <c r="GC435" s="24"/>
      <c r="GD435" s="24"/>
      <c r="GE435" s="24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24"/>
      <c r="IO435" s="24"/>
      <c r="IP435" s="24"/>
      <c r="IQ435" s="24"/>
      <c r="IR435" s="24"/>
      <c r="IS435" s="24"/>
      <c r="IT435" s="24"/>
      <c r="IU435" s="24"/>
      <c r="IV435" s="24"/>
      <c r="IW435" s="24"/>
      <c r="IX435" s="24"/>
      <c r="IY435" s="24"/>
      <c r="IZ435" s="24"/>
      <c r="JA435" s="24"/>
      <c r="JB435" s="24"/>
      <c r="JC435" s="24"/>
      <c r="JD435" s="24"/>
      <c r="JE435" s="24"/>
      <c r="JF435" s="24"/>
      <c r="JG435" s="24"/>
    </row>
    <row r="436" spans="32:267" x14ac:dyDescent="0.3">
      <c r="AF436" s="26"/>
      <c r="AG436" s="27"/>
      <c r="AH436" s="26"/>
      <c r="AI436" s="21"/>
      <c r="AJ436" s="28"/>
      <c r="AK436" s="28"/>
      <c r="AL436" s="28"/>
      <c r="AM436" s="23"/>
      <c r="AQ436" s="19"/>
      <c r="AU436" s="24"/>
      <c r="AV436" s="24"/>
      <c r="AW436" s="24"/>
      <c r="AX436" s="24"/>
      <c r="AY436" s="15"/>
      <c r="BM436" s="15"/>
      <c r="BS436" s="24"/>
      <c r="BT436" s="15"/>
      <c r="BY436" s="24"/>
      <c r="CA436" s="15"/>
      <c r="CD436" s="24"/>
      <c r="CH436" s="15"/>
      <c r="CO436" s="15"/>
      <c r="CQ436" s="24"/>
      <c r="CV436" s="15"/>
      <c r="DC436" s="15"/>
      <c r="DJ436" s="15"/>
      <c r="DQ436" s="15"/>
      <c r="DX436" s="15"/>
      <c r="EE436" s="15"/>
      <c r="EL436" s="15"/>
      <c r="ES436" s="15"/>
      <c r="EZ436" s="15"/>
      <c r="FG436" s="15"/>
      <c r="FN436" s="15"/>
      <c r="FU436" s="15"/>
      <c r="FW436" s="24"/>
      <c r="FX436" s="24"/>
      <c r="FY436" s="24"/>
      <c r="FZ436" s="24"/>
      <c r="GA436" s="24"/>
      <c r="GB436" s="15"/>
      <c r="GC436" s="24"/>
      <c r="GD436" s="24"/>
      <c r="GE436" s="24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24"/>
      <c r="IO436" s="24"/>
      <c r="IP436" s="24"/>
      <c r="IQ436" s="24"/>
      <c r="IR436" s="24"/>
      <c r="IS436" s="24"/>
      <c r="IT436" s="24"/>
      <c r="IU436" s="24"/>
      <c r="IV436" s="24"/>
      <c r="IW436" s="24"/>
      <c r="IX436" s="24"/>
      <c r="IY436" s="24"/>
      <c r="IZ436" s="24"/>
      <c r="JA436" s="24"/>
      <c r="JB436" s="24"/>
      <c r="JC436" s="24"/>
      <c r="JD436" s="24"/>
      <c r="JE436" s="24"/>
      <c r="JF436" s="24"/>
      <c r="JG436" s="24"/>
    </row>
    <row r="437" spans="32:267" x14ac:dyDescent="0.3">
      <c r="AF437" s="26"/>
      <c r="AG437" s="27"/>
      <c r="AH437" s="26"/>
      <c r="AI437" s="21"/>
      <c r="AJ437" s="28"/>
      <c r="AK437" s="28"/>
      <c r="AL437" s="28"/>
      <c r="AM437" s="23"/>
      <c r="AQ437" s="19"/>
      <c r="AU437" s="24"/>
      <c r="AV437" s="24"/>
      <c r="AW437" s="24"/>
      <c r="AX437" s="24"/>
      <c r="AY437" s="15"/>
      <c r="BM437" s="15"/>
      <c r="BS437" s="24"/>
      <c r="BT437" s="15"/>
      <c r="BY437" s="24"/>
      <c r="CA437" s="15"/>
      <c r="CD437" s="24"/>
      <c r="CH437" s="15"/>
      <c r="CO437" s="15"/>
      <c r="CQ437" s="24"/>
      <c r="CV437" s="15"/>
      <c r="DC437" s="15"/>
      <c r="DJ437" s="15"/>
      <c r="DQ437" s="15"/>
      <c r="DX437" s="15"/>
      <c r="EE437" s="15"/>
      <c r="EL437" s="15"/>
      <c r="ES437" s="15"/>
      <c r="EZ437" s="15"/>
      <c r="FG437" s="15"/>
      <c r="FN437" s="15"/>
      <c r="FU437" s="15"/>
      <c r="FW437" s="24"/>
      <c r="FX437" s="24"/>
      <c r="FY437" s="24"/>
      <c r="FZ437" s="24"/>
      <c r="GA437" s="24"/>
      <c r="GB437" s="15"/>
      <c r="GC437" s="24"/>
      <c r="GD437" s="24"/>
      <c r="GE437" s="24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24"/>
      <c r="IO437" s="24"/>
      <c r="IP437" s="24"/>
      <c r="IQ437" s="24"/>
      <c r="IR437" s="24"/>
      <c r="IS437" s="24"/>
      <c r="IT437" s="24"/>
      <c r="IU437" s="24"/>
      <c r="IV437" s="24"/>
      <c r="IW437" s="24"/>
      <c r="IX437" s="24"/>
      <c r="IY437" s="24"/>
      <c r="IZ437" s="24"/>
      <c r="JA437" s="24"/>
      <c r="JB437" s="24"/>
      <c r="JC437" s="24"/>
      <c r="JD437" s="24"/>
      <c r="JE437" s="24"/>
      <c r="JF437" s="24"/>
      <c r="JG437" s="24"/>
    </row>
    <row r="438" spans="32:267" x14ac:dyDescent="0.3">
      <c r="AF438" s="26"/>
      <c r="AG438" s="27"/>
      <c r="AH438" s="26"/>
      <c r="AI438" s="21"/>
      <c r="AJ438" s="28"/>
      <c r="AK438" s="28"/>
      <c r="AL438" s="28"/>
      <c r="AM438" s="23"/>
      <c r="AQ438" s="19"/>
      <c r="AU438" s="24"/>
      <c r="AV438" s="24"/>
      <c r="AW438" s="24"/>
      <c r="AX438" s="24"/>
      <c r="AY438" s="15"/>
      <c r="BM438" s="15"/>
      <c r="BS438" s="24"/>
      <c r="BT438" s="15"/>
      <c r="BY438" s="24"/>
      <c r="CA438" s="15"/>
      <c r="CD438" s="24"/>
      <c r="CH438" s="15"/>
      <c r="CO438" s="15"/>
      <c r="CQ438" s="24"/>
      <c r="CV438" s="15"/>
      <c r="DC438" s="15"/>
      <c r="DJ438" s="15"/>
      <c r="DQ438" s="15"/>
      <c r="DX438" s="15"/>
      <c r="EE438" s="15"/>
      <c r="EL438" s="15"/>
      <c r="ES438" s="15"/>
      <c r="EZ438" s="15"/>
      <c r="FG438" s="15"/>
      <c r="FN438" s="15"/>
      <c r="FU438" s="15"/>
      <c r="FW438" s="24"/>
      <c r="FX438" s="24"/>
      <c r="FY438" s="24"/>
      <c r="FZ438" s="24"/>
      <c r="GA438" s="24"/>
      <c r="GB438" s="15"/>
      <c r="GC438" s="24"/>
      <c r="GD438" s="24"/>
      <c r="GE438" s="24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24"/>
      <c r="IO438" s="24"/>
      <c r="IP438" s="24"/>
      <c r="IQ438" s="24"/>
      <c r="IR438" s="24"/>
      <c r="IS438" s="24"/>
      <c r="IT438" s="24"/>
      <c r="IU438" s="24"/>
      <c r="IV438" s="24"/>
      <c r="IW438" s="24"/>
      <c r="IX438" s="24"/>
      <c r="IY438" s="24"/>
      <c r="IZ438" s="24"/>
      <c r="JA438" s="24"/>
      <c r="JB438" s="24"/>
      <c r="JC438" s="24"/>
      <c r="JD438" s="24"/>
      <c r="JE438" s="24"/>
      <c r="JF438" s="24"/>
      <c r="JG438" s="24"/>
    </row>
    <row r="439" spans="32:267" x14ac:dyDescent="0.3">
      <c r="AF439" s="26"/>
      <c r="AG439" s="27"/>
      <c r="AH439" s="26"/>
      <c r="AI439" s="21"/>
      <c r="AJ439" s="28"/>
      <c r="AK439" s="28"/>
      <c r="AL439" s="28"/>
      <c r="AM439" s="23"/>
      <c r="AQ439" s="19"/>
      <c r="AU439" s="24"/>
      <c r="AV439" s="24"/>
      <c r="AW439" s="24"/>
      <c r="AX439" s="24"/>
      <c r="AY439" s="15"/>
      <c r="BM439" s="15"/>
      <c r="BS439" s="24"/>
      <c r="BT439" s="15"/>
      <c r="BY439" s="24"/>
      <c r="CA439" s="15"/>
      <c r="CD439" s="24"/>
      <c r="CH439" s="15"/>
      <c r="CO439" s="15"/>
      <c r="CQ439" s="24"/>
      <c r="CV439" s="15"/>
      <c r="DC439" s="15"/>
      <c r="DJ439" s="15"/>
      <c r="DQ439" s="15"/>
      <c r="DX439" s="15"/>
      <c r="EE439" s="15"/>
      <c r="EL439" s="15"/>
      <c r="ES439" s="15"/>
      <c r="EZ439" s="15"/>
      <c r="FG439" s="15"/>
      <c r="FN439" s="15"/>
      <c r="FU439" s="15"/>
      <c r="FW439" s="24"/>
      <c r="FX439" s="24"/>
      <c r="FY439" s="24"/>
      <c r="FZ439" s="24"/>
      <c r="GA439" s="24"/>
      <c r="GB439" s="15"/>
      <c r="GC439" s="24"/>
      <c r="GD439" s="24"/>
      <c r="GE439" s="24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24"/>
      <c r="IO439" s="24"/>
      <c r="IP439" s="24"/>
      <c r="IQ439" s="24"/>
      <c r="IR439" s="24"/>
      <c r="IS439" s="24"/>
      <c r="IT439" s="24"/>
      <c r="IU439" s="24"/>
      <c r="IV439" s="24"/>
      <c r="IW439" s="24"/>
      <c r="IX439" s="24"/>
      <c r="IY439" s="24"/>
      <c r="IZ439" s="24"/>
      <c r="JA439" s="24"/>
      <c r="JB439" s="24"/>
      <c r="JC439" s="24"/>
      <c r="JD439" s="24"/>
      <c r="JE439" s="24"/>
      <c r="JF439" s="24"/>
      <c r="JG439" s="24"/>
    </row>
    <row r="440" spans="32:267" x14ac:dyDescent="0.3">
      <c r="AF440" s="26"/>
      <c r="AG440" s="27"/>
      <c r="AH440" s="26"/>
      <c r="AI440" s="21"/>
      <c r="AJ440" s="28"/>
      <c r="AK440" s="28"/>
      <c r="AL440" s="28"/>
      <c r="AM440" s="23"/>
      <c r="AQ440" s="19"/>
      <c r="AU440" s="24"/>
      <c r="AV440" s="24"/>
      <c r="AW440" s="24"/>
      <c r="AX440" s="24"/>
      <c r="AY440" s="15"/>
      <c r="BM440" s="15"/>
      <c r="BS440" s="24"/>
      <c r="BT440" s="15"/>
      <c r="BY440" s="24"/>
      <c r="CA440" s="15"/>
      <c r="CD440" s="24"/>
      <c r="CH440" s="15"/>
      <c r="CO440" s="15"/>
      <c r="CQ440" s="24"/>
      <c r="CV440" s="15"/>
      <c r="DC440" s="15"/>
      <c r="DJ440" s="15"/>
      <c r="DQ440" s="15"/>
      <c r="DX440" s="15"/>
      <c r="EE440" s="15"/>
      <c r="EL440" s="15"/>
      <c r="ES440" s="15"/>
      <c r="EZ440" s="15"/>
      <c r="FG440" s="15"/>
      <c r="FN440" s="15"/>
      <c r="FU440" s="15"/>
      <c r="FW440" s="24"/>
      <c r="FX440" s="24"/>
      <c r="FY440" s="24"/>
      <c r="FZ440" s="24"/>
      <c r="GA440" s="24"/>
      <c r="GB440" s="15"/>
      <c r="GC440" s="24"/>
      <c r="GD440" s="24"/>
      <c r="GE440" s="24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24"/>
      <c r="IO440" s="24"/>
      <c r="IP440" s="24"/>
      <c r="IQ440" s="24"/>
      <c r="IR440" s="24"/>
      <c r="IS440" s="24"/>
      <c r="IT440" s="24"/>
      <c r="IU440" s="24"/>
      <c r="IV440" s="24"/>
      <c r="IW440" s="24"/>
      <c r="IX440" s="24"/>
      <c r="IY440" s="24"/>
      <c r="IZ440" s="24"/>
      <c r="JA440" s="24"/>
      <c r="JB440" s="24"/>
      <c r="JC440" s="24"/>
      <c r="JD440" s="24"/>
      <c r="JE440" s="24"/>
      <c r="JF440" s="24"/>
      <c r="JG440" s="24"/>
    </row>
    <row r="441" spans="32:267" x14ac:dyDescent="0.3">
      <c r="AF441" s="26"/>
      <c r="AG441" s="27"/>
      <c r="AH441" s="26"/>
      <c r="AI441" s="21"/>
      <c r="AJ441" s="28"/>
      <c r="AK441" s="28"/>
      <c r="AL441" s="28"/>
      <c r="AM441" s="23"/>
      <c r="AQ441" s="19"/>
      <c r="AU441" s="24"/>
      <c r="AV441" s="24"/>
      <c r="AW441" s="24"/>
      <c r="AX441" s="24"/>
      <c r="AY441" s="15"/>
      <c r="BM441" s="15"/>
      <c r="BS441" s="24"/>
      <c r="BT441" s="15"/>
      <c r="BY441" s="24"/>
      <c r="CA441" s="15"/>
      <c r="CD441" s="24"/>
      <c r="CH441" s="15"/>
      <c r="CO441" s="15"/>
      <c r="CQ441" s="24"/>
      <c r="CV441" s="15"/>
      <c r="DC441" s="15"/>
      <c r="DJ441" s="15"/>
      <c r="DQ441" s="15"/>
      <c r="DX441" s="15"/>
      <c r="EE441" s="15"/>
      <c r="EL441" s="15"/>
      <c r="ES441" s="15"/>
      <c r="EZ441" s="15"/>
      <c r="FG441" s="15"/>
      <c r="FN441" s="15"/>
      <c r="FU441" s="15"/>
      <c r="FW441" s="24"/>
      <c r="FX441" s="24"/>
      <c r="FY441" s="24"/>
      <c r="FZ441" s="24"/>
      <c r="GA441" s="24"/>
      <c r="GB441" s="15"/>
      <c r="GC441" s="24"/>
      <c r="GD441" s="24"/>
      <c r="GE441" s="24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24"/>
      <c r="IO441" s="24"/>
      <c r="IP441" s="24"/>
      <c r="IQ441" s="24"/>
      <c r="IR441" s="24"/>
      <c r="IS441" s="24"/>
      <c r="IT441" s="24"/>
      <c r="IU441" s="24"/>
      <c r="IV441" s="24"/>
      <c r="IW441" s="24"/>
      <c r="IX441" s="24"/>
      <c r="IY441" s="24"/>
      <c r="IZ441" s="24"/>
      <c r="JA441" s="24"/>
      <c r="JB441" s="24"/>
      <c r="JC441" s="24"/>
      <c r="JD441" s="24"/>
      <c r="JE441" s="24"/>
      <c r="JF441" s="24"/>
      <c r="JG441" s="24"/>
    </row>
    <row r="442" spans="32:267" x14ac:dyDescent="0.3">
      <c r="AF442" s="26"/>
      <c r="AG442" s="27"/>
      <c r="AH442" s="26"/>
      <c r="AI442" s="21"/>
      <c r="AJ442" s="28"/>
      <c r="AK442" s="28"/>
      <c r="AL442" s="28"/>
      <c r="AM442" s="23"/>
      <c r="AQ442" s="19"/>
      <c r="AU442" s="24"/>
      <c r="AV442" s="24"/>
      <c r="AW442" s="24"/>
      <c r="AX442" s="24"/>
      <c r="AY442" s="15"/>
      <c r="BM442" s="15"/>
      <c r="BS442" s="24"/>
      <c r="BT442" s="15"/>
      <c r="BY442" s="24"/>
      <c r="CA442" s="15"/>
      <c r="CD442" s="24"/>
      <c r="CH442" s="15"/>
      <c r="CO442" s="15"/>
      <c r="CQ442" s="24"/>
      <c r="CV442" s="15"/>
      <c r="DC442" s="15"/>
      <c r="DJ442" s="15"/>
      <c r="DQ442" s="15"/>
      <c r="DX442" s="15"/>
      <c r="EE442" s="15"/>
      <c r="EL442" s="15"/>
      <c r="ES442" s="15"/>
      <c r="EZ442" s="15"/>
      <c r="FG442" s="15"/>
      <c r="FN442" s="15"/>
      <c r="FU442" s="15"/>
      <c r="FW442" s="24"/>
      <c r="FX442" s="24"/>
      <c r="FY442" s="24"/>
      <c r="FZ442" s="24"/>
      <c r="GA442" s="24"/>
      <c r="GB442" s="15"/>
      <c r="GC442" s="24"/>
      <c r="GD442" s="24"/>
      <c r="GE442" s="24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24"/>
      <c r="IO442" s="24"/>
      <c r="IP442" s="24"/>
      <c r="IQ442" s="24"/>
      <c r="IR442" s="24"/>
      <c r="IS442" s="24"/>
      <c r="IT442" s="24"/>
      <c r="IU442" s="24"/>
      <c r="IV442" s="24"/>
      <c r="IW442" s="24"/>
      <c r="IX442" s="24"/>
      <c r="IY442" s="24"/>
      <c r="IZ442" s="24"/>
      <c r="JA442" s="24"/>
      <c r="JB442" s="24"/>
      <c r="JC442" s="24"/>
      <c r="JD442" s="24"/>
      <c r="JE442" s="24"/>
      <c r="JF442" s="24"/>
      <c r="JG442" s="24"/>
    </row>
    <row r="443" spans="32:267" x14ac:dyDescent="0.3">
      <c r="AF443" s="26"/>
      <c r="AG443" s="27"/>
      <c r="AH443" s="26"/>
      <c r="AI443" s="21"/>
      <c r="AJ443" s="28"/>
      <c r="AK443" s="28"/>
      <c r="AL443" s="28"/>
      <c r="AM443" s="23"/>
      <c r="AQ443" s="19"/>
      <c r="AU443" s="24"/>
      <c r="AV443" s="24"/>
      <c r="AW443" s="24"/>
      <c r="AX443" s="24"/>
      <c r="AY443" s="15"/>
      <c r="BM443" s="15"/>
      <c r="BS443" s="24"/>
      <c r="BT443" s="15"/>
      <c r="BY443" s="24"/>
      <c r="CA443" s="15"/>
      <c r="CD443" s="24"/>
      <c r="CH443" s="15"/>
      <c r="CO443" s="15"/>
      <c r="CQ443" s="24"/>
      <c r="CV443" s="15"/>
      <c r="DC443" s="15"/>
      <c r="DJ443" s="15"/>
      <c r="DQ443" s="15"/>
      <c r="DX443" s="15"/>
      <c r="EE443" s="15"/>
      <c r="EL443" s="15"/>
      <c r="ES443" s="15"/>
      <c r="EZ443" s="15"/>
      <c r="FG443" s="15"/>
      <c r="FN443" s="15"/>
      <c r="FU443" s="15"/>
      <c r="FW443" s="24"/>
      <c r="FX443" s="24"/>
      <c r="FY443" s="24"/>
      <c r="FZ443" s="24"/>
      <c r="GA443" s="24"/>
      <c r="GB443" s="15"/>
      <c r="GC443" s="24"/>
      <c r="GD443" s="24"/>
      <c r="GE443" s="24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24"/>
      <c r="IO443" s="24"/>
      <c r="IP443" s="24"/>
      <c r="IQ443" s="24"/>
      <c r="IR443" s="24"/>
      <c r="IS443" s="24"/>
      <c r="IT443" s="24"/>
      <c r="IU443" s="24"/>
      <c r="IV443" s="24"/>
      <c r="IW443" s="24"/>
      <c r="IX443" s="24"/>
      <c r="IY443" s="24"/>
      <c r="IZ443" s="24"/>
      <c r="JA443" s="24"/>
      <c r="JB443" s="24"/>
      <c r="JC443" s="24"/>
      <c r="JD443" s="24"/>
      <c r="JE443" s="24"/>
      <c r="JF443" s="24"/>
      <c r="JG443" s="24"/>
    </row>
    <row r="444" spans="32:267" x14ac:dyDescent="0.3">
      <c r="AF444" s="26"/>
      <c r="AG444" s="27"/>
      <c r="AH444" s="26"/>
      <c r="AI444" s="21"/>
      <c r="AJ444" s="28"/>
      <c r="AK444" s="28"/>
      <c r="AL444" s="28"/>
      <c r="AM444" s="23"/>
      <c r="AQ444" s="19"/>
      <c r="AU444" s="24"/>
      <c r="AV444" s="24"/>
      <c r="AW444" s="24"/>
      <c r="AX444" s="24"/>
      <c r="AY444" s="15"/>
      <c r="BM444" s="15"/>
      <c r="BS444" s="24"/>
      <c r="BT444" s="15"/>
      <c r="BY444" s="24"/>
      <c r="CA444" s="15"/>
      <c r="CD444" s="24"/>
      <c r="CH444" s="15"/>
      <c r="CO444" s="15"/>
      <c r="CQ444" s="24"/>
      <c r="CV444" s="15"/>
      <c r="DC444" s="15"/>
      <c r="DJ444" s="15"/>
      <c r="DQ444" s="15"/>
      <c r="DX444" s="15"/>
      <c r="EE444" s="15"/>
      <c r="EL444" s="15"/>
      <c r="ES444" s="15"/>
      <c r="EZ444" s="15"/>
      <c r="FG444" s="15"/>
      <c r="FN444" s="15"/>
      <c r="FU444" s="15"/>
      <c r="FW444" s="24"/>
      <c r="FX444" s="24"/>
      <c r="FY444" s="24"/>
      <c r="FZ444" s="24"/>
      <c r="GA444" s="24"/>
      <c r="GB444" s="15"/>
      <c r="GC444" s="24"/>
      <c r="GD444" s="24"/>
      <c r="GE444" s="24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24"/>
      <c r="IO444" s="24"/>
      <c r="IP444" s="24"/>
      <c r="IQ444" s="24"/>
      <c r="IR444" s="24"/>
      <c r="IS444" s="24"/>
      <c r="IT444" s="24"/>
      <c r="IU444" s="24"/>
      <c r="IV444" s="24"/>
      <c r="IW444" s="24"/>
      <c r="IX444" s="24"/>
      <c r="IY444" s="24"/>
      <c r="IZ444" s="24"/>
      <c r="JA444" s="24"/>
      <c r="JB444" s="24"/>
      <c r="JC444" s="24"/>
      <c r="JD444" s="24"/>
      <c r="JE444" s="24"/>
      <c r="JF444" s="24"/>
      <c r="JG444" s="24"/>
    </row>
    <row r="445" spans="32:267" x14ac:dyDescent="0.3">
      <c r="AF445" s="26"/>
      <c r="AG445" s="27"/>
      <c r="AH445" s="26"/>
      <c r="AI445" s="21"/>
      <c r="AJ445" s="28"/>
      <c r="AK445" s="28"/>
      <c r="AL445" s="28"/>
      <c r="AM445" s="23"/>
      <c r="AQ445" s="19"/>
      <c r="AU445" s="24"/>
      <c r="AV445" s="24"/>
      <c r="AW445" s="24"/>
      <c r="AX445" s="24"/>
      <c r="AY445" s="15"/>
      <c r="BM445" s="15"/>
      <c r="BS445" s="24"/>
      <c r="BT445" s="15"/>
      <c r="BY445" s="24"/>
      <c r="CA445" s="15"/>
      <c r="CD445" s="24"/>
      <c r="CH445" s="15"/>
      <c r="CO445" s="15"/>
      <c r="CQ445" s="24"/>
      <c r="CV445" s="15"/>
      <c r="DC445" s="15"/>
      <c r="DJ445" s="15"/>
      <c r="DQ445" s="15"/>
      <c r="DX445" s="15"/>
      <c r="EE445" s="15"/>
      <c r="EL445" s="15"/>
      <c r="ES445" s="15"/>
      <c r="EZ445" s="15"/>
      <c r="FG445" s="15"/>
      <c r="FN445" s="15"/>
      <c r="FU445" s="15"/>
      <c r="FW445" s="24"/>
      <c r="FX445" s="24"/>
      <c r="FY445" s="24"/>
      <c r="FZ445" s="24"/>
      <c r="GA445" s="24"/>
      <c r="GB445" s="15"/>
      <c r="GC445" s="24"/>
      <c r="GD445" s="24"/>
      <c r="GE445" s="24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24"/>
      <c r="IO445" s="24"/>
      <c r="IP445" s="24"/>
      <c r="IQ445" s="24"/>
      <c r="IR445" s="24"/>
      <c r="IS445" s="24"/>
      <c r="IT445" s="24"/>
      <c r="IU445" s="24"/>
      <c r="IV445" s="24"/>
      <c r="IW445" s="24"/>
      <c r="IX445" s="24"/>
      <c r="IY445" s="24"/>
      <c r="IZ445" s="24"/>
      <c r="JA445" s="24"/>
      <c r="JB445" s="24"/>
      <c r="JC445" s="24"/>
      <c r="JD445" s="24"/>
      <c r="JE445" s="24"/>
      <c r="JF445" s="24"/>
      <c r="JG445" s="24"/>
    </row>
    <row r="446" spans="32:267" x14ac:dyDescent="0.3">
      <c r="AF446" s="26"/>
      <c r="AG446" s="27"/>
      <c r="AH446" s="26"/>
      <c r="AI446" s="21"/>
      <c r="AJ446" s="28"/>
      <c r="AK446" s="28"/>
      <c r="AL446" s="28"/>
      <c r="AM446" s="23"/>
      <c r="AQ446" s="19"/>
      <c r="AU446" s="24"/>
      <c r="AV446" s="24"/>
      <c r="AW446" s="24"/>
      <c r="AX446" s="24"/>
      <c r="AY446" s="15"/>
      <c r="BM446" s="15"/>
      <c r="BS446" s="24"/>
      <c r="BT446" s="15"/>
      <c r="BY446" s="24"/>
      <c r="CA446" s="15"/>
      <c r="CD446" s="24"/>
      <c r="CH446" s="15"/>
      <c r="CO446" s="15"/>
      <c r="CQ446" s="24"/>
      <c r="CV446" s="15"/>
      <c r="DC446" s="15"/>
      <c r="DJ446" s="15"/>
      <c r="DQ446" s="15"/>
      <c r="DX446" s="15"/>
      <c r="EE446" s="15"/>
      <c r="EL446" s="15"/>
      <c r="ES446" s="15"/>
      <c r="EZ446" s="15"/>
      <c r="FG446" s="15"/>
      <c r="FN446" s="15"/>
      <c r="FU446" s="15"/>
      <c r="FW446" s="24"/>
      <c r="FX446" s="24"/>
      <c r="FY446" s="24"/>
      <c r="FZ446" s="24"/>
      <c r="GA446" s="24"/>
      <c r="GB446" s="15"/>
      <c r="GC446" s="24"/>
      <c r="GD446" s="24"/>
      <c r="GE446" s="24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24"/>
      <c r="IO446" s="24"/>
      <c r="IP446" s="24"/>
      <c r="IQ446" s="24"/>
      <c r="IR446" s="24"/>
      <c r="IS446" s="24"/>
      <c r="IT446" s="24"/>
      <c r="IU446" s="24"/>
      <c r="IV446" s="24"/>
      <c r="IW446" s="24"/>
      <c r="IX446" s="24"/>
      <c r="IY446" s="24"/>
      <c r="IZ446" s="24"/>
      <c r="JA446" s="24"/>
      <c r="JB446" s="24"/>
      <c r="JC446" s="24"/>
      <c r="JD446" s="24"/>
      <c r="JE446" s="24"/>
      <c r="JF446" s="24"/>
      <c r="JG446" s="24"/>
    </row>
    <row r="447" spans="32:267" x14ac:dyDescent="0.3">
      <c r="AF447" s="26"/>
      <c r="AG447" s="27"/>
      <c r="AH447" s="26"/>
      <c r="AI447" s="21"/>
      <c r="AJ447" s="28"/>
      <c r="AK447" s="28"/>
      <c r="AL447" s="28"/>
      <c r="AM447" s="23"/>
      <c r="AQ447" s="19"/>
      <c r="AU447" s="24"/>
      <c r="AV447" s="24"/>
      <c r="AW447" s="24"/>
      <c r="AX447" s="24"/>
      <c r="AY447" s="15"/>
      <c r="BM447" s="15"/>
      <c r="BS447" s="24"/>
      <c r="BT447" s="15"/>
      <c r="BY447" s="24"/>
      <c r="CA447" s="15"/>
      <c r="CD447" s="24"/>
      <c r="CH447" s="15"/>
      <c r="CO447" s="15"/>
      <c r="CQ447" s="24"/>
      <c r="CV447" s="15"/>
      <c r="DC447" s="15"/>
      <c r="DJ447" s="15"/>
      <c r="DQ447" s="15"/>
      <c r="DX447" s="15"/>
      <c r="EE447" s="15"/>
      <c r="EL447" s="15"/>
      <c r="ES447" s="15"/>
      <c r="EZ447" s="15"/>
      <c r="FG447" s="15"/>
      <c r="FN447" s="15"/>
      <c r="FU447" s="15"/>
      <c r="FW447" s="24"/>
      <c r="FX447" s="24"/>
      <c r="FY447" s="24"/>
      <c r="FZ447" s="24"/>
      <c r="GA447" s="24"/>
      <c r="GB447" s="15"/>
      <c r="GC447" s="24"/>
      <c r="GD447" s="24"/>
      <c r="GE447" s="24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24"/>
      <c r="IO447" s="24"/>
      <c r="IP447" s="24"/>
      <c r="IQ447" s="24"/>
      <c r="IR447" s="24"/>
      <c r="IS447" s="24"/>
      <c r="IT447" s="24"/>
      <c r="IU447" s="24"/>
      <c r="IV447" s="24"/>
      <c r="IW447" s="24"/>
      <c r="IX447" s="24"/>
      <c r="IY447" s="24"/>
      <c r="IZ447" s="24"/>
      <c r="JA447" s="24"/>
      <c r="JB447" s="24"/>
      <c r="JC447" s="24"/>
      <c r="JD447" s="24"/>
      <c r="JE447" s="24"/>
      <c r="JF447" s="24"/>
      <c r="JG447" s="24"/>
    </row>
    <row r="448" spans="32:267" x14ac:dyDescent="0.3">
      <c r="AF448" s="26"/>
      <c r="AG448" s="27"/>
      <c r="AH448" s="26"/>
      <c r="AI448" s="21"/>
      <c r="AJ448" s="28"/>
      <c r="AK448" s="28"/>
      <c r="AL448" s="28"/>
      <c r="AM448" s="23"/>
      <c r="AQ448" s="19"/>
      <c r="AU448" s="24"/>
      <c r="AV448" s="24"/>
      <c r="AW448" s="24"/>
      <c r="AX448" s="24"/>
      <c r="AY448" s="15"/>
      <c r="BM448" s="15"/>
      <c r="BS448" s="24"/>
      <c r="BT448" s="15"/>
      <c r="BY448" s="24"/>
      <c r="CA448" s="15"/>
      <c r="CD448" s="24"/>
      <c r="CH448" s="15"/>
      <c r="CO448" s="15"/>
      <c r="CQ448" s="24"/>
      <c r="CV448" s="15"/>
      <c r="DC448" s="15"/>
      <c r="DJ448" s="15"/>
      <c r="DQ448" s="15"/>
      <c r="DX448" s="15"/>
      <c r="EE448" s="15"/>
      <c r="EL448" s="15"/>
      <c r="ES448" s="15"/>
      <c r="EZ448" s="15"/>
      <c r="FG448" s="15"/>
      <c r="FN448" s="15"/>
      <c r="FU448" s="15"/>
      <c r="FW448" s="24"/>
      <c r="FX448" s="24"/>
      <c r="FY448" s="24"/>
      <c r="FZ448" s="24"/>
      <c r="GA448" s="24"/>
      <c r="GB448" s="15"/>
      <c r="GC448" s="24"/>
      <c r="GD448" s="24"/>
      <c r="GE448" s="24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24"/>
      <c r="IO448" s="24"/>
      <c r="IP448" s="24"/>
      <c r="IQ448" s="24"/>
      <c r="IR448" s="24"/>
      <c r="IS448" s="24"/>
      <c r="IT448" s="24"/>
      <c r="IU448" s="24"/>
      <c r="IV448" s="24"/>
      <c r="IW448" s="24"/>
      <c r="IX448" s="24"/>
      <c r="IY448" s="24"/>
      <c r="IZ448" s="24"/>
      <c r="JA448" s="24"/>
      <c r="JB448" s="24"/>
      <c r="JC448" s="24"/>
      <c r="JD448" s="24"/>
      <c r="JE448" s="24"/>
      <c r="JF448" s="24"/>
      <c r="JG448" s="24"/>
    </row>
    <row r="449" spans="32:267" x14ac:dyDescent="0.3">
      <c r="AF449" s="26"/>
      <c r="AG449" s="27"/>
      <c r="AH449" s="26"/>
      <c r="AI449" s="21"/>
      <c r="AJ449" s="28"/>
      <c r="AK449" s="28"/>
      <c r="AL449" s="28"/>
      <c r="AM449" s="23"/>
      <c r="AQ449" s="19"/>
      <c r="AU449" s="24"/>
      <c r="AV449" s="24"/>
      <c r="AW449" s="24"/>
      <c r="AX449" s="24"/>
      <c r="AY449" s="15"/>
      <c r="BM449" s="15"/>
      <c r="BS449" s="24"/>
      <c r="BT449" s="15"/>
      <c r="BY449" s="24"/>
      <c r="CA449" s="15"/>
      <c r="CD449" s="24"/>
      <c r="CH449" s="15"/>
      <c r="CO449" s="15"/>
      <c r="CQ449" s="24"/>
      <c r="CV449" s="15"/>
      <c r="DC449" s="15"/>
      <c r="DJ449" s="15"/>
      <c r="DQ449" s="15"/>
      <c r="DX449" s="15"/>
      <c r="EE449" s="15"/>
      <c r="EL449" s="15"/>
      <c r="ES449" s="15"/>
      <c r="EZ449" s="15"/>
      <c r="FG449" s="15"/>
      <c r="FN449" s="15"/>
      <c r="FU449" s="15"/>
      <c r="FW449" s="24"/>
      <c r="FX449" s="24"/>
      <c r="FY449" s="24"/>
      <c r="FZ449" s="24"/>
      <c r="GA449" s="24"/>
      <c r="GB449" s="15"/>
      <c r="GC449" s="24"/>
      <c r="GD449" s="24"/>
      <c r="GE449" s="24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24"/>
      <c r="IO449" s="24"/>
      <c r="IP449" s="24"/>
      <c r="IQ449" s="24"/>
      <c r="IR449" s="24"/>
      <c r="IS449" s="24"/>
      <c r="IT449" s="24"/>
      <c r="IU449" s="24"/>
      <c r="IV449" s="24"/>
      <c r="IW449" s="24"/>
      <c r="IX449" s="24"/>
      <c r="IY449" s="24"/>
      <c r="IZ449" s="24"/>
      <c r="JA449" s="24"/>
      <c r="JB449" s="24"/>
      <c r="JC449" s="24"/>
      <c r="JD449" s="24"/>
      <c r="JE449" s="24"/>
      <c r="JF449" s="24"/>
      <c r="JG449" s="24"/>
    </row>
    <row r="450" spans="32:267" x14ac:dyDescent="0.3">
      <c r="AF450" s="26"/>
      <c r="AG450" s="27"/>
      <c r="AH450" s="26"/>
      <c r="AI450" s="21"/>
      <c r="AJ450" s="28"/>
      <c r="AK450" s="28"/>
      <c r="AL450" s="28"/>
      <c r="AM450" s="23"/>
      <c r="AQ450" s="19"/>
      <c r="AU450" s="24"/>
      <c r="AV450" s="24"/>
      <c r="AW450" s="24"/>
      <c r="AX450" s="24"/>
      <c r="AY450" s="15"/>
      <c r="BM450" s="15"/>
      <c r="BS450" s="24"/>
      <c r="BT450" s="15"/>
      <c r="BY450" s="24"/>
      <c r="CA450" s="15"/>
      <c r="CD450" s="24"/>
      <c r="CH450" s="15"/>
      <c r="CO450" s="15"/>
      <c r="CQ450" s="24"/>
      <c r="CV450" s="15"/>
      <c r="DC450" s="15"/>
      <c r="DJ450" s="15"/>
      <c r="DQ450" s="15"/>
      <c r="DX450" s="15"/>
      <c r="EE450" s="15"/>
      <c r="EL450" s="15"/>
      <c r="ES450" s="15"/>
      <c r="EZ450" s="15"/>
      <c r="FG450" s="15"/>
      <c r="FN450" s="15"/>
      <c r="FU450" s="15"/>
      <c r="FW450" s="24"/>
      <c r="FX450" s="24"/>
      <c r="FY450" s="24"/>
      <c r="FZ450" s="24"/>
      <c r="GA450" s="24"/>
      <c r="GB450" s="15"/>
      <c r="GC450" s="24"/>
      <c r="GD450" s="24"/>
      <c r="GE450" s="24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24"/>
      <c r="IO450" s="24"/>
      <c r="IP450" s="24"/>
      <c r="IQ450" s="24"/>
      <c r="IR450" s="24"/>
      <c r="IS450" s="24"/>
      <c r="IT450" s="24"/>
      <c r="IU450" s="24"/>
      <c r="IV450" s="24"/>
      <c r="IW450" s="24"/>
      <c r="IX450" s="24"/>
      <c r="IY450" s="24"/>
      <c r="IZ450" s="24"/>
      <c r="JA450" s="24"/>
      <c r="JB450" s="24"/>
      <c r="JC450" s="24"/>
      <c r="JD450" s="24"/>
      <c r="JE450" s="24"/>
      <c r="JF450" s="24"/>
      <c r="JG450" s="24"/>
    </row>
    <row r="451" spans="32:267" x14ac:dyDescent="0.3">
      <c r="AF451" s="26"/>
      <c r="AG451" s="27"/>
      <c r="AH451" s="26"/>
      <c r="AI451" s="21"/>
      <c r="AJ451" s="28"/>
      <c r="AK451" s="28"/>
      <c r="AL451" s="28"/>
      <c r="AM451" s="23"/>
      <c r="AQ451" s="19"/>
      <c r="AU451" s="24"/>
      <c r="AV451" s="24"/>
      <c r="AW451" s="24"/>
      <c r="AX451" s="24"/>
      <c r="AY451" s="15"/>
      <c r="BM451" s="15"/>
      <c r="BS451" s="24"/>
      <c r="BT451" s="15"/>
      <c r="BY451" s="24"/>
      <c r="CA451" s="15"/>
      <c r="CD451" s="24"/>
      <c r="CH451" s="15"/>
      <c r="CO451" s="15"/>
      <c r="CQ451" s="24"/>
      <c r="CV451" s="15"/>
      <c r="DC451" s="15"/>
      <c r="DJ451" s="15"/>
      <c r="DQ451" s="15"/>
      <c r="DX451" s="15"/>
      <c r="EE451" s="15"/>
      <c r="EL451" s="15"/>
      <c r="ES451" s="15"/>
      <c r="EZ451" s="15"/>
      <c r="FG451" s="15"/>
      <c r="FN451" s="15"/>
      <c r="FU451" s="15"/>
      <c r="FW451" s="24"/>
      <c r="FX451" s="24"/>
      <c r="FY451" s="24"/>
      <c r="FZ451" s="24"/>
      <c r="GA451" s="24"/>
      <c r="GB451" s="15"/>
      <c r="GC451" s="24"/>
      <c r="GD451" s="24"/>
      <c r="GE451" s="24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24"/>
      <c r="IO451" s="24"/>
      <c r="IP451" s="24"/>
      <c r="IQ451" s="24"/>
      <c r="IR451" s="24"/>
      <c r="IS451" s="24"/>
      <c r="IT451" s="24"/>
      <c r="IU451" s="24"/>
      <c r="IV451" s="24"/>
      <c r="IW451" s="24"/>
      <c r="IX451" s="24"/>
      <c r="IY451" s="24"/>
      <c r="IZ451" s="24"/>
      <c r="JA451" s="24"/>
      <c r="JB451" s="24"/>
      <c r="JC451" s="24"/>
      <c r="JD451" s="24"/>
      <c r="JE451" s="24"/>
      <c r="JF451" s="24"/>
      <c r="JG451" s="24"/>
    </row>
    <row r="452" spans="32:267" x14ac:dyDescent="0.3">
      <c r="AF452" s="26"/>
      <c r="AG452" s="25"/>
      <c r="AH452" s="26"/>
      <c r="AI452" s="21"/>
      <c r="AJ452" s="26"/>
      <c r="AK452" s="26"/>
      <c r="AL452" s="26"/>
      <c r="AM452" s="23"/>
      <c r="AQ452" s="19"/>
      <c r="AU452" s="24"/>
      <c r="AV452" s="24"/>
      <c r="AW452" s="24"/>
      <c r="AX452" s="24"/>
      <c r="AY452" s="15"/>
      <c r="BM452" s="15"/>
      <c r="BS452" s="24"/>
      <c r="BT452" s="15"/>
      <c r="BY452" s="24"/>
      <c r="CA452" s="15"/>
      <c r="CD452" s="24"/>
      <c r="CH452" s="15"/>
      <c r="CO452" s="15"/>
      <c r="CQ452" s="24"/>
      <c r="CV452" s="15"/>
      <c r="DC452" s="15"/>
      <c r="DJ452" s="15"/>
      <c r="DQ452" s="15"/>
      <c r="DX452" s="15"/>
      <c r="EE452" s="15"/>
      <c r="EL452" s="15"/>
      <c r="ES452" s="15"/>
      <c r="EZ452" s="15"/>
      <c r="FG452" s="15"/>
      <c r="FN452" s="15"/>
      <c r="FU452" s="15"/>
      <c r="FW452" s="24"/>
      <c r="FX452" s="24"/>
      <c r="FY452" s="24"/>
      <c r="FZ452" s="24"/>
      <c r="GA452" s="24"/>
      <c r="GB452" s="15"/>
      <c r="GC452" s="24"/>
      <c r="GD452" s="24"/>
      <c r="GE452" s="24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24"/>
      <c r="IO452" s="24"/>
      <c r="IP452" s="24"/>
      <c r="IQ452" s="24"/>
      <c r="IR452" s="24"/>
      <c r="IS452" s="24"/>
      <c r="IT452" s="24"/>
      <c r="IU452" s="24"/>
      <c r="IV452" s="24"/>
      <c r="IW452" s="24"/>
      <c r="IX452" s="24"/>
      <c r="IY452" s="24"/>
      <c r="IZ452" s="24"/>
      <c r="JA452" s="24"/>
      <c r="JB452" s="24"/>
      <c r="JC452" s="24"/>
      <c r="JD452" s="24"/>
      <c r="JE452" s="24"/>
      <c r="JF452" s="24"/>
      <c r="JG452" s="24"/>
    </row>
    <row r="453" spans="32:267" x14ac:dyDescent="0.3">
      <c r="AF453" s="26"/>
      <c r="AG453" s="25"/>
      <c r="AH453" s="26"/>
      <c r="AI453" s="21"/>
      <c r="AJ453" s="26"/>
      <c r="AK453" s="26"/>
      <c r="AL453" s="26"/>
      <c r="AM453" s="23"/>
      <c r="AQ453" s="19"/>
      <c r="AU453" s="24"/>
      <c r="AV453" s="24"/>
      <c r="AW453" s="24"/>
      <c r="AX453" s="24"/>
      <c r="AY453" s="15"/>
      <c r="BM453" s="15"/>
      <c r="BS453" s="24"/>
      <c r="BT453" s="15"/>
      <c r="BY453" s="24"/>
      <c r="CA453" s="15"/>
      <c r="CD453" s="24"/>
      <c r="CH453" s="15"/>
      <c r="CO453" s="15"/>
      <c r="CQ453" s="24"/>
      <c r="CV453" s="15"/>
      <c r="DC453" s="15"/>
      <c r="DJ453" s="15"/>
      <c r="DQ453" s="15"/>
      <c r="DX453" s="15"/>
      <c r="EE453" s="15"/>
      <c r="EL453" s="15"/>
      <c r="ES453" s="15"/>
      <c r="EZ453" s="15"/>
      <c r="FG453" s="15"/>
      <c r="FN453" s="15"/>
      <c r="FU453" s="15"/>
      <c r="FW453" s="24"/>
      <c r="FX453" s="24"/>
      <c r="FY453" s="24"/>
      <c r="FZ453" s="24"/>
      <c r="GA453" s="24"/>
      <c r="GB453" s="15"/>
      <c r="GC453" s="24"/>
      <c r="GD453" s="24"/>
      <c r="GE453" s="24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24"/>
      <c r="IO453" s="24"/>
      <c r="IP453" s="24"/>
      <c r="IQ453" s="24"/>
      <c r="IR453" s="24"/>
      <c r="IS453" s="24"/>
      <c r="IT453" s="24"/>
      <c r="IU453" s="24"/>
      <c r="IV453" s="24"/>
      <c r="IW453" s="24"/>
      <c r="IX453" s="24"/>
      <c r="IY453" s="24"/>
      <c r="IZ453" s="24"/>
      <c r="JA453" s="24"/>
      <c r="JB453" s="24"/>
      <c r="JC453" s="24"/>
      <c r="JD453" s="24"/>
      <c r="JE453" s="24"/>
      <c r="JF453" s="24"/>
      <c r="JG453" s="24"/>
    </row>
    <row r="454" spans="32:267" x14ac:dyDescent="0.3">
      <c r="AF454" s="26"/>
      <c r="AG454" s="25"/>
      <c r="AH454" s="26"/>
      <c r="AI454" s="21"/>
      <c r="AJ454" s="26"/>
      <c r="AK454" s="26"/>
      <c r="AL454" s="26"/>
      <c r="AM454" s="23"/>
      <c r="AQ454" s="19"/>
      <c r="AU454" s="24"/>
      <c r="AV454" s="24"/>
      <c r="AW454" s="24"/>
      <c r="AX454" s="24"/>
      <c r="AY454" s="15"/>
      <c r="BM454" s="15"/>
      <c r="BS454" s="24"/>
      <c r="BT454" s="15"/>
      <c r="BY454" s="24"/>
      <c r="CA454" s="15"/>
      <c r="CD454" s="24"/>
      <c r="CH454" s="15"/>
      <c r="CO454" s="15"/>
      <c r="CQ454" s="24"/>
      <c r="CV454" s="15"/>
      <c r="DC454" s="15"/>
      <c r="DJ454" s="15"/>
      <c r="DQ454" s="15"/>
      <c r="DX454" s="15"/>
      <c r="EE454" s="15"/>
      <c r="EL454" s="15"/>
      <c r="ES454" s="15"/>
      <c r="EZ454" s="15"/>
      <c r="FG454" s="15"/>
      <c r="FN454" s="15"/>
      <c r="FU454" s="15"/>
      <c r="FW454" s="24"/>
      <c r="FX454" s="24"/>
      <c r="FY454" s="24"/>
      <c r="FZ454" s="24"/>
      <c r="GA454" s="24"/>
      <c r="GB454" s="15"/>
      <c r="GC454" s="24"/>
      <c r="GD454" s="24"/>
      <c r="GE454" s="24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24"/>
      <c r="IO454" s="24"/>
      <c r="IP454" s="24"/>
      <c r="IQ454" s="24"/>
      <c r="IR454" s="24"/>
      <c r="IS454" s="24"/>
      <c r="IT454" s="24"/>
      <c r="IU454" s="24"/>
      <c r="IV454" s="24"/>
      <c r="IW454" s="24"/>
      <c r="IX454" s="24"/>
      <c r="IY454" s="24"/>
      <c r="IZ454" s="24"/>
      <c r="JA454" s="24"/>
      <c r="JB454" s="24"/>
      <c r="JC454" s="24"/>
      <c r="JD454" s="24"/>
      <c r="JE454" s="24"/>
      <c r="JF454" s="24"/>
      <c r="JG454" s="24"/>
    </row>
    <row r="455" spans="32:267" x14ac:dyDescent="0.3">
      <c r="AF455" s="26"/>
      <c r="AG455" s="25"/>
      <c r="AH455" s="26"/>
      <c r="AI455" s="21"/>
      <c r="AJ455" s="26"/>
      <c r="AK455" s="26"/>
      <c r="AL455" s="26"/>
      <c r="AM455" s="23"/>
      <c r="AQ455" s="19"/>
      <c r="AU455" s="24"/>
      <c r="AV455" s="24"/>
      <c r="AW455" s="24"/>
      <c r="AX455" s="24"/>
      <c r="AY455" s="15"/>
      <c r="BM455" s="15"/>
      <c r="BS455" s="24"/>
      <c r="BT455" s="15"/>
      <c r="BY455" s="24"/>
      <c r="CA455" s="15"/>
      <c r="CD455" s="24"/>
      <c r="CH455" s="15"/>
      <c r="CO455" s="15"/>
      <c r="CQ455" s="24"/>
      <c r="CV455" s="15"/>
      <c r="DC455" s="15"/>
      <c r="DJ455" s="15"/>
      <c r="DQ455" s="15"/>
      <c r="DX455" s="15"/>
      <c r="EE455" s="15"/>
      <c r="EL455" s="15"/>
      <c r="ES455" s="15"/>
      <c r="EZ455" s="15"/>
      <c r="FG455" s="15"/>
      <c r="FN455" s="15"/>
      <c r="FU455" s="15"/>
      <c r="FW455" s="24"/>
      <c r="FX455" s="24"/>
      <c r="FY455" s="24"/>
      <c r="FZ455" s="24"/>
      <c r="GA455" s="24"/>
      <c r="GB455" s="15"/>
      <c r="GC455" s="24"/>
      <c r="GD455" s="24"/>
      <c r="GE455" s="24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24"/>
      <c r="IO455" s="24"/>
      <c r="IP455" s="24"/>
      <c r="IQ455" s="24"/>
      <c r="IR455" s="24"/>
      <c r="IS455" s="24"/>
      <c r="IT455" s="24"/>
      <c r="IU455" s="24"/>
      <c r="IV455" s="24"/>
      <c r="IW455" s="24"/>
      <c r="IX455" s="24"/>
      <c r="IY455" s="24"/>
      <c r="IZ455" s="24"/>
      <c r="JA455" s="24"/>
      <c r="JB455" s="24"/>
      <c r="JC455" s="24"/>
      <c r="JD455" s="24"/>
      <c r="JE455" s="24"/>
      <c r="JF455" s="24"/>
      <c r="JG455" s="24"/>
    </row>
    <row r="456" spans="32:267" x14ac:dyDescent="0.3">
      <c r="AF456" s="26"/>
      <c r="AG456" s="25"/>
      <c r="AH456" s="26"/>
      <c r="AI456" s="21"/>
      <c r="AJ456" s="26"/>
      <c r="AK456" s="26"/>
      <c r="AL456" s="26"/>
      <c r="AM456" s="23"/>
      <c r="AQ456" s="19"/>
      <c r="AU456" s="24"/>
      <c r="AV456" s="24"/>
      <c r="AW456" s="24"/>
      <c r="AX456" s="24"/>
      <c r="AY456" s="15"/>
      <c r="BM456" s="15"/>
      <c r="BS456" s="24"/>
      <c r="BT456" s="15"/>
      <c r="BY456" s="24"/>
      <c r="CA456" s="15"/>
      <c r="CD456" s="24"/>
      <c r="CH456" s="15"/>
      <c r="CO456" s="15"/>
      <c r="CQ456" s="24"/>
      <c r="CV456" s="15"/>
      <c r="DC456" s="15"/>
      <c r="DJ456" s="15"/>
      <c r="DQ456" s="15"/>
      <c r="DX456" s="15"/>
      <c r="EE456" s="15"/>
      <c r="EL456" s="15"/>
      <c r="ES456" s="15"/>
      <c r="EZ456" s="15"/>
      <c r="FG456" s="15"/>
      <c r="FN456" s="15"/>
      <c r="FU456" s="15"/>
      <c r="FW456" s="24"/>
      <c r="FX456" s="24"/>
      <c r="FY456" s="24"/>
      <c r="FZ456" s="24"/>
      <c r="GA456" s="24"/>
      <c r="GB456" s="15"/>
      <c r="GC456" s="24"/>
      <c r="GD456" s="24"/>
      <c r="GE456" s="24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24"/>
      <c r="IO456" s="24"/>
      <c r="IP456" s="24"/>
      <c r="IQ456" s="24"/>
      <c r="IR456" s="24"/>
      <c r="IS456" s="24"/>
      <c r="IT456" s="24"/>
      <c r="IU456" s="24"/>
      <c r="IV456" s="24"/>
      <c r="IW456" s="24"/>
      <c r="IX456" s="24"/>
      <c r="IY456" s="24"/>
      <c r="IZ456" s="24"/>
      <c r="JA456" s="24"/>
      <c r="JB456" s="24"/>
      <c r="JC456" s="24"/>
      <c r="JD456" s="24"/>
      <c r="JE456" s="24"/>
      <c r="JF456" s="24"/>
      <c r="JG456" s="24"/>
    </row>
    <row r="457" spans="32:267" x14ac:dyDescent="0.3">
      <c r="AF457" s="26"/>
      <c r="AG457" s="25"/>
      <c r="AH457" s="26"/>
      <c r="AI457" s="21"/>
      <c r="AJ457" s="26"/>
      <c r="AK457" s="26"/>
      <c r="AL457" s="26"/>
      <c r="AM457" s="23"/>
      <c r="AQ457" s="19"/>
      <c r="AU457" s="24"/>
      <c r="AV457" s="24"/>
      <c r="AW457" s="24"/>
      <c r="AX457" s="24"/>
      <c r="AY457" s="15"/>
      <c r="BM457" s="15"/>
      <c r="BS457" s="24"/>
      <c r="BT457" s="15"/>
      <c r="BY457" s="24"/>
      <c r="CA457" s="15"/>
      <c r="CD457" s="24"/>
      <c r="CH457" s="15"/>
      <c r="CO457" s="15"/>
      <c r="CQ457" s="24"/>
      <c r="CV457" s="15"/>
      <c r="DC457" s="15"/>
      <c r="DJ457" s="15"/>
      <c r="DQ457" s="15"/>
      <c r="DX457" s="15"/>
      <c r="EE457" s="15"/>
      <c r="EL457" s="15"/>
      <c r="ES457" s="15"/>
      <c r="EZ457" s="15"/>
      <c r="FG457" s="15"/>
      <c r="FN457" s="15"/>
      <c r="FU457" s="15"/>
      <c r="FW457" s="24"/>
      <c r="FX457" s="24"/>
      <c r="FY457" s="24"/>
      <c r="FZ457" s="24"/>
      <c r="GA457" s="24"/>
      <c r="GB457" s="15"/>
      <c r="GC457" s="24"/>
      <c r="GD457" s="24"/>
      <c r="GE457" s="24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24"/>
      <c r="IO457" s="24"/>
      <c r="IP457" s="24"/>
      <c r="IQ457" s="24"/>
      <c r="IR457" s="24"/>
      <c r="IS457" s="24"/>
      <c r="IT457" s="24"/>
      <c r="IU457" s="24"/>
      <c r="IV457" s="24"/>
      <c r="IW457" s="24"/>
      <c r="IX457" s="24"/>
      <c r="IY457" s="24"/>
      <c r="IZ457" s="24"/>
      <c r="JA457" s="24"/>
      <c r="JB457" s="24"/>
      <c r="JC457" s="24"/>
      <c r="JD457" s="24"/>
      <c r="JE457" s="24"/>
      <c r="JF457" s="24"/>
      <c r="JG457" s="24"/>
    </row>
    <row r="458" spans="32:267" x14ac:dyDescent="0.3">
      <c r="AF458" s="26"/>
      <c r="AG458" s="25"/>
      <c r="AH458" s="26"/>
      <c r="AI458" s="21"/>
      <c r="AJ458" s="26"/>
      <c r="AK458" s="26"/>
      <c r="AL458" s="26"/>
      <c r="AM458" s="23"/>
      <c r="AQ458" s="19"/>
      <c r="AU458" s="24"/>
      <c r="AV458" s="24"/>
      <c r="AW458" s="24"/>
      <c r="AX458" s="24"/>
      <c r="AY458" s="15"/>
      <c r="BM458" s="15"/>
      <c r="BS458" s="24"/>
      <c r="BT458" s="15"/>
      <c r="BY458" s="24"/>
      <c r="CA458" s="15"/>
      <c r="CD458" s="24"/>
      <c r="CH458" s="15"/>
      <c r="CO458" s="15"/>
      <c r="CQ458" s="24"/>
      <c r="CV458" s="15"/>
      <c r="DC458" s="15"/>
      <c r="DJ458" s="15"/>
      <c r="DQ458" s="15"/>
      <c r="DX458" s="15"/>
      <c r="EE458" s="15"/>
      <c r="EL458" s="15"/>
      <c r="ES458" s="15"/>
      <c r="EZ458" s="15"/>
      <c r="FG458" s="15"/>
      <c r="FN458" s="15"/>
      <c r="FU458" s="15"/>
      <c r="FW458" s="24"/>
      <c r="FX458" s="24"/>
      <c r="FY458" s="24"/>
      <c r="FZ458" s="24"/>
      <c r="GA458" s="24"/>
      <c r="GB458" s="15"/>
      <c r="GC458" s="24"/>
      <c r="GD458" s="24"/>
      <c r="GE458" s="24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24"/>
      <c r="IO458" s="24"/>
      <c r="IP458" s="24"/>
      <c r="IQ458" s="24"/>
      <c r="IR458" s="24"/>
      <c r="IS458" s="24"/>
      <c r="IT458" s="24"/>
      <c r="IU458" s="24"/>
      <c r="IV458" s="24"/>
      <c r="IW458" s="24"/>
      <c r="IX458" s="24"/>
      <c r="IY458" s="24"/>
      <c r="IZ458" s="24"/>
      <c r="JA458" s="24"/>
      <c r="JB458" s="24"/>
      <c r="JC458" s="24"/>
      <c r="JD458" s="24"/>
      <c r="JE458" s="24"/>
      <c r="JF458" s="24"/>
      <c r="JG458" s="24"/>
    </row>
    <row r="459" spans="32:267" x14ac:dyDescent="0.3">
      <c r="AF459" s="26"/>
      <c r="AG459" s="25"/>
      <c r="AH459" s="26"/>
      <c r="AI459" s="21"/>
      <c r="AJ459" s="26"/>
      <c r="AK459" s="26"/>
      <c r="AL459" s="26"/>
      <c r="AM459" s="23"/>
      <c r="AQ459" s="19"/>
      <c r="AU459" s="24"/>
      <c r="AV459" s="24"/>
      <c r="AW459" s="24"/>
      <c r="AX459" s="24"/>
      <c r="AY459" s="15"/>
      <c r="BM459" s="15"/>
      <c r="BS459" s="24"/>
      <c r="BT459" s="15"/>
      <c r="BY459" s="24"/>
      <c r="CA459" s="15"/>
      <c r="CD459" s="24"/>
      <c r="CH459" s="15"/>
      <c r="CO459" s="15"/>
      <c r="CQ459" s="24"/>
      <c r="CV459" s="15"/>
      <c r="DC459" s="15"/>
      <c r="DJ459" s="15"/>
      <c r="DQ459" s="15"/>
      <c r="DX459" s="15"/>
      <c r="EE459" s="15"/>
      <c r="EL459" s="15"/>
      <c r="ES459" s="15"/>
      <c r="EZ459" s="15"/>
      <c r="FG459" s="15"/>
      <c r="FN459" s="15"/>
      <c r="FU459" s="15"/>
      <c r="FW459" s="24"/>
      <c r="FX459" s="24"/>
      <c r="FY459" s="24"/>
      <c r="FZ459" s="24"/>
      <c r="GA459" s="24"/>
      <c r="GB459" s="15"/>
      <c r="GC459" s="24"/>
      <c r="GD459" s="24"/>
      <c r="GE459" s="24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24"/>
      <c r="IO459" s="24"/>
      <c r="IP459" s="24"/>
      <c r="IQ459" s="24"/>
      <c r="IR459" s="24"/>
      <c r="IS459" s="24"/>
      <c r="IT459" s="24"/>
      <c r="IU459" s="24"/>
      <c r="IV459" s="24"/>
      <c r="IW459" s="24"/>
      <c r="IX459" s="24"/>
      <c r="IY459" s="24"/>
      <c r="IZ459" s="24"/>
      <c r="JA459" s="24"/>
      <c r="JB459" s="24"/>
      <c r="JC459" s="24"/>
      <c r="JD459" s="24"/>
      <c r="JE459" s="24"/>
      <c r="JF459" s="24"/>
      <c r="JG459" s="24"/>
    </row>
    <row r="460" spans="32:267" x14ac:dyDescent="0.3">
      <c r="AF460" s="26"/>
      <c r="AG460" s="25"/>
      <c r="AH460" s="26"/>
      <c r="AI460" s="21"/>
      <c r="AJ460" s="26"/>
      <c r="AK460" s="26"/>
      <c r="AL460" s="26"/>
      <c r="AM460" s="23"/>
      <c r="AQ460" s="19"/>
      <c r="AU460" s="24"/>
      <c r="AV460" s="24"/>
      <c r="AW460" s="24"/>
      <c r="AX460" s="24"/>
      <c r="AY460" s="15"/>
      <c r="BM460" s="15"/>
      <c r="BS460" s="24"/>
      <c r="BT460" s="15"/>
      <c r="BY460" s="24"/>
      <c r="CA460" s="15"/>
      <c r="CD460" s="24"/>
      <c r="CH460" s="15"/>
      <c r="CO460" s="15"/>
      <c r="CQ460" s="24"/>
      <c r="CV460" s="15"/>
      <c r="DC460" s="15"/>
      <c r="DJ460" s="15"/>
      <c r="DQ460" s="15"/>
      <c r="DX460" s="15"/>
      <c r="EE460" s="15"/>
      <c r="EL460" s="15"/>
      <c r="ES460" s="15"/>
      <c r="EZ460" s="15"/>
      <c r="FG460" s="15"/>
      <c r="FN460" s="15"/>
      <c r="FU460" s="15"/>
      <c r="FW460" s="24"/>
      <c r="FX460" s="24"/>
      <c r="FY460" s="24"/>
      <c r="FZ460" s="24"/>
      <c r="GA460" s="24"/>
      <c r="GB460" s="15"/>
      <c r="GC460" s="24"/>
      <c r="GD460" s="24"/>
      <c r="GE460" s="24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24"/>
      <c r="IO460" s="24"/>
      <c r="IP460" s="24"/>
      <c r="IQ460" s="24"/>
      <c r="IR460" s="24"/>
      <c r="IS460" s="24"/>
      <c r="IT460" s="24"/>
      <c r="IU460" s="24"/>
      <c r="IV460" s="24"/>
      <c r="IW460" s="24"/>
      <c r="IX460" s="24"/>
      <c r="IY460" s="24"/>
      <c r="IZ460" s="24"/>
      <c r="JA460" s="24"/>
      <c r="JB460" s="24"/>
      <c r="JC460" s="24"/>
      <c r="JD460" s="24"/>
      <c r="JE460" s="24"/>
      <c r="JF460" s="24"/>
      <c r="JG460" s="24"/>
    </row>
    <row r="461" spans="32:267" x14ac:dyDescent="0.3">
      <c r="AF461" s="26"/>
      <c r="AG461" s="25"/>
      <c r="AH461" s="26"/>
      <c r="AI461" s="21"/>
      <c r="AJ461" s="26"/>
      <c r="AK461" s="26"/>
      <c r="AL461" s="26"/>
      <c r="AM461" s="23"/>
      <c r="AQ461" s="19"/>
      <c r="AU461" s="24"/>
      <c r="AV461" s="24"/>
      <c r="AW461" s="24"/>
      <c r="AX461" s="24"/>
      <c r="AY461" s="15"/>
      <c r="BM461" s="15"/>
      <c r="BS461" s="24"/>
      <c r="BT461" s="15"/>
      <c r="BY461" s="24"/>
      <c r="CA461" s="15"/>
      <c r="CD461" s="24"/>
      <c r="CH461" s="15"/>
      <c r="CO461" s="15"/>
      <c r="CQ461" s="24"/>
      <c r="CV461" s="15"/>
      <c r="DC461" s="15"/>
      <c r="DJ461" s="15"/>
      <c r="DQ461" s="15"/>
      <c r="DX461" s="15"/>
      <c r="EE461" s="15"/>
      <c r="EL461" s="15"/>
      <c r="ES461" s="15"/>
      <c r="EZ461" s="15"/>
      <c r="FG461" s="15"/>
      <c r="FN461" s="15"/>
      <c r="FU461" s="15"/>
      <c r="FW461" s="24"/>
      <c r="FX461" s="24"/>
      <c r="FY461" s="24"/>
      <c r="FZ461" s="24"/>
      <c r="GA461" s="24"/>
      <c r="GB461" s="15"/>
      <c r="GC461" s="24"/>
      <c r="GD461" s="24"/>
      <c r="GE461" s="24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24"/>
      <c r="IO461" s="24"/>
      <c r="IP461" s="24"/>
      <c r="IQ461" s="24"/>
      <c r="IR461" s="24"/>
      <c r="IS461" s="24"/>
      <c r="IT461" s="24"/>
      <c r="IU461" s="24"/>
      <c r="IV461" s="24"/>
      <c r="IW461" s="24"/>
      <c r="IX461" s="24"/>
      <c r="IY461" s="24"/>
      <c r="IZ461" s="24"/>
      <c r="JA461" s="24"/>
      <c r="JB461" s="24"/>
      <c r="JC461" s="24"/>
      <c r="JD461" s="24"/>
      <c r="JE461" s="24"/>
      <c r="JF461" s="24"/>
      <c r="JG461" s="24"/>
    </row>
    <row r="462" spans="32:267" x14ac:dyDescent="0.3">
      <c r="AF462" s="26"/>
      <c r="AG462" s="25"/>
      <c r="AH462" s="26"/>
      <c r="AI462" s="21"/>
      <c r="AJ462" s="26"/>
      <c r="AK462" s="26"/>
      <c r="AL462" s="26"/>
      <c r="AM462" s="23"/>
      <c r="AQ462" s="19"/>
      <c r="AU462" s="24"/>
      <c r="AV462" s="24"/>
      <c r="AW462" s="24"/>
      <c r="AX462" s="24"/>
      <c r="AY462" s="15"/>
      <c r="BM462" s="15"/>
      <c r="BS462" s="24"/>
      <c r="BT462" s="15"/>
      <c r="BY462" s="24"/>
      <c r="CA462" s="15"/>
      <c r="CD462" s="24"/>
      <c r="CH462" s="15"/>
      <c r="CO462" s="15"/>
      <c r="CQ462" s="24"/>
      <c r="CV462" s="15"/>
      <c r="DC462" s="15"/>
      <c r="DJ462" s="15"/>
      <c r="DQ462" s="15"/>
      <c r="DX462" s="15"/>
      <c r="EE462" s="15"/>
      <c r="EL462" s="15"/>
      <c r="ES462" s="15"/>
      <c r="EZ462" s="15"/>
      <c r="FG462" s="15"/>
      <c r="FN462" s="15"/>
      <c r="FU462" s="15"/>
      <c r="FW462" s="24"/>
      <c r="FX462" s="24"/>
      <c r="FY462" s="24"/>
      <c r="FZ462" s="24"/>
      <c r="GA462" s="24"/>
      <c r="GB462" s="15"/>
      <c r="GC462" s="24"/>
      <c r="GD462" s="24"/>
      <c r="GE462" s="24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24"/>
      <c r="IO462" s="24"/>
      <c r="IP462" s="24"/>
      <c r="IQ462" s="24"/>
      <c r="IR462" s="24"/>
      <c r="IS462" s="24"/>
      <c r="IT462" s="24"/>
      <c r="IU462" s="24"/>
      <c r="IV462" s="24"/>
      <c r="IW462" s="24"/>
      <c r="IX462" s="24"/>
      <c r="IY462" s="24"/>
      <c r="IZ462" s="24"/>
      <c r="JA462" s="24"/>
      <c r="JB462" s="24"/>
      <c r="JC462" s="24"/>
      <c r="JD462" s="24"/>
      <c r="JE462" s="24"/>
      <c r="JF462" s="24"/>
      <c r="JG462" s="24"/>
    </row>
    <row r="463" spans="32:267" x14ac:dyDescent="0.3">
      <c r="AF463" s="26"/>
      <c r="AG463" s="25"/>
      <c r="AH463" s="26"/>
      <c r="AI463" s="21"/>
      <c r="AJ463" s="26"/>
      <c r="AK463" s="26"/>
      <c r="AL463" s="26"/>
      <c r="AM463" s="23"/>
      <c r="AQ463" s="19"/>
      <c r="AU463" s="24"/>
      <c r="AV463" s="24"/>
      <c r="AW463" s="24"/>
      <c r="AX463" s="24"/>
      <c r="AY463" s="15"/>
      <c r="BM463" s="15"/>
      <c r="BS463" s="24"/>
      <c r="BT463" s="15"/>
      <c r="BY463" s="24"/>
      <c r="CA463" s="15"/>
      <c r="CD463" s="24"/>
      <c r="CH463" s="15"/>
      <c r="CO463" s="15"/>
      <c r="CQ463" s="24"/>
      <c r="CV463" s="15"/>
      <c r="DC463" s="15"/>
      <c r="DJ463" s="15"/>
      <c r="DQ463" s="15"/>
      <c r="DX463" s="15"/>
      <c r="EE463" s="15"/>
      <c r="EL463" s="15"/>
      <c r="ES463" s="15"/>
      <c r="EZ463" s="15"/>
      <c r="FG463" s="15"/>
      <c r="FN463" s="15"/>
      <c r="FU463" s="15"/>
      <c r="FW463" s="24"/>
      <c r="FX463" s="24"/>
      <c r="FY463" s="24"/>
      <c r="FZ463" s="24"/>
      <c r="GA463" s="24"/>
      <c r="GB463" s="15"/>
      <c r="GC463" s="24"/>
      <c r="GD463" s="24"/>
      <c r="GE463" s="24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24"/>
      <c r="IO463" s="24"/>
      <c r="IP463" s="24"/>
      <c r="IQ463" s="24"/>
      <c r="IR463" s="24"/>
      <c r="IS463" s="24"/>
      <c r="IT463" s="24"/>
      <c r="IU463" s="24"/>
      <c r="IV463" s="24"/>
      <c r="IW463" s="24"/>
      <c r="IX463" s="24"/>
      <c r="IY463" s="24"/>
      <c r="IZ463" s="24"/>
      <c r="JA463" s="24"/>
      <c r="JB463" s="24"/>
      <c r="JC463" s="24"/>
      <c r="JD463" s="24"/>
      <c r="JE463" s="24"/>
      <c r="JF463" s="24"/>
      <c r="JG463" s="24"/>
    </row>
    <row r="464" spans="32:267" x14ac:dyDescent="0.3">
      <c r="AF464" s="26"/>
      <c r="AG464" s="25"/>
      <c r="AH464" s="26"/>
      <c r="AI464" s="21"/>
      <c r="AJ464" s="26"/>
      <c r="AK464" s="26"/>
      <c r="AL464" s="26"/>
      <c r="AM464" s="23"/>
      <c r="AQ464" s="19"/>
      <c r="AU464" s="24"/>
      <c r="AV464" s="24"/>
      <c r="AW464" s="24"/>
      <c r="AX464" s="24"/>
      <c r="AY464" s="15"/>
      <c r="BM464" s="15"/>
      <c r="BS464" s="24"/>
      <c r="BT464" s="15"/>
      <c r="BY464" s="24"/>
      <c r="CA464" s="15"/>
      <c r="CD464" s="24"/>
      <c r="CH464" s="15"/>
      <c r="CO464" s="15"/>
      <c r="CQ464" s="24"/>
      <c r="CV464" s="15"/>
      <c r="DC464" s="15"/>
      <c r="DJ464" s="15"/>
      <c r="DQ464" s="15"/>
      <c r="DX464" s="15"/>
      <c r="EE464" s="15"/>
      <c r="EL464" s="15"/>
      <c r="ES464" s="15"/>
      <c r="EZ464" s="15"/>
      <c r="FG464" s="15"/>
      <c r="FN464" s="15"/>
      <c r="FU464" s="15"/>
      <c r="FW464" s="24"/>
      <c r="FX464" s="24"/>
      <c r="FY464" s="24"/>
      <c r="FZ464" s="24"/>
      <c r="GA464" s="24"/>
      <c r="GB464" s="15"/>
      <c r="GC464" s="24"/>
      <c r="GD464" s="24"/>
      <c r="GE464" s="24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24"/>
      <c r="IO464" s="24"/>
      <c r="IP464" s="24"/>
      <c r="IQ464" s="24"/>
      <c r="IR464" s="24"/>
      <c r="IS464" s="24"/>
      <c r="IT464" s="24"/>
      <c r="IU464" s="24"/>
      <c r="IV464" s="24"/>
      <c r="IW464" s="24"/>
      <c r="IX464" s="24"/>
      <c r="IY464" s="24"/>
      <c r="IZ464" s="24"/>
      <c r="JA464" s="24"/>
      <c r="JB464" s="24"/>
      <c r="JC464" s="24"/>
      <c r="JD464" s="24"/>
      <c r="JE464" s="24"/>
      <c r="JF464" s="24"/>
      <c r="JG464" s="24"/>
    </row>
    <row r="465" spans="32:267" x14ac:dyDescent="0.3">
      <c r="AF465" s="26"/>
      <c r="AG465" s="25"/>
      <c r="AH465" s="26"/>
      <c r="AI465" s="21"/>
      <c r="AJ465" s="26"/>
      <c r="AK465" s="26"/>
      <c r="AL465" s="26"/>
      <c r="AM465" s="23"/>
      <c r="AQ465" s="19"/>
      <c r="AU465" s="24"/>
      <c r="AV465" s="24"/>
      <c r="AW465" s="24"/>
      <c r="AX465" s="24"/>
      <c r="AY465" s="15"/>
      <c r="BM465" s="15"/>
      <c r="BS465" s="24"/>
      <c r="BT465" s="15"/>
      <c r="BY465" s="24"/>
      <c r="CA465" s="15"/>
      <c r="CD465" s="24"/>
      <c r="CH465" s="15"/>
      <c r="CO465" s="15"/>
      <c r="CQ465" s="24"/>
      <c r="CV465" s="15"/>
      <c r="DC465" s="15"/>
      <c r="DJ465" s="15"/>
      <c r="DQ465" s="15"/>
      <c r="DX465" s="15"/>
      <c r="EE465" s="15"/>
      <c r="EL465" s="15"/>
      <c r="ES465" s="15"/>
      <c r="EZ465" s="15"/>
      <c r="FG465" s="15"/>
      <c r="FN465" s="15"/>
      <c r="FU465" s="15"/>
      <c r="FW465" s="24"/>
      <c r="FX465" s="24"/>
      <c r="FY465" s="24"/>
      <c r="FZ465" s="24"/>
      <c r="GA465" s="24"/>
      <c r="GB465" s="15"/>
      <c r="GC465" s="24"/>
      <c r="GD465" s="24"/>
      <c r="GE465" s="24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24"/>
      <c r="IO465" s="24"/>
      <c r="IP465" s="24"/>
      <c r="IQ465" s="24"/>
      <c r="IR465" s="24"/>
      <c r="IS465" s="24"/>
      <c r="IT465" s="24"/>
      <c r="IU465" s="24"/>
      <c r="IV465" s="24"/>
      <c r="IW465" s="24"/>
      <c r="IX465" s="24"/>
      <c r="IY465" s="24"/>
      <c r="IZ465" s="24"/>
      <c r="JA465" s="24"/>
      <c r="JB465" s="24"/>
      <c r="JC465" s="24"/>
      <c r="JD465" s="24"/>
      <c r="JE465" s="24"/>
      <c r="JF465" s="24"/>
      <c r="JG465" s="24"/>
    </row>
    <row r="466" spans="32:267" x14ac:dyDescent="0.3">
      <c r="AF466" s="26"/>
      <c r="AG466" s="25"/>
      <c r="AH466" s="26"/>
      <c r="AI466" s="21"/>
      <c r="AJ466" s="26"/>
      <c r="AK466" s="26"/>
      <c r="AL466" s="26"/>
      <c r="AM466" s="23"/>
      <c r="AQ466" s="19"/>
      <c r="AU466" s="24"/>
      <c r="AV466" s="24"/>
      <c r="AW466" s="24"/>
      <c r="AX466" s="24"/>
      <c r="AY466" s="15"/>
      <c r="BM466" s="15"/>
      <c r="BS466" s="24"/>
      <c r="BT466" s="15"/>
      <c r="BY466" s="24"/>
      <c r="CA466" s="15"/>
      <c r="CD466" s="24"/>
      <c r="CH466" s="15"/>
      <c r="CO466" s="15"/>
      <c r="CQ466" s="24"/>
      <c r="CV466" s="15"/>
      <c r="DC466" s="15"/>
      <c r="DJ466" s="15"/>
      <c r="DQ466" s="15"/>
      <c r="DX466" s="15"/>
      <c r="EE466" s="15"/>
      <c r="EL466" s="15"/>
      <c r="ES466" s="15"/>
      <c r="EZ466" s="15"/>
      <c r="FG466" s="15"/>
      <c r="FN466" s="15"/>
      <c r="FU466" s="15"/>
      <c r="FW466" s="24"/>
      <c r="FX466" s="24"/>
      <c r="FY466" s="24"/>
      <c r="FZ466" s="24"/>
      <c r="GA466" s="24"/>
      <c r="GB466" s="15"/>
      <c r="GC466" s="24"/>
      <c r="GD466" s="24"/>
      <c r="GE466" s="24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24"/>
      <c r="IO466" s="24"/>
      <c r="IP466" s="24"/>
      <c r="IQ466" s="24"/>
      <c r="IR466" s="24"/>
      <c r="IS466" s="24"/>
      <c r="IT466" s="24"/>
      <c r="IU466" s="24"/>
      <c r="IV466" s="24"/>
      <c r="IW466" s="24"/>
      <c r="IX466" s="24"/>
      <c r="IY466" s="24"/>
      <c r="IZ466" s="24"/>
      <c r="JA466" s="24"/>
      <c r="JB466" s="24"/>
      <c r="JC466" s="24"/>
      <c r="JD466" s="24"/>
      <c r="JE466" s="24"/>
      <c r="JF466" s="24"/>
      <c r="JG466" s="24"/>
    </row>
    <row r="467" spans="32:267" x14ac:dyDescent="0.3">
      <c r="AF467" s="26"/>
      <c r="AG467" s="25"/>
      <c r="AH467" s="26"/>
      <c r="AI467" s="21"/>
      <c r="AJ467" s="26"/>
      <c r="AK467" s="26"/>
      <c r="AL467" s="26"/>
      <c r="AM467" s="23"/>
      <c r="AQ467" s="19"/>
      <c r="AU467" s="24"/>
      <c r="AV467" s="24"/>
      <c r="AW467" s="24"/>
      <c r="AX467" s="24"/>
      <c r="AY467" s="15"/>
      <c r="BM467" s="15"/>
      <c r="BS467" s="24"/>
      <c r="BT467" s="15"/>
      <c r="BY467" s="24"/>
      <c r="CA467" s="15"/>
      <c r="CD467" s="24"/>
      <c r="CH467" s="15"/>
      <c r="CO467" s="15"/>
      <c r="CQ467" s="24"/>
      <c r="CV467" s="15"/>
      <c r="DC467" s="15"/>
      <c r="DJ467" s="15"/>
      <c r="DQ467" s="15"/>
      <c r="DX467" s="15"/>
      <c r="EE467" s="15"/>
      <c r="EL467" s="15"/>
      <c r="ES467" s="15"/>
      <c r="EZ467" s="15"/>
      <c r="FG467" s="15"/>
      <c r="FN467" s="15"/>
      <c r="FU467" s="15"/>
      <c r="FW467" s="24"/>
      <c r="FX467" s="24"/>
      <c r="FY467" s="24"/>
      <c r="FZ467" s="24"/>
      <c r="GA467" s="24"/>
      <c r="GB467" s="15"/>
      <c r="GC467" s="24"/>
      <c r="GD467" s="24"/>
      <c r="GE467" s="24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24"/>
      <c r="IO467" s="24"/>
      <c r="IP467" s="24"/>
      <c r="IQ467" s="24"/>
      <c r="IR467" s="24"/>
      <c r="IS467" s="24"/>
      <c r="IT467" s="24"/>
      <c r="IU467" s="24"/>
      <c r="IV467" s="24"/>
      <c r="IW467" s="24"/>
      <c r="IX467" s="24"/>
      <c r="IY467" s="24"/>
      <c r="IZ467" s="24"/>
      <c r="JA467" s="24"/>
      <c r="JB467" s="24"/>
      <c r="JC467" s="24"/>
      <c r="JD467" s="24"/>
      <c r="JE467" s="24"/>
      <c r="JF467" s="24"/>
      <c r="JG467" s="24"/>
    </row>
    <row r="468" spans="32:267" x14ac:dyDescent="0.3">
      <c r="AF468" s="26"/>
      <c r="AG468" s="25"/>
      <c r="AH468" s="26"/>
      <c r="AI468" s="21"/>
      <c r="AJ468" s="26"/>
      <c r="AK468" s="26"/>
      <c r="AL468" s="26"/>
      <c r="AM468" s="23"/>
      <c r="AQ468" s="19"/>
      <c r="AU468" s="24"/>
      <c r="AV468" s="24"/>
      <c r="AW468" s="24"/>
      <c r="AX468" s="24"/>
      <c r="AY468" s="15"/>
      <c r="BM468" s="15"/>
      <c r="BS468" s="24"/>
      <c r="BT468" s="15"/>
      <c r="BY468" s="24"/>
      <c r="CA468" s="15"/>
      <c r="CD468" s="24"/>
      <c r="CH468" s="15"/>
      <c r="CO468" s="15"/>
      <c r="CQ468" s="24"/>
      <c r="CV468" s="15"/>
      <c r="DC468" s="15"/>
      <c r="DJ468" s="15"/>
      <c r="DQ468" s="15"/>
      <c r="DX468" s="15"/>
      <c r="EE468" s="15"/>
      <c r="EL468" s="15"/>
      <c r="ES468" s="15"/>
      <c r="EZ468" s="15"/>
      <c r="FG468" s="15"/>
      <c r="FN468" s="15"/>
      <c r="FU468" s="15"/>
      <c r="FW468" s="24"/>
      <c r="FX468" s="24"/>
      <c r="FY468" s="24"/>
      <c r="FZ468" s="24"/>
      <c r="GA468" s="24"/>
      <c r="GB468" s="15"/>
      <c r="GC468" s="24"/>
      <c r="GD468" s="24"/>
      <c r="GE468" s="24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24"/>
      <c r="IO468" s="24"/>
      <c r="IP468" s="24"/>
      <c r="IQ468" s="24"/>
      <c r="IR468" s="24"/>
      <c r="IS468" s="24"/>
      <c r="IT468" s="24"/>
      <c r="IU468" s="24"/>
      <c r="IV468" s="24"/>
      <c r="IW468" s="24"/>
      <c r="IX468" s="24"/>
      <c r="IY468" s="24"/>
      <c r="IZ468" s="24"/>
      <c r="JA468" s="24"/>
      <c r="JB468" s="24"/>
      <c r="JC468" s="24"/>
      <c r="JD468" s="24"/>
      <c r="JE468" s="24"/>
      <c r="JF468" s="24"/>
      <c r="JG468" s="24"/>
    </row>
    <row r="469" spans="32:267" x14ac:dyDescent="0.3">
      <c r="AF469" s="26"/>
      <c r="AG469" s="25"/>
      <c r="AH469" s="26"/>
      <c r="AI469" s="21"/>
      <c r="AJ469" s="26"/>
      <c r="AK469" s="26"/>
      <c r="AL469" s="26"/>
      <c r="AM469" s="23"/>
      <c r="AQ469" s="19"/>
      <c r="AU469" s="24"/>
      <c r="AV469" s="24"/>
      <c r="AW469" s="24"/>
      <c r="AX469" s="24"/>
      <c r="AY469" s="15"/>
      <c r="BM469" s="15"/>
      <c r="BS469" s="24"/>
      <c r="BT469" s="15"/>
      <c r="BY469" s="24"/>
      <c r="CA469" s="15"/>
      <c r="CD469" s="24"/>
      <c r="CH469" s="15"/>
      <c r="CO469" s="15"/>
      <c r="CQ469" s="24"/>
      <c r="CV469" s="15"/>
      <c r="DC469" s="15"/>
      <c r="DJ469" s="15"/>
      <c r="DQ469" s="15"/>
      <c r="DX469" s="15"/>
      <c r="EE469" s="15"/>
      <c r="EL469" s="15"/>
      <c r="ES469" s="15"/>
      <c r="EZ469" s="15"/>
      <c r="FG469" s="15"/>
      <c r="FN469" s="15"/>
      <c r="FU469" s="15"/>
      <c r="FW469" s="24"/>
      <c r="FX469" s="24"/>
      <c r="FY469" s="24"/>
      <c r="FZ469" s="24"/>
      <c r="GA469" s="24"/>
      <c r="GB469" s="15"/>
      <c r="GC469" s="24"/>
      <c r="GD469" s="24"/>
      <c r="GE469" s="24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24"/>
      <c r="IO469" s="24"/>
      <c r="IP469" s="24"/>
      <c r="IQ469" s="24"/>
      <c r="IR469" s="24"/>
      <c r="IS469" s="24"/>
      <c r="IT469" s="24"/>
      <c r="IU469" s="24"/>
      <c r="IV469" s="24"/>
      <c r="IW469" s="24"/>
      <c r="IX469" s="24"/>
      <c r="IY469" s="24"/>
      <c r="IZ469" s="24"/>
      <c r="JA469" s="24"/>
      <c r="JB469" s="24"/>
      <c r="JC469" s="24"/>
      <c r="JD469" s="24"/>
      <c r="JE469" s="24"/>
      <c r="JF469" s="24"/>
      <c r="JG469" s="24"/>
    </row>
    <row r="470" spans="32:267" x14ac:dyDescent="0.3">
      <c r="AF470" s="26"/>
      <c r="AG470" s="25"/>
      <c r="AH470" s="26"/>
      <c r="AI470" s="21"/>
      <c r="AJ470" s="26"/>
      <c r="AK470" s="26"/>
      <c r="AL470" s="26"/>
      <c r="AM470" s="23"/>
      <c r="AQ470" s="19"/>
      <c r="AU470" s="24"/>
      <c r="AV470" s="24"/>
      <c r="AW470" s="24"/>
      <c r="AX470" s="24"/>
      <c r="AY470" s="15"/>
      <c r="BM470" s="15"/>
      <c r="BS470" s="24"/>
      <c r="BT470" s="15"/>
      <c r="BY470" s="24"/>
      <c r="CA470" s="15"/>
      <c r="CD470" s="24"/>
      <c r="CH470" s="15"/>
      <c r="CO470" s="15"/>
      <c r="CQ470" s="24"/>
      <c r="CV470" s="15"/>
      <c r="DC470" s="15"/>
      <c r="DJ470" s="15"/>
      <c r="DQ470" s="15"/>
      <c r="DX470" s="15"/>
      <c r="EE470" s="15"/>
      <c r="EL470" s="15"/>
      <c r="ES470" s="15"/>
      <c r="EZ470" s="15"/>
      <c r="FG470" s="15"/>
      <c r="FN470" s="15"/>
      <c r="FU470" s="15"/>
      <c r="FW470" s="24"/>
      <c r="FX470" s="24"/>
      <c r="FY470" s="24"/>
      <c r="FZ470" s="24"/>
      <c r="GA470" s="24"/>
      <c r="GB470" s="15"/>
      <c r="GC470" s="24"/>
      <c r="GD470" s="24"/>
      <c r="GE470" s="24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24"/>
      <c r="IO470" s="24"/>
      <c r="IP470" s="24"/>
      <c r="IQ470" s="24"/>
      <c r="IR470" s="24"/>
      <c r="IS470" s="24"/>
      <c r="IT470" s="24"/>
      <c r="IU470" s="24"/>
      <c r="IV470" s="24"/>
      <c r="IW470" s="24"/>
      <c r="IX470" s="24"/>
      <c r="IY470" s="24"/>
      <c r="IZ470" s="24"/>
      <c r="JA470" s="24"/>
      <c r="JB470" s="24"/>
      <c r="JC470" s="24"/>
      <c r="JD470" s="24"/>
      <c r="JE470" s="24"/>
      <c r="JF470" s="24"/>
      <c r="JG470" s="24"/>
    </row>
    <row r="471" spans="32:267" x14ac:dyDescent="0.3">
      <c r="AF471" s="26"/>
      <c r="AG471" s="25"/>
      <c r="AH471" s="26"/>
      <c r="AI471" s="21"/>
      <c r="AJ471" s="26"/>
      <c r="AK471" s="26"/>
      <c r="AL471" s="26"/>
      <c r="AM471" s="23"/>
      <c r="AQ471" s="19"/>
      <c r="AU471" s="24"/>
      <c r="AV471" s="24"/>
      <c r="AW471" s="24"/>
      <c r="AX471" s="24"/>
      <c r="AY471" s="15"/>
      <c r="BM471" s="15"/>
      <c r="BS471" s="24"/>
      <c r="BT471" s="15"/>
      <c r="BY471" s="24"/>
      <c r="CA471" s="15"/>
      <c r="CD471" s="24"/>
      <c r="CH471" s="15"/>
      <c r="CO471" s="15"/>
      <c r="CQ471" s="24"/>
      <c r="CV471" s="15"/>
      <c r="DC471" s="15"/>
      <c r="DJ471" s="15"/>
      <c r="DQ471" s="15"/>
      <c r="DX471" s="15"/>
      <c r="EE471" s="15"/>
      <c r="EL471" s="15"/>
      <c r="ES471" s="15"/>
      <c r="EZ471" s="15"/>
      <c r="FG471" s="15"/>
      <c r="FN471" s="15"/>
      <c r="FU471" s="15"/>
      <c r="FW471" s="24"/>
      <c r="FX471" s="24"/>
      <c r="FY471" s="24"/>
      <c r="FZ471" s="24"/>
      <c r="GA471" s="24"/>
      <c r="GB471" s="15"/>
      <c r="GC471" s="24"/>
      <c r="GD471" s="24"/>
      <c r="GE471" s="24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24"/>
      <c r="IO471" s="24"/>
      <c r="IP471" s="24"/>
      <c r="IQ471" s="24"/>
      <c r="IR471" s="24"/>
      <c r="IS471" s="24"/>
      <c r="IT471" s="24"/>
      <c r="IU471" s="24"/>
      <c r="IV471" s="24"/>
      <c r="IW471" s="24"/>
      <c r="IX471" s="24"/>
      <c r="IY471" s="24"/>
      <c r="IZ471" s="24"/>
      <c r="JA471" s="24"/>
      <c r="JB471" s="24"/>
      <c r="JC471" s="24"/>
      <c r="JD471" s="24"/>
      <c r="JE471" s="24"/>
      <c r="JF471" s="24"/>
      <c r="JG471" s="24"/>
    </row>
    <row r="472" spans="32:267" x14ac:dyDescent="0.3">
      <c r="AF472" s="26"/>
      <c r="AG472" s="25"/>
      <c r="AH472" s="26"/>
      <c r="AI472" s="21"/>
      <c r="AJ472" s="26"/>
      <c r="AK472" s="26"/>
      <c r="AL472" s="26"/>
      <c r="AM472" s="23"/>
      <c r="AQ472" s="19"/>
      <c r="AU472" s="24"/>
      <c r="AV472" s="24"/>
      <c r="AW472" s="24"/>
      <c r="AX472" s="24"/>
      <c r="AY472" s="15"/>
      <c r="BM472" s="15"/>
      <c r="BS472" s="24"/>
      <c r="BT472" s="15"/>
      <c r="BY472" s="24"/>
      <c r="CA472" s="15"/>
      <c r="CD472" s="24"/>
      <c r="CH472" s="15"/>
      <c r="CO472" s="15"/>
      <c r="CQ472" s="24"/>
      <c r="CV472" s="15"/>
      <c r="DC472" s="15"/>
      <c r="DJ472" s="15"/>
      <c r="DQ472" s="15"/>
      <c r="DX472" s="15"/>
      <c r="EE472" s="15"/>
      <c r="EL472" s="15"/>
      <c r="ES472" s="15"/>
      <c r="EZ472" s="15"/>
      <c r="FG472" s="15"/>
      <c r="FN472" s="15"/>
      <c r="FU472" s="15"/>
      <c r="FW472" s="24"/>
      <c r="FX472" s="24"/>
      <c r="FY472" s="24"/>
      <c r="FZ472" s="24"/>
      <c r="GA472" s="24"/>
      <c r="GB472" s="15"/>
      <c r="GC472" s="24"/>
      <c r="GD472" s="24"/>
      <c r="GE472" s="24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24"/>
      <c r="IO472" s="24"/>
      <c r="IP472" s="24"/>
      <c r="IQ472" s="24"/>
      <c r="IR472" s="24"/>
      <c r="IS472" s="24"/>
      <c r="IT472" s="24"/>
      <c r="IU472" s="24"/>
      <c r="IV472" s="24"/>
      <c r="IW472" s="24"/>
      <c r="IX472" s="24"/>
      <c r="IY472" s="24"/>
      <c r="IZ472" s="24"/>
      <c r="JA472" s="24"/>
      <c r="JB472" s="24"/>
      <c r="JC472" s="24"/>
      <c r="JD472" s="24"/>
      <c r="JE472" s="24"/>
      <c r="JF472" s="24"/>
      <c r="JG472" s="24"/>
    </row>
    <row r="473" spans="32:267" x14ac:dyDescent="0.3">
      <c r="AF473" s="26"/>
      <c r="AG473" s="25"/>
      <c r="AH473" s="26"/>
      <c r="AI473" s="21"/>
      <c r="AJ473" s="26"/>
      <c r="AK473" s="26"/>
      <c r="AL473" s="26"/>
      <c r="AM473" s="23"/>
      <c r="AQ473" s="19"/>
      <c r="AU473" s="24"/>
      <c r="AV473" s="24"/>
      <c r="AW473" s="24"/>
      <c r="AX473" s="24"/>
      <c r="AY473" s="15"/>
      <c r="BM473" s="15"/>
      <c r="BS473" s="24"/>
      <c r="BT473" s="15"/>
      <c r="BY473" s="24"/>
      <c r="CA473" s="15"/>
      <c r="CD473" s="24"/>
      <c r="CH473" s="15"/>
      <c r="CO473" s="15"/>
      <c r="CQ473" s="24"/>
      <c r="CV473" s="15"/>
      <c r="DC473" s="15"/>
      <c r="DJ473" s="15"/>
      <c r="DQ473" s="15"/>
      <c r="DX473" s="15"/>
      <c r="EE473" s="15"/>
      <c r="EL473" s="15"/>
      <c r="ES473" s="15"/>
      <c r="EZ473" s="15"/>
      <c r="FG473" s="15"/>
      <c r="FN473" s="15"/>
      <c r="FU473" s="15"/>
      <c r="FW473" s="24"/>
      <c r="FX473" s="24"/>
      <c r="FY473" s="24"/>
      <c r="FZ473" s="24"/>
      <c r="GA473" s="24"/>
      <c r="GB473" s="15"/>
      <c r="GC473" s="24"/>
      <c r="GD473" s="24"/>
      <c r="GE473" s="24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24"/>
      <c r="IO473" s="24"/>
      <c r="IP473" s="24"/>
      <c r="IQ473" s="24"/>
      <c r="IR473" s="24"/>
      <c r="IS473" s="24"/>
      <c r="IT473" s="24"/>
      <c r="IU473" s="24"/>
      <c r="IV473" s="24"/>
      <c r="IW473" s="24"/>
      <c r="IX473" s="24"/>
      <c r="IY473" s="24"/>
      <c r="IZ473" s="24"/>
      <c r="JA473" s="24"/>
      <c r="JB473" s="24"/>
      <c r="JC473" s="24"/>
      <c r="JD473" s="24"/>
      <c r="JE473" s="24"/>
      <c r="JF473" s="24"/>
      <c r="JG473" s="24"/>
    </row>
    <row r="474" spans="32:267" x14ac:dyDescent="0.3">
      <c r="AF474" s="26"/>
      <c r="AG474" s="25"/>
      <c r="AH474" s="26"/>
      <c r="AI474" s="21"/>
      <c r="AJ474" s="26"/>
      <c r="AK474" s="26"/>
      <c r="AL474" s="26"/>
      <c r="AM474" s="23"/>
      <c r="AQ474" s="19"/>
      <c r="AU474" s="24"/>
      <c r="AV474" s="24"/>
      <c r="AW474" s="24"/>
      <c r="AX474" s="24"/>
      <c r="AY474" s="15"/>
      <c r="BM474" s="15"/>
      <c r="BS474" s="24"/>
      <c r="BT474" s="15"/>
      <c r="BY474" s="24"/>
      <c r="CA474" s="15"/>
      <c r="CD474" s="24"/>
      <c r="CH474" s="15"/>
      <c r="CO474" s="15"/>
      <c r="CQ474" s="24"/>
      <c r="CV474" s="15"/>
      <c r="DC474" s="15"/>
      <c r="DJ474" s="15"/>
      <c r="DQ474" s="15"/>
      <c r="DX474" s="15"/>
      <c r="EE474" s="15"/>
      <c r="EL474" s="15"/>
      <c r="ES474" s="15"/>
      <c r="EZ474" s="15"/>
      <c r="FG474" s="15"/>
      <c r="FN474" s="15"/>
      <c r="FU474" s="15"/>
      <c r="FW474" s="24"/>
      <c r="FX474" s="24"/>
      <c r="FY474" s="24"/>
      <c r="FZ474" s="24"/>
      <c r="GA474" s="24"/>
      <c r="GB474" s="15"/>
      <c r="GC474" s="24"/>
      <c r="GD474" s="24"/>
      <c r="GE474" s="24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24"/>
      <c r="IO474" s="24"/>
      <c r="IP474" s="24"/>
      <c r="IQ474" s="24"/>
      <c r="IR474" s="24"/>
      <c r="IS474" s="24"/>
      <c r="IT474" s="24"/>
      <c r="IU474" s="24"/>
      <c r="IV474" s="24"/>
      <c r="IW474" s="24"/>
      <c r="IX474" s="24"/>
      <c r="IY474" s="24"/>
      <c r="IZ474" s="24"/>
      <c r="JA474" s="24"/>
      <c r="JB474" s="24"/>
      <c r="JC474" s="24"/>
      <c r="JD474" s="24"/>
      <c r="JE474" s="24"/>
      <c r="JF474" s="24"/>
      <c r="JG474" s="24"/>
    </row>
    <row r="475" spans="32:267" x14ac:dyDescent="0.3">
      <c r="AF475" s="26"/>
      <c r="AG475" s="25"/>
      <c r="AH475" s="26"/>
      <c r="AI475" s="21"/>
      <c r="AJ475" s="26"/>
      <c r="AK475" s="26"/>
      <c r="AL475" s="26"/>
      <c r="AM475" s="23"/>
      <c r="AQ475" s="19"/>
      <c r="AU475" s="24"/>
      <c r="AV475" s="24"/>
      <c r="AW475" s="24"/>
      <c r="AX475" s="24"/>
      <c r="AY475" s="15"/>
      <c r="BM475" s="15"/>
      <c r="BS475" s="24"/>
      <c r="BT475" s="15"/>
      <c r="BY475" s="24"/>
      <c r="CA475" s="15"/>
      <c r="CD475" s="24"/>
      <c r="CH475" s="15"/>
      <c r="CO475" s="15"/>
      <c r="CQ475" s="24"/>
      <c r="CV475" s="15"/>
      <c r="DC475" s="15"/>
      <c r="DJ475" s="15"/>
      <c r="DQ475" s="15"/>
      <c r="DX475" s="15"/>
      <c r="EE475" s="15"/>
      <c r="EL475" s="15"/>
      <c r="ES475" s="15"/>
      <c r="EZ475" s="15"/>
      <c r="FG475" s="15"/>
      <c r="FN475" s="15"/>
      <c r="FU475" s="15"/>
      <c r="FW475" s="24"/>
      <c r="FX475" s="24"/>
      <c r="FY475" s="24"/>
      <c r="FZ475" s="24"/>
      <c r="GA475" s="24"/>
      <c r="GB475" s="15"/>
      <c r="GC475" s="24"/>
      <c r="GD475" s="24"/>
      <c r="GE475" s="24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24"/>
      <c r="IO475" s="24"/>
      <c r="IP475" s="24"/>
      <c r="IQ475" s="24"/>
      <c r="IR475" s="24"/>
      <c r="IS475" s="24"/>
      <c r="IT475" s="24"/>
      <c r="IU475" s="24"/>
      <c r="IV475" s="24"/>
      <c r="IW475" s="24"/>
      <c r="IX475" s="24"/>
      <c r="IY475" s="24"/>
      <c r="IZ475" s="24"/>
      <c r="JA475" s="24"/>
      <c r="JB475" s="24"/>
      <c r="JC475" s="24"/>
      <c r="JD475" s="24"/>
      <c r="JE475" s="24"/>
      <c r="JF475" s="24"/>
      <c r="JG475" s="24"/>
    </row>
    <row r="476" spans="32:267" x14ac:dyDescent="0.3">
      <c r="AF476" s="26"/>
      <c r="AG476" s="25"/>
      <c r="AH476" s="26"/>
      <c r="AI476" s="21"/>
      <c r="AJ476" s="26"/>
      <c r="AK476" s="26"/>
      <c r="AL476" s="26"/>
      <c r="AM476" s="23"/>
      <c r="AQ476" s="19"/>
      <c r="AU476" s="24"/>
      <c r="AV476" s="24"/>
      <c r="AW476" s="24"/>
      <c r="AX476" s="24"/>
      <c r="AY476" s="15"/>
      <c r="BM476" s="15"/>
      <c r="BS476" s="24"/>
      <c r="BT476" s="15"/>
      <c r="BY476" s="24"/>
      <c r="CA476" s="15"/>
      <c r="CD476" s="24"/>
      <c r="CH476" s="15"/>
      <c r="CO476" s="15"/>
      <c r="CQ476" s="24"/>
      <c r="CV476" s="15"/>
      <c r="DC476" s="15"/>
      <c r="DJ476" s="15"/>
      <c r="DQ476" s="15"/>
      <c r="DX476" s="15"/>
      <c r="EE476" s="15"/>
      <c r="EL476" s="15"/>
      <c r="ES476" s="15"/>
      <c r="EZ476" s="15"/>
      <c r="FG476" s="15"/>
      <c r="FN476" s="15"/>
      <c r="FU476" s="15"/>
      <c r="FW476" s="24"/>
      <c r="FX476" s="24"/>
      <c r="FY476" s="24"/>
      <c r="FZ476" s="24"/>
      <c r="GA476" s="24"/>
      <c r="GB476" s="15"/>
      <c r="GC476" s="24"/>
      <c r="GD476" s="24"/>
      <c r="GE476" s="24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24"/>
      <c r="IO476" s="24"/>
      <c r="IP476" s="24"/>
      <c r="IQ476" s="24"/>
      <c r="IR476" s="24"/>
      <c r="IS476" s="24"/>
      <c r="IT476" s="24"/>
      <c r="IU476" s="24"/>
      <c r="IV476" s="24"/>
      <c r="IW476" s="24"/>
      <c r="IX476" s="24"/>
      <c r="IY476" s="24"/>
      <c r="IZ476" s="24"/>
      <c r="JA476" s="24"/>
      <c r="JB476" s="24"/>
      <c r="JC476" s="24"/>
      <c r="JD476" s="24"/>
      <c r="JE476" s="24"/>
      <c r="JF476" s="24"/>
      <c r="JG476" s="24"/>
    </row>
    <row r="477" spans="32:267" x14ac:dyDescent="0.3">
      <c r="AF477" s="26"/>
      <c r="AG477" s="25"/>
      <c r="AH477" s="26"/>
      <c r="AI477" s="21"/>
      <c r="AJ477" s="26"/>
      <c r="AK477" s="26"/>
      <c r="AL477" s="26"/>
      <c r="AM477" s="23"/>
      <c r="AQ477" s="19"/>
      <c r="AU477" s="24"/>
      <c r="AV477" s="24"/>
      <c r="AW477" s="24"/>
      <c r="AX477" s="24"/>
      <c r="AY477" s="15"/>
      <c r="BM477" s="15"/>
      <c r="BS477" s="24"/>
      <c r="BT477" s="15"/>
      <c r="BY477" s="24"/>
      <c r="CA477" s="15"/>
      <c r="CD477" s="24"/>
      <c r="CH477" s="15"/>
      <c r="CO477" s="15"/>
      <c r="CQ477" s="24"/>
      <c r="CV477" s="15"/>
      <c r="DC477" s="15"/>
      <c r="DJ477" s="15"/>
      <c r="DQ477" s="15"/>
      <c r="DX477" s="15"/>
      <c r="EE477" s="15"/>
      <c r="EL477" s="15"/>
      <c r="ES477" s="15"/>
      <c r="EZ477" s="15"/>
      <c r="FG477" s="15"/>
      <c r="FN477" s="15"/>
      <c r="FU477" s="15"/>
      <c r="FW477" s="24"/>
      <c r="FX477" s="24"/>
      <c r="FY477" s="24"/>
      <c r="FZ477" s="24"/>
      <c r="GA477" s="24"/>
      <c r="GB477" s="15"/>
      <c r="GC477" s="24"/>
      <c r="GD477" s="24"/>
      <c r="GE477" s="24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24"/>
      <c r="IO477" s="24"/>
      <c r="IP477" s="24"/>
      <c r="IQ477" s="24"/>
      <c r="IR477" s="24"/>
      <c r="IS477" s="24"/>
      <c r="IT477" s="24"/>
      <c r="IU477" s="24"/>
      <c r="IV477" s="24"/>
      <c r="IW477" s="24"/>
      <c r="IX477" s="24"/>
      <c r="IY477" s="24"/>
      <c r="IZ477" s="24"/>
      <c r="JA477" s="24"/>
      <c r="JB477" s="24"/>
      <c r="JC477" s="24"/>
      <c r="JD477" s="24"/>
      <c r="JE477" s="24"/>
      <c r="JF477" s="24"/>
      <c r="JG477" s="24"/>
    </row>
    <row r="478" spans="32:267" x14ac:dyDescent="0.3">
      <c r="AF478" s="26"/>
      <c r="AG478" s="25"/>
      <c r="AH478" s="26"/>
      <c r="AI478" s="21"/>
      <c r="AJ478" s="26"/>
      <c r="AK478" s="26"/>
      <c r="AL478" s="26"/>
      <c r="AM478" s="23"/>
      <c r="AQ478" s="19"/>
      <c r="AU478" s="24"/>
      <c r="AV478" s="24"/>
      <c r="AW478" s="24"/>
      <c r="AX478" s="24"/>
      <c r="AY478" s="15"/>
      <c r="BM478" s="15"/>
      <c r="BS478" s="24"/>
      <c r="BT478" s="15"/>
      <c r="BY478" s="24"/>
      <c r="CA478" s="15"/>
      <c r="CD478" s="24"/>
      <c r="CH478" s="15"/>
      <c r="CO478" s="15"/>
      <c r="CQ478" s="24"/>
      <c r="CV478" s="15"/>
      <c r="DC478" s="15"/>
      <c r="DJ478" s="15"/>
      <c r="DQ478" s="15"/>
      <c r="DX478" s="15"/>
      <c r="EE478" s="15"/>
      <c r="EL478" s="15"/>
      <c r="ES478" s="15"/>
      <c r="EZ478" s="15"/>
      <c r="FG478" s="15"/>
      <c r="FN478" s="15"/>
      <c r="FU478" s="15"/>
      <c r="FW478" s="24"/>
      <c r="FX478" s="24"/>
      <c r="FY478" s="24"/>
      <c r="FZ478" s="24"/>
      <c r="GA478" s="24"/>
      <c r="GB478" s="15"/>
      <c r="GC478" s="24"/>
      <c r="GD478" s="24"/>
      <c r="GE478" s="24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24"/>
      <c r="IO478" s="24"/>
      <c r="IP478" s="24"/>
      <c r="IQ478" s="24"/>
      <c r="IR478" s="24"/>
      <c r="IS478" s="24"/>
      <c r="IT478" s="24"/>
      <c r="IU478" s="24"/>
      <c r="IV478" s="24"/>
      <c r="IW478" s="24"/>
      <c r="IX478" s="24"/>
      <c r="IY478" s="24"/>
      <c r="IZ478" s="24"/>
      <c r="JA478" s="24"/>
      <c r="JB478" s="24"/>
      <c r="JC478" s="24"/>
      <c r="JD478" s="24"/>
      <c r="JE478" s="24"/>
      <c r="JF478" s="24"/>
      <c r="JG478" s="24"/>
    </row>
    <row r="479" spans="32:267" x14ac:dyDescent="0.3">
      <c r="AF479" s="26"/>
      <c r="AG479" s="25"/>
      <c r="AH479" s="26"/>
      <c r="AI479" s="21"/>
      <c r="AJ479" s="26"/>
      <c r="AK479" s="26"/>
      <c r="AL479" s="26"/>
      <c r="AM479" s="23"/>
      <c r="AQ479" s="19"/>
      <c r="AU479" s="24"/>
      <c r="AV479" s="24"/>
      <c r="AW479" s="24"/>
      <c r="AX479" s="24"/>
      <c r="AY479" s="15"/>
      <c r="BM479" s="15"/>
      <c r="BS479" s="24"/>
      <c r="BT479" s="15"/>
      <c r="BY479" s="24"/>
      <c r="CA479" s="15"/>
      <c r="CD479" s="24"/>
      <c r="CH479" s="15"/>
      <c r="CO479" s="15"/>
      <c r="CQ479" s="24"/>
      <c r="CV479" s="15"/>
      <c r="DC479" s="15"/>
      <c r="DJ479" s="15"/>
      <c r="DQ479" s="15"/>
      <c r="DX479" s="15"/>
      <c r="EE479" s="15"/>
      <c r="EL479" s="15"/>
      <c r="ES479" s="15"/>
      <c r="EZ479" s="15"/>
      <c r="FG479" s="15"/>
      <c r="FN479" s="15"/>
      <c r="FU479" s="15"/>
      <c r="FW479" s="24"/>
      <c r="FX479" s="24"/>
      <c r="FY479" s="24"/>
      <c r="FZ479" s="24"/>
      <c r="GA479" s="24"/>
      <c r="GB479" s="15"/>
      <c r="GC479" s="24"/>
      <c r="GD479" s="24"/>
      <c r="GE479" s="24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24"/>
      <c r="IO479" s="24"/>
      <c r="IP479" s="24"/>
      <c r="IQ479" s="24"/>
      <c r="IR479" s="24"/>
      <c r="IS479" s="24"/>
      <c r="IT479" s="24"/>
      <c r="IU479" s="24"/>
      <c r="IV479" s="24"/>
      <c r="IW479" s="24"/>
      <c r="IX479" s="24"/>
      <c r="IY479" s="24"/>
      <c r="IZ479" s="24"/>
      <c r="JA479" s="24"/>
      <c r="JB479" s="24"/>
      <c r="JC479" s="24"/>
      <c r="JD479" s="24"/>
      <c r="JE479" s="24"/>
      <c r="JF479" s="24"/>
      <c r="JG479" s="24"/>
    </row>
    <row r="480" spans="32:267" x14ac:dyDescent="0.3">
      <c r="AF480" s="26"/>
      <c r="AG480" s="25"/>
      <c r="AH480" s="26"/>
      <c r="AI480" s="21"/>
      <c r="AJ480" s="26"/>
      <c r="AK480" s="26"/>
      <c r="AL480" s="26"/>
      <c r="AM480" s="23"/>
      <c r="AQ480" s="19"/>
      <c r="AU480" s="24"/>
      <c r="AV480" s="24"/>
      <c r="AW480" s="24"/>
      <c r="AX480" s="24"/>
      <c r="AY480" s="15"/>
      <c r="BM480" s="15"/>
      <c r="BS480" s="24"/>
      <c r="BT480" s="15"/>
      <c r="BY480" s="24"/>
      <c r="CA480" s="15"/>
      <c r="CD480" s="24"/>
      <c r="CH480" s="15"/>
      <c r="CO480" s="15"/>
      <c r="CQ480" s="24"/>
      <c r="CV480" s="15"/>
      <c r="DC480" s="15"/>
      <c r="DJ480" s="15"/>
      <c r="DQ480" s="15"/>
      <c r="DX480" s="15"/>
      <c r="EE480" s="15"/>
      <c r="EL480" s="15"/>
      <c r="ES480" s="15"/>
      <c r="EZ480" s="15"/>
      <c r="FG480" s="15"/>
      <c r="FN480" s="15"/>
      <c r="FU480" s="15"/>
      <c r="FW480" s="24"/>
      <c r="FX480" s="24"/>
      <c r="FY480" s="24"/>
      <c r="FZ480" s="24"/>
      <c r="GA480" s="24"/>
      <c r="GB480" s="15"/>
      <c r="GC480" s="24"/>
      <c r="GD480" s="24"/>
      <c r="GE480" s="24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24"/>
      <c r="IO480" s="24"/>
      <c r="IP480" s="24"/>
      <c r="IQ480" s="24"/>
      <c r="IR480" s="24"/>
      <c r="IS480" s="24"/>
      <c r="IT480" s="24"/>
      <c r="IU480" s="24"/>
      <c r="IV480" s="24"/>
      <c r="IW480" s="24"/>
      <c r="IX480" s="24"/>
      <c r="IY480" s="24"/>
      <c r="IZ480" s="24"/>
      <c r="JA480" s="24"/>
      <c r="JB480" s="24"/>
      <c r="JC480" s="24"/>
      <c r="JD480" s="24"/>
      <c r="JE480" s="24"/>
      <c r="JF480" s="24"/>
      <c r="JG480" s="24"/>
    </row>
    <row r="481" spans="32:267" x14ac:dyDescent="0.3">
      <c r="AF481" s="26"/>
      <c r="AG481" s="25"/>
      <c r="AH481" s="26"/>
      <c r="AI481" s="21"/>
      <c r="AJ481" s="26"/>
      <c r="AK481" s="26"/>
      <c r="AL481" s="26"/>
      <c r="AM481" s="23"/>
      <c r="AQ481" s="19"/>
      <c r="AU481" s="24"/>
      <c r="AV481" s="24"/>
      <c r="AW481" s="24"/>
      <c r="AX481" s="24"/>
      <c r="AY481" s="15"/>
      <c r="BM481" s="15"/>
      <c r="BS481" s="24"/>
      <c r="BT481" s="15"/>
      <c r="BY481" s="24"/>
      <c r="CA481" s="15"/>
      <c r="CD481" s="24"/>
      <c r="CH481" s="15"/>
      <c r="CO481" s="15"/>
      <c r="CQ481" s="24"/>
      <c r="CV481" s="15"/>
      <c r="DC481" s="15"/>
      <c r="DJ481" s="15"/>
      <c r="DQ481" s="15"/>
      <c r="DX481" s="15"/>
      <c r="EE481" s="15"/>
      <c r="EL481" s="15"/>
      <c r="ES481" s="15"/>
      <c r="EZ481" s="15"/>
      <c r="FG481" s="15"/>
      <c r="FN481" s="15"/>
      <c r="FU481" s="15"/>
      <c r="FW481" s="24"/>
      <c r="FX481" s="24"/>
      <c r="FY481" s="24"/>
      <c r="FZ481" s="24"/>
      <c r="GA481" s="24"/>
      <c r="GB481" s="15"/>
      <c r="GC481" s="24"/>
      <c r="GD481" s="24"/>
      <c r="GE481" s="24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24"/>
      <c r="IO481" s="24"/>
      <c r="IP481" s="24"/>
      <c r="IQ481" s="24"/>
      <c r="IR481" s="24"/>
      <c r="IS481" s="24"/>
      <c r="IT481" s="24"/>
      <c r="IU481" s="24"/>
      <c r="IV481" s="24"/>
      <c r="IW481" s="24"/>
      <c r="IX481" s="24"/>
      <c r="IY481" s="24"/>
      <c r="IZ481" s="24"/>
      <c r="JA481" s="24"/>
      <c r="JB481" s="24"/>
      <c r="JC481" s="24"/>
      <c r="JD481" s="24"/>
      <c r="JE481" s="24"/>
      <c r="JF481" s="24"/>
      <c r="JG481" s="24"/>
    </row>
    <row r="482" spans="32:267" x14ac:dyDescent="0.3">
      <c r="AF482" s="26"/>
      <c r="AG482" s="25"/>
      <c r="AH482" s="26"/>
      <c r="AI482" s="21"/>
      <c r="AJ482" s="26"/>
      <c r="AK482" s="26"/>
      <c r="AL482" s="26"/>
      <c r="AM482" s="23"/>
      <c r="AQ482" s="19"/>
      <c r="AU482" s="24"/>
      <c r="AV482" s="24"/>
      <c r="AW482" s="24"/>
      <c r="AX482" s="24"/>
      <c r="AY482" s="15"/>
      <c r="BM482" s="15"/>
      <c r="BS482" s="24"/>
      <c r="BT482" s="15"/>
      <c r="BY482" s="24"/>
      <c r="CA482" s="15"/>
      <c r="CD482" s="24"/>
      <c r="CH482" s="15"/>
      <c r="CO482" s="15"/>
      <c r="CQ482" s="24"/>
      <c r="CV482" s="15"/>
      <c r="DC482" s="15"/>
      <c r="DJ482" s="15"/>
      <c r="DQ482" s="15"/>
      <c r="DX482" s="15"/>
      <c r="EE482" s="15"/>
      <c r="EL482" s="15"/>
      <c r="ES482" s="15"/>
      <c r="EZ482" s="15"/>
      <c r="FG482" s="15"/>
      <c r="FN482" s="15"/>
      <c r="FU482" s="15"/>
      <c r="FW482" s="24"/>
      <c r="FX482" s="24"/>
      <c r="FY482" s="24"/>
      <c r="FZ482" s="24"/>
      <c r="GA482" s="24"/>
      <c r="GB482" s="15"/>
      <c r="GC482" s="24"/>
      <c r="GD482" s="24"/>
      <c r="GE482" s="24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24"/>
      <c r="IO482" s="24"/>
      <c r="IP482" s="24"/>
      <c r="IQ482" s="24"/>
      <c r="IR482" s="24"/>
      <c r="IS482" s="24"/>
      <c r="IT482" s="24"/>
      <c r="IU482" s="24"/>
      <c r="IV482" s="24"/>
      <c r="IW482" s="24"/>
      <c r="IX482" s="24"/>
      <c r="IY482" s="24"/>
      <c r="IZ482" s="24"/>
      <c r="JA482" s="24"/>
      <c r="JB482" s="24"/>
      <c r="JC482" s="24"/>
      <c r="JD482" s="24"/>
      <c r="JE482" s="24"/>
      <c r="JF482" s="24"/>
      <c r="JG482" s="24"/>
    </row>
    <row r="483" spans="32:267" x14ac:dyDescent="0.3">
      <c r="AF483" s="26"/>
      <c r="AG483" s="25"/>
      <c r="AH483" s="26"/>
      <c r="AI483" s="21"/>
      <c r="AJ483" s="26"/>
      <c r="AK483" s="26"/>
      <c r="AL483" s="26"/>
      <c r="AM483" s="23"/>
      <c r="AQ483" s="19"/>
      <c r="AU483" s="24"/>
      <c r="AV483" s="24"/>
      <c r="AW483" s="24"/>
      <c r="AX483" s="24"/>
      <c r="AY483" s="15"/>
      <c r="BM483" s="15"/>
      <c r="BS483" s="24"/>
      <c r="BT483" s="15"/>
      <c r="BY483" s="24"/>
      <c r="CA483" s="15"/>
      <c r="CD483" s="24"/>
      <c r="CH483" s="15"/>
      <c r="CO483" s="15"/>
      <c r="CQ483" s="24"/>
      <c r="CV483" s="15"/>
      <c r="DC483" s="15"/>
      <c r="DJ483" s="15"/>
      <c r="DQ483" s="15"/>
      <c r="DX483" s="15"/>
      <c r="EE483" s="15"/>
      <c r="EL483" s="15"/>
      <c r="ES483" s="15"/>
      <c r="EZ483" s="15"/>
      <c r="FG483" s="15"/>
      <c r="FN483" s="15"/>
      <c r="FU483" s="15"/>
      <c r="FW483" s="24"/>
      <c r="FX483" s="24"/>
      <c r="FY483" s="24"/>
      <c r="FZ483" s="24"/>
      <c r="GA483" s="24"/>
      <c r="GB483" s="15"/>
      <c r="GC483" s="24"/>
      <c r="GD483" s="24"/>
      <c r="GE483" s="24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24"/>
      <c r="IO483" s="24"/>
      <c r="IP483" s="24"/>
      <c r="IQ483" s="24"/>
      <c r="IR483" s="24"/>
      <c r="IS483" s="24"/>
      <c r="IT483" s="24"/>
      <c r="IU483" s="24"/>
      <c r="IV483" s="24"/>
      <c r="IW483" s="24"/>
      <c r="IX483" s="24"/>
      <c r="IY483" s="24"/>
      <c r="IZ483" s="24"/>
      <c r="JA483" s="24"/>
      <c r="JB483" s="24"/>
      <c r="JC483" s="24"/>
      <c r="JD483" s="24"/>
      <c r="JE483" s="24"/>
      <c r="JF483" s="24"/>
      <c r="JG483" s="24"/>
    </row>
    <row r="484" spans="32:267" x14ac:dyDescent="0.3">
      <c r="AF484" s="26"/>
      <c r="AG484" s="25"/>
      <c r="AH484" s="26"/>
      <c r="AI484" s="21"/>
      <c r="AJ484" s="26"/>
      <c r="AK484" s="26"/>
      <c r="AL484" s="26"/>
      <c r="AM484" s="23"/>
      <c r="AQ484" s="19"/>
      <c r="AU484" s="24"/>
      <c r="AV484" s="24"/>
      <c r="AW484" s="24"/>
      <c r="AX484" s="24"/>
      <c r="AY484" s="15"/>
      <c r="BM484" s="15"/>
      <c r="BS484" s="24"/>
      <c r="BT484" s="15"/>
      <c r="BY484" s="24"/>
      <c r="CA484" s="15"/>
      <c r="CD484" s="24"/>
      <c r="CH484" s="15"/>
      <c r="CO484" s="15"/>
      <c r="CQ484" s="24"/>
      <c r="CV484" s="15"/>
      <c r="DC484" s="15"/>
      <c r="DJ484" s="15"/>
      <c r="DQ484" s="15"/>
      <c r="DX484" s="15"/>
      <c r="EE484" s="15"/>
      <c r="EL484" s="15"/>
      <c r="ES484" s="15"/>
      <c r="EZ484" s="15"/>
      <c r="FG484" s="15"/>
      <c r="FN484" s="15"/>
      <c r="FU484" s="15"/>
      <c r="FW484" s="24"/>
      <c r="FX484" s="24"/>
      <c r="FY484" s="24"/>
      <c r="FZ484" s="24"/>
      <c r="GA484" s="24"/>
      <c r="GB484" s="15"/>
      <c r="GC484" s="24"/>
      <c r="GD484" s="24"/>
      <c r="GE484" s="24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24"/>
      <c r="IO484" s="24"/>
      <c r="IP484" s="24"/>
      <c r="IQ484" s="24"/>
      <c r="IR484" s="24"/>
      <c r="IS484" s="24"/>
      <c r="IT484" s="24"/>
      <c r="IU484" s="24"/>
      <c r="IV484" s="24"/>
      <c r="IW484" s="24"/>
      <c r="IX484" s="24"/>
      <c r="IY484" s="24"/>
      <c r="IZ484" s="24"/>
      <c r="JA484" s="24"/>
      <c r="JB484" s="24"/>
      <c r="JC484" s="24"/>
      <c r="JD484" s="24"/>
      <c r="JE484" s="24"/>
      <c r="JF484" s="24"/>
      <c r="JG484" s="24"/>
    </row>
    <row r="485" spans="32:267" x14ac:dyDescent="0.3">
      <c r="AF485" s="26"/>
      <c r="AG485" s="25"/>
      <c r="AH485" s="26"/>
      <c r="AI485" s="21"/>
      <c r="AJ485" s="26"/>
      <c r="AK485" s="26"/>
      <c r="AL485" s="26"/>
      <c r="AM485" s="23"/>
      <c r="AQ485" s="19"/>
      <c r="AU485" s="24"/>
      <c r="AV485" s="24"/>
      <c r="AW485" s="24"/>
      <c r="AX485" s="24"/>
      <c r="AY485" s="15"/>
      <c r="BM485" s="15"/>
      <c r="BS485" s="24"/>
      <c r="BT485" s="15"/>
      <c r="BY485" s="24"/>
      <c r="CA485" s="15"/>
      <c r="CD485" s="24"/>
      <c r="CH485" s="15"/>
      <c r="CO485" s="15"/>
      <c r="CQ485" s="24"/>
      <c r="CV485" s="15"/>
      <c r="DC485" s="15"/>
      <c r="DJ485" s="15"/>
      <c r="DQ485" s="15"/>
      <c r="DX485" s="15"/>
      <c r="EE485" s="15"/>
      <c r="EL485" s="15"/>
      <c r="ES485" s="15"/>
      <c r="EZ485" s="15"/>
      <c r="FG485" s="15"/>
      <c r="FN485" s="15"/>
      <c r="FU485" s="15"/>
      <c r="FW485" s="24"/>
      <c r="FX485" s="24"/>
      <c r="FY485" s="24"/>
      <c r="FZ485" s="24"/>
      <c r="GA485" s="24"/>
      <c r="GB485" s="15"/>
      <c r="GC485" s="24"/>
      <c r="GD485" s="24"/>
      <c r="GE485" s="24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24"/>
      <c r="IO485" s="24"/>
      <c r="IP485" s="24"/>
      <c r="IQ485" s="24"/>
      <c r="IR485" s="24"/>
      <c r="IS485" s="24"/>
      <c r="IT485" s="24"/>
      <c r="IU485" s="24"/>
      <c r="IV485" s="24"/>
      <c r="IW485" s="24"/>
      <c r="IX485" s="24"/>
      <c r="IY485" s="24"/>
      <c r="IZ485" s="24"/>
      <c r="JA485" s="24"/>
      <c r="JB485" s="24"/>
      <c r="JC485" s="24"/>
      <c r="JD485" s="24"/>
      <c r="JE485" s="24"/>
      <c r="JF485" s="24"/>
      <c r="JG485" s="24"/>
    </row>
    <row r="486" spans="32:267" x14ac:dyDescent="0.3">
      <c r="AF486" s="26"/>
      <c r="AG486" s="25"/>
      <c r="AH486" s="26"/>
      <c r="AI486" s="21"/>
      <c r="AJ486" s="26"/>
      <c r="AK486" s="26"/>
      <c r="AL486" s="26"/>
      <c r="AM486" s="23"/>
      <c r="AQ486" s="19"/>
      <c r="AU486" s="24"/>
      <c r="AV486" s="24"/>
      <c r="AW486" s="24"/>
      <c r="AX486" s="24"/>
      <c r="AY486" s="15"/>
      <c r="BM486" s="15"/>
      <c r="BS486" s="24"/>
      <c r="BT486" s="15"/>
      <c r="BY486" s="24"/>
      <c r="CA486" s="15"/>
      <c r="CD486" s="24"/>
      <c r="CH486" s="15"/>
      <c r="CO486" s="15"/>
      <c r="CQ486" s="24"/>
      <c r="CV486" s="15"/>
      <c r="DC486" s="15"/>
      <c r="DJ486" s="15"/>
      <c r="DQ486" s="15"/>
      <c r="DX486" s="15"/>
      <c r="EE486" s="15"/>
      <c r="EL486" s="15"/>
      <c r="ES486" s="15"/>
      <c r="EZ486" s="15"/>
      <c r="FG486" s="15"/>
      <c r="FN486" s="15"/>
      <c r="FU486" s="15"/>
      <c r="FW486" s="24"/>
      <c r="FX486" s="24"/>
      <c r="FY486" s="24"/>
      <c r="FZ486" s="24"/>
      <c r="GA486" s="24"/>
      <c r="GB486" s="15"/>
      <c r="GC486" s="24"/>
      <c r="GD486" s="24"/>
      <c r="GE486" s="24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24"/>
      <c r="IO486" s="24"/>
      <c r="IP486" s="24"/>
      <c r="IQ486" s="24"/>
      <c r="IR486" s="24"/>
      <c r="IS486" s="24"/>
      <c r="IT486" s="24"/>
      <c r="IU486" s="24"/>
      <c r="IV486" s="24"/>
      <c r="IW486" s="24"/>
      <c r="IX486" s="24"/>
      <c r="IY486" s="24"/>
      <c r="IZ486" s="24"/>
      <c r="JA486" s="24"/>
      <c r="JB486" s="24"/>
      <c r="JC486" s="24"/>
      <c r="JD486" s="24"/>
      <c r="JE486" s="24"/>
      <c r="JF486" s="24"/>
      <c r="JG486" s="24"/>
    </row>
    <row r="487" spans="32:267" x14ac:dyDescent="0.3">
      <c r="AF487" s="26"/>
      <c r="AG487" s="25"/>
      <c r="AH487" s="26"/>
      <c r="AI487" s="21"/>
      <c r="AJ487" s="26"/>
      <c r="AK487" s="26"/>
      <c r="AL487" s="26"/>
      <c r="AM487" s="23"/>
      <c r="AQ487" s="19"/>
      <c r="AU487" s="24"/>
      <c r="AV487" s="24"/>
      <c r="AW487" s="24"/>
      <c r="AX487" s="24"/>
      <c r="AY487" s="15"/>
      <c r="BM487" s="15"/>
      <c r="BS487" s="24"/>
      <c r="BT487" s="15"/>
      <c r="BY487" s="24"/>
      <c r="CA487" s="15"/>
      <c r="CD487" s="24"/>
      <c r="CH487" s="15"/>
      <c r="CO487" s="15"/>
      <c r="CQ487" s="24"/>
      <c r="CV487" s="15"/>
      <c r="DC487" s="15"/>
      <c r="DJ487" s="15"/>
      <c r="DQ487" s="15"/>
      <c r="DX487" s="15"/>
      <c r="EE487" s="15"/>
      <c r="EL487" s="15"/>
      <c r="ES487" s="15"/>
      <c r="EZ487" s="15"/>
      <c r="FG487" s="15"/>
      <c r="FN487" s="15"/>
      <c r="FU487" s="15"/>
      <c r="FW487" s="24"/>
      <c r="FX487" s="24"/>
      <c r="FY487" s="24"/>
      <c r="FZ487" s="24"/>
      <c r="GA487" s="24"/>
      <c r="GB487" s="15"/>
      <c r="GC487" s="24"/>
      <c r="GD487" s="24"/>
      <c r="GE487" s="24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24"/>
      <c r="IO487" s="24"/>
      <c r="IP487" s="24"/>
      <c r="IQ487" s="24"/>
      <c r="IR487" s="24"/>
      <c r="IS487" s="24"/>
      <c r="IT487" s="24"/>
      <c r="IU487" s="24"/>
      <c r="IV487" s="24"/>
      <c r="IW487" s="24"/>
      <c r="IX487" s="24"/>
      <c r="IY487" s="24"/>
      <c r="IZ487" s="24"/>
      <c r="JA487" s="24"/>
      <c r="JB487" s="24"/>
      <c r="JC487" s="24"/>
      <c r="JD487" s="24"/>
      <c r="JE487" s="24"/>
      <c r="JF487" s="24"/>
      <c r="JG487" s="24"/>
    </row>
    <row r="488" spans="32:267" x14ac:dyDescent="0.3">
      <c r="AF488" s="26"/>
      <c r="AG488" s="25"/>
      <c r="AH488" s="26"/>
      <c r="AI488" s="21"/>
      <c r="AJ488" s="26"/>
      <c r="AK488" s="26"/>
      <c r="AL488" s="26"/>
      <c r="AM488" s="23"/>
      <c r="AQ488" s="19"/>
      <c r="AU488" s="24"/>
      <c r="AV488" s="24"/>
      <c r="AW488" s="24"/>
      <c r="AX488" s="24"/>
      <c r="AY488" s="15"/>
      <c r="BM488" s="15"/>
      <c r="BS488" s="24"/>
      <c r="BT488" s="15"/>
      <c r="BY488" s="24"/>
      <c r="CA488" s="15"/>
      <c r="CD488" s="24"/>
      <c r="CH488" s="15"/>
      <c r="CO488" s="15"/>
      <c r="CQ488" s="24"/>
      <c r="CV488" s="15"/>
      <c r="DC488" s="15"/>
      <c r="DJ488" s="15"/>
      <c r="DQ488" s="15"/>
      <c r="DX488" s="15"/>
      <c r="EE488" s="15"/>
      <c r="EL488" s="15"/>
      <c r="ES488" s="15"/>
      <c r="EZ488" s="15"/>
      <c r="FG488" s="15"/>
      <c r="FN488" s="15"/>
      <c r="FU488" s="15"/>
      <c r="FW488" s="24"/>
      <c r="FX488" s="24"/>
      <c r="FY488" s="24"/>
      <c r="FZ488" s="24"/>
      <c r="GA488" s="24"/>
      <c r="GB488" s="15"/>
      <c r="GC488" s="24"/>
      <c r="GD488" s="24"/>
      <c r="GE488" s="24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24"/>
      <c r="IO488" s="24"/>
      <c r="IP488" s="24"/>
      <c r="IQ488" s="24"/>
      <c r="IR488" s="24"/>
      <c r="IS488" s="24"/>
      <c r="IT488" s="24"/>
      <c r="IU488" s="24"/>
      <c r="IV488" s="24"/>
      <c r="IW488" s="24"/>
      <c r="IX488" s="24"/>
      <c r="IY488" s="24"/>
      <c r="IZ488" s="24"/>
      <c r="JA488" s="24"/>
      <c r="JB488" s="24"/>
      <c r="JC488" s="24"/>
      <c r="JD488" s="24"/>
      <c r="JE488" s="24"/>
      <c r="JF488" s="24"/>
      <c r="JG488" s="24"/>
    </row>
    <row r="489" spans="32:267" x14ac:dyDescent="0.3">
      <c r="AF489" s="26"/>
      <c r="AG489" s="25"/>
      <c r="AH489" s="26"/>
      <c r="AI489" s="21"/>
      <c r="AJ489" s="26"/>
      <c r="AK489" s="26"/>
      <c r="AL489" s="26"/>
      <c r="AM489" s="23"/>
      <c r="AQ489" s="19"/>
      <c r="AU489" s="24"/>
      <c r="AV489" s="24"/>
      <c r="AW489" s="24"/>
      <c r="AX489" s="24"/>
      <c r="AY489" s="15"/>
      <c r="BM489" s="15"/>
      <c r="BS489" s="24"/>
      <c r="BT489" s="15"/>
      <c r="BY489" s="24"/>
      <c r="CA489" s="15"/>
      <c r="CD489" s="24"/>
      <c r="CH489" s="15"/>
      <c r="CO489" s="15"/>
      <c r="CQ489" s="24"/>
      <c r="CV489" s="15"/>
      <c r="DC489" s="15"/>
      <c r="DJ489" s="15"/>
      <c r="DQ489" s="15"/>
      <c r="DX489" s="15"/>
      <c r="EE489" s="15"/>
      <c r="EL489" s="15"/>
      <c r="ES489" s="15"/>
      <c r="EZ489" s="15"/>
      <c r="FG489" s="15"/>
      <c r="FN489" s="15"/>
      <c r="FU489" s="15"/>
      <c r="FW489" s="24"/>
      <c r="FX489" s="24"/>
      <c r="FY489" s="24"/>
      <c r="FZ489" s="24"/>
      <c r="GA489" s="24"/>
      <c r="GB489" s="15"/>
      <c r="GC489" s="24"/>
      <c r="GD489" s="24"/>
      <c r="GE489" s="24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24"/>
      <c r="IO489" s="24"/>
      <c r="IP489" s="24"/>
      <c r="IQ489" s="24"/>
      <c r="IR489" s="24"/>
      <c r="IS489" s="24"/>
      <c r="IT489" s="24"/>
      <c r="IU489" s="24"/>
      <c r="IV489" s="24"/>
      <c r="IW489" s="24"/>
      <c r="IX489" s="24"/>
      <c r="IY489" s="24"/>
      <c r="IZ489" s="24"/>
      <c r="JA489" s="24"/>
      <c r="JB489" s="24"/>
      <c r="JC489" s="24"/>
      <c r="JD489" s="24"/>
      <c r="JE489" s="24"/>
      <c r="JF489" s="24"/>
      <c r="JG489" s="24"/>
    </row>
    <row r="490" spans="32:267" x14ac:dyDescent="0.3">
      <c r="AF490" s="26"/>
      <c r="AG490" s="25"/>
      <c r="AH490" s="26"/>
      <c r="AI490" s="21"/>
      <c r="AJ490" s="26"/>
      <c r="AK490" s="26"/>
      <c r="AL490" s="26"/>
      <c r="AM490" s="23"/>
      <c r="AQ490" s="19"/>
      <c r="AU490" s="24"/>
      <c r="AV490" s="24"/>
      <c r="AW490" s="24"/>
      <c r="AX490" s="24"/>
      <c r="AY490" s="15"/>
      <c r="BM490" s="15"/>
      <c r="BS490" s="24"/>
      <c r="BT490" s="15"/>
      <c r="BY490" s="24"/>
      <c r="CA490" s="15"/>
      <c r="CD490" s="24"/>
      <c r="CH490" s="15"/>
      <c r="CO490" s="15"/>
      <c r="CQ490" s="24"/>
      <c r="CV490" s="15"/>
      <c r="DC490" s="15"/>
      <c r="DJ490" s="15"/>
      <c r="DQ490" s="15"/>
      <c r="DX490" s="15"/>
      <c r="EE490" s="15"/>
      <c r="EL490" s="15"/>
      <c r="ES490" s="15"/>
      <c r="EZ490" s="15"/>
      <c r="FG490" s="15"/>
      <c r="FN490" s="15"/>
      <c r="FU490" s="15"/>
      <c r="FW490" s="24"/>
      <c r="FX490" s="24"/>
      <c r="FY490" s="24"/>
      <c r="FZ490" s="24"/>
      <c r="GA490" s="24"/>
      <c r="GB490" s="15"/>
      <c r="GC490" s="24"/>
      <c r="GD490" s="24"/>
      <c r="GE490" s="24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24"/>
      <c r="IO490" s="24"/>
      <c r="IP490" s="24"/>
      <c r="IQ490" s="24"/>
      <c r="IR490" s="24"/>
      <c r="IS490" s="24"/>
      <c r="IT490" s="24"/>
      <c r="IU490" s="24"/>
      <c r="IV490" s="24"/>
      <c r="IW490" s="24"/>
      <c r="IX490" s="24"/>
      <c r="IY490" s="24"/>
      <c r="IZ490" s="24"/>
      <c r="JA490" s="24"/>
      <c r="JB490" s="24"/>
      <c r="JC490" s="24"/>
      <c r="JD490" s="24"/>
      <c r="JE490" s="24"/>
      <c r="JF490" s="24"/>
      <c r="JG490" s="24"/>
    </row>
    <row r="491" spans="32:267" x14ac:dyDescent="0.3">
      <c r="AF491" s="26"/>
      <c r="AG491" s="25"/>
      <c r="AH491" s="26"/>
      <c r="AI491" s="21"/>
      <c r="AJ491" s="26"/>
      <c r="AK491" s="26"/>
      <c r="AL491" s="26"/>
      <c r="AM491" s="23"/>
      <c r="AQ491" s="19"/>
      <c r="AU491" s="24"/>
      <c r="AV491" s="24"/>
      <c r="AW491" s="24"/>
      <c r="AX491" s="24"/>
      <c r="AY491" s="15"/>
      <c r="BM491" s="15"/>
      <c r="BS491" s="24"/>
      <c r="BT491" s="15"/>
      <c r="BY491" s="24"/>
      <c r="CA491" s="15"/>
      <c r="CD491" s="24"/>
      <c r="CH491" s="15"/>
      <c r="CO491" s="15"/>
      <c r="CQ491" s="24"/>
      <c r="CV491" s="15"/>
      <c r="DC491" s="15"/>
      <c r="DJ491" s="15"/>
      <c r="DQ491" s="15"/>
      <c r="DX491" s="15"/>
      <c r="EE491" s="15"/>
      <c r="EL491" s="15"/>
      <c r="ES491" s="15"/>
      <c r="EZ491" s="15"/>
      <c r="FG491" s="15"/>
      <c r="FN491" s="15"/>
      <c r="FU491" s="15"/>
      <c r="FW491" s="24"/>
      <c r="FX491" s="24"/>
      <c r="FY491" s="24"/>
      <c r="FZ491" s="24"/>
      <c r="GA491" s="24"/>
      <c r="GB491" s="15"/>
      <c r="GC491" s="24"/>
      <c r="GD491" s="24"/>
      <c r="GE491" s="24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24"/>
      <c r="IO491" s="24"/>
      <c r="IP491" s="24"/>
      <c r="IQ491" s="24"/>
      <c r="IR491" s="24"/>
      <c r="IS491" s="24"/>
      <c r="IT491" s="24"/>
      <c r="IU491" s="24"/>
      <c r="IV491" s="24"/>
      <c r="IW491" s="24"/>
      <c r="IX491" s="24"/>
      <c r="IY491" s="24"/>
      <c r="IZ491" s="24"/>
      <c r="JA491" s="24"/>
      <c r="JB491" s="24"/>
      <c r="JC491" s="24"/>
      <c r="JD491" s="24"/>
      <c r="JE491" s="24"/>
      <c r="JF491" s="24"/>
      <c r="JG491" s="24"/>
    </row>
    <row r="492" spans="32:267" x14ac:dyDescent="0.3">
      <c r="AF492" s="26"/>
      <c r="AG492" s="25"/>
      <c r="AH492" s="26"/>
      <c r="AI492" s="21"/>
      <c r="AJ492" s="26"/>
      <c r="AK492" s="26"/>
      <c r="AL492" s="26"/>
      <c r="AM492" s="23"/>
      <c r="AQ492" s="19"/>
      <c r="AU492" s="24"/>
      <c r="AV492" s="24"/>
      <c r="AW492" s="24"/>
      <c r="AX492" s="24"/>
      <c r="AY492" s="15"/>
      <c r="BM492" s="15"/>
      <c r="BS492" s="24"/>
      <c r="BT492" s="15"/>
      <c r="BY492" s="24"/>
      <c r="CA492" s="15"/>
      <c r="CD492" s="24"/>
      <c r="CH492" s="15"/>
      <c r="CO492" s="15"/>
      <c r="CQ492" s="24"/>
      <c r="CV492" s="15"/>
      <c r="DC492" s="15"/>
      <c r="DJ492" s="15"/>
      <c r="DQ492" s="15"/>
      <c r="DX492" s="15"/>
      <c r="EE492" s="15"/>
      <c r="EL492" s="15"/>
      <c r="ES492" s="15"/>
      <c r="EZ492" s="15"/>
      <c r="FG492" s="15"/>
      <c r="FN492" s="15"/>
      <c r="FU492" s="15"/>
      <c r="FW492" s="24"/>
      <c r="FX492" s="24"/>
      <c r="FY492" s="24"/>
      <c r="FZ492" s="24"/>
      <c r="GA492" s="24"/>
      <c r="GB492" s="15"/>
      <c r="GC492" s="24"/>
      <c r="GD492" s="24"/>
      <c r="GE492" s="24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24"/>
      <c r="IO492" s="24"/>
      <c r="IP492" s="24"/>
      <c r="IQ492" s="24"/>
      <c r="IR492" s="24"/>
      <c r="IS492" s="24"/>
      <c r="IT492" s="24"/>
      <c r="IU492" s="24"/>
      <c r="IV492" s="24"/>
      <c r="IW492" s="24"/>
      <c r="IX492" s="24"/>
      <c r="IY492" s="24"/>
      <c r="IZ492" s="24"/>
      <c r="JA492" s="24"/>
      <c r="JB492" s="24"/>
      <c r="JC492" s="24"/>
      <c r="JD492" s="24"/>
      <c r="JE492" s="24"/>
      <c r="JF492" s="24"/>
      <c r="JG492" s="24"/>
    </row>
    <row r="493" spans="32:267" x14ac:dyDescent="0.3">
      <c r="AF493" s="26"/>
      <c r="AG493" s="25"/>
      <c r="AH493" s="26"/>
      <c r="AI493" s="21"/>
      <c r="AJ493" s="26"/>
      <c r="AK493" s="26"/>
      <c r="AL493" s="26"/>
      <c r="AM493" s="23"/>
      <c r="AQ493" s="19"/>
      <c r="AU493" s="24"/>
      <c r="AV493" s="24"/>
      <c r="AW493" s="24"/>
      <c r="AX493" s="24"/>
      <c r="AY493" s="15"/>
      <c r="BM493" s="15"/>
      <c r="BS493" s="24"/>
      <c r="BT493" s="15"/>
      <c r="BY493" s="24"/>
      <c r="CA493" s="15"/>
      <c r="CD493" s="24"/>
      <c r="CH493" s="15"/>
      <c r="CO493" s="15"/>
      <c r="CQ493" s="24"/>
      <c r="CV493" s="15"/>
      <c r="DC493" s="15"/>
      <c r="DJ493" s="15"/>
      <c r="DQ493" s="15"/>
      <c r="DX493" s="15"/>
      <c r="EE493" s="15"/>
      <c r="EL493" s="15"/>
      <c r="ES493" s="15"/>
      <c r="EZ493" s="15"/>
      <c r="FG493" s="15"/>
      <c r="FN493" s="15"/>
      <c r="FU493" s="15"/>
      <c r="FW493" s="24"/>
      <c r="FX493" s="24"/>
      <c r="FY493" s="24"/>
      <c r="FZ493" s="24"/>
      <c r="GA493" s="24"/>
      <c r="GB493" s="15"/>
      <c r="GC493" s="24"/>
      <c r="GD493" s="24"/>
      <c r="GE493" s="24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24"/>
      <c r="IO493" s="24"/>
      <c r="IP493" s="24"/>
      <c r="IQ493" s="24"/>
      <c r="IR493" s="24"/>
      <c r="IS493" s="24"/>
      <c r="IT493" s="24"/>
      <c r="IU493" s="24"/>
      <c r="IV493" s="24"/>
      <c r="IW493" s="24"/>
      <c r="IX493" s="24"/>
      <c r="IY493" s="24"/>
      <c r="IZ493" s="24"/>
      <c r="JA493" s="24"/>
      <c r="JB493" s="24"/>
      <c r="JC493" s="24"/>
      <c r="JD493" s="24"/>
      <c r="JE493" s="24"/>
      <c r="JF493" s="24"/>
      <c r="JG493" s="24"/>
    </row>
    <row r="494" spans="32:267" x14ac:dyDescent="0.3">
      <c r="AF494" s="26"/>
      <c r="AG494" s="25"/>
      <c r="AH494" s="26"/>
      <c r="AI494" s="21"/>
      <c r="AJ494" s="26"/>
      <c r="AK494" s="26"/>
      <c r="AL494" s="26"/>
      <c r="AM494" s="23"/>
      <c r="AQ494" s="19"/>
      <c r="AU494" s="24"/>
      <c r="AV494" s="24"/>
      <c r="AW494" s="24"/>
      <c r="AX494" s="24"/>
      <c r="AY494" s="15"/>
      <c r="BM494" s="15"/>
      <c r="BS494" s="24"/>
      <c r="BT494" s="15"/>
      <c r="BY494" s="24"/>
      <c r="CA494" s="15"/>
      <c r="CD494" s="24"/>
      <c r="CH494" s="15"/>
      <c r="CO494" s="15"/>
      <c r="CQ494" s="24"/>
      <c r="CV494" s="15"/>
      <c r="DC494" s="15"/>
      <c r="DJ494" s="15"/>
      <c r="DQ494" s="15"/>
      <c r="DX494" s="15"/>
      <c r="EE494" s="15"/>
      <c r="EL494" s="15"/>
      <c r="ES494" s="15"/>
      <c r="EZ494" s="15"/>
      <c r="FG494" s="15"/>
      <c r="FN494" s="15"/>
      <c r="FU494" s="15"/>
      <c r="FW494" s="24"/>
      <c r="FX494" s="24"/>
      <c r="FY494" s="24"/>
      <c r="FZ494" s="24"/>
      <c r="GA494" s="24"/>
      <c r="GB494" s="15"/>
      <c r="GC494" s="24"/>
      <c r="GD494" s="24"/>
      <c r="GE494" s="24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24"/>
      <c r="IO494" s="24"/>
      <c r="IP494" s="24"/>
      <c r="IQ494" s="24"/>
      <c r="IR494" s="24"/>
      <c r="IS494" s="24"/>
      <c r="IT494" s="24"/>
      <c r="IU494" s="24"/>
      <c r="IV494" s="24"/>
      <c r="IW494" s="24"/>
      <c r="IX494" s="24"/>
      <c r="IY494" s="24"/>
      <c r="IZ494" s="24"/>
      <c r="JA494" s="24"/>
      <c r="JB494" s="24"/>
      <c r="JC494" s="24"/>
      <c r="JD494" s="24"/>
      <c r="JE494" s="24"/>
      <c r="JF494" s="24"/>
      <c r="JG494" s="24"/>
    </row>
    <row r="495" spans="32:267" x14ac:dyDescent="0.3">
      <c r="AF495" s="26"/>
      <c r="AG495" s="25"/>
      <c r="AH495" s="26"/>
      <c r="AI495" s="21"/>
      <c r="AJ495" s="26"/>
      <c r="AK495" s="26"/>
      <c r="AL495" s="26"/>
      <c r="AM495" s="23"/>
      <c r="AQ495" s="19"/>
      <c r="AU495" s="24"/>
      <c r="AV495" s="24"/>
      <c r="AW495" s="24"/>
      <c r="AX495" s="24"/>
      <c r="AY495" s="15"/>
      <c r="BM495" s="15"/>
      <c r="BS495" s="24"/>
      <c r="BT495" s="15"/>
      <c r="BY495" s="24"/>
      <c r="CA495" s="15"/>
      <c r="CD495" s="24"/>
      <c r="CH495" s="15"/>
      <c r="CO495" s="15"/>
      <c r="CQ495" s="24"/>
      <c r="CV495" s="15"/>
      <c r="DC495" s="15"/>
      <c r="DJ495" s="15"/>
      <c r="DQ495" s="15"/>
      <c r="DX495" s="15"/>
      <c r="EE495" s="15"/>
      <c r="EL495" s="15"/>
      <c r="ES495" s="15"/>
      <c r="EZ495" s="15"/>
      <c r="FG495" s="15"/>
      <c r="FN495" s="15"/>
      <c r="FU495" s="15"/>
      <c r="FW495" s="24"/>
      <c r="FX495" s="24"/>
      <c r="FY495" s="24"/>
      <c r="FZ495" s="24"/>
      <c r="GA495" s="24"/>
      <c r="GB495" s="15"/>
      <c r="GC495" s="24"/>
      <c r="GD495" s="24"/>
      <c r="GE495" s="24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24"/>
      <c r="IO495" s="24"/>
      <c r="IP495" s="24"/>
      <c r="IQ495" s="24"/>
      <c r="IR495" s="24"/>
      <c r="IS495" s="24"/>
      <c r="IT495" s="24"/>
      <c r="IU495" s="24"/>
      <c r="IV495" s="24"/>
      <c r="IW495" s="24"/>
      <c r="IX495" s="24"/>
      <c r="IY495" s="24"/>
      <c r="IZ495" s="24"/>
      <c r="JA495" s="24"/>
      <c r="JB495" s="24"/>
      <c r="JC495" s="24"/>
      <c r="JD495" s="24"/>
      <c r="JE495" s="24"/>
      <c r="JF495" s="24"/>
      <c r="JG495" s="24"/>
    </row>
    <row r="496" spans="32:267" x14ac:dyDescent="0.3">
      <c r="AF496" s="26"/>
      <c r="AG496" s="25"/>
      <c r="AH496" s="26"/>
      <c r="AI496" s="21"/>
      <c r="AJ496" s="26"/>
      <c r="AK496" s="26"/>
      <c r="AL496" s="26"/>
      <c r="AM496" s="23"/>
      <c r="AQ496" s="19"/>
      <c r="AU496" s="24"/>
      <c r="AV496" s="24"/>
      <c r="AW496" s="24"/>
      <c r="AX496" s="24"/>
      <c r="AY496" s="15"/>
      <c r="BM496" s="15"/>
      <c r="BS496" s="24"/>
      <c r="BT496" s="15"/>
      <c r="BY496" s="24"/>
      <c r="CA496" s="15"/>
      <c r="CD496" s="24"/>
      <c r="CH496" s="15"/>
      <c r="CO496" s="15"/>
      <c r="CQ496" s="24"/>
      <c r="CV496" s="15"/>
      <c r="DC496" s="15"/>
      <c r="DJ496" s="15"/>
      <c r="DQ496" s="15"/>
      <c r="DX496" s="15"/>
      <c r="EE496" s="15"/>
      <c r="EL496" s="15"/>
      <c r="ES496" s="15"/>
      <c r="EZ496" s="15"/>
      <c r="FG496" s="15"/>
      <c r="FN496" s="15"/>
      <c r="FU496" s="15"/>
      <c r="FW496" s="24"/>
      <c r="FX496" s="24"/>
      <c r="FY496" s="24"/>
      <c r="FZ496" s="24"/>
      <c r="GA496" s="24"/>
      <c r="GB496" s="15"/>
      <c r="GC496" s="24"/>
      <c r="GD496" s="24"/>
      <c r="GE496" s="24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24"/>
      <c r="IO496" s="24"/>
      <c r="IP496" s="24"/>
      <c r="IQ496" s="24"/>
      <c r="IR496" s="24"/>
      <c r="IS496" s="24"/>
      <c r="IT496" s="24"/>
      <c r="IU496" s="24"/>
      <c r="IV496" s="24"/>
      <c r="IW496" s="24"/>
      <c r="IX496" s="24"/>
      <c r="IY496" s="24"/>
      <c r="IZ496" s="24"/>
      <c r="JA496" s="24"/>
      <c r="JB496" s="24"/>
      <c r="JC496" s="24"/>
      <c r="JD496" s="24"/>
      <c r="JE496" s="24"/>
      <c r="JF496" s="24"/>
      <c r="JG496" s="24"/>
    </row>
    <row r="497" spans="32:267" x14ac:dyDescent="0.3">
      <c r="AF497" s="26"/>
      <c r="AG497" s="25"/>
      <c r="AH497" s="26"/>
      <c r="AI497" s="21"/>
      <c r="AJ497" s="26"/>
      <c r="AK497" s="26"/>
      <c r="AL497" s="26"/>
      <c r="AM497" s="23"/>
      <c r="AQ497" s="19"/>
      <c r="AU497" s="24"/>
      <c r="AV497" s="24"/>
      <c r="AW497" s="24"/>
      <c r="AX497" s="24"/>
      <c r="AY497" s="15"/>
      <c r="BM497" s="15"/>
      <c r="BS497" s="24"/>
      <c r="BT497" s="15"/>
      <c r="BY497" s="24"/>
      <c r="CA497" s="15"/>
      <c r="CD497" s="24"/>
      <c r="CH497" s="15"/>
      <c r="CO497" s="15"/>
      <c r="CQ497" s="24"/>
      <c r="CV497" s="15"/>
      <c r="DC497" s="15"/>
      <c r="DJ497" s="15"/>
      <c r="DQ497" s="15"/>
      <c r="DX497" s="15"/>
      <c r="EE497" s="15"/>
      <c r="EL497" s="15"/>
      <c r="ES497" s="15"/>
      <c r="EZ497" s="15"/>
      <c r="FG497" s="15"/>
      <c r="FN497" s="15"/>
      <c r="FU497" s="15"/>
      <c r="FW497" s="24"/>
      <c r="FX497" s="24"/>
      <c r="FY497" s="24"/>
      <c r="FZ497" s="24"/>
      <c r="GA497" s="24"/>
      <c r="GB497" s="15"/>
      <c r="GC497" s="24"/>
      <c r="GD497" s="24"/>
      <c r="GE497" s="24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24"/>
      <c r="IO497" s="24"/>
      <c r="IP497" s="24"/>
      <c r="IQ497" s="24"/>
      <c r="IR497" s="24"/>
      <c r="IS497" s="24"/>
      <c r="IT497" s="24"/>
      <c r="IU497" s="24"/>
      <c r="IV497" s="24"/>
      <c r="IW497" s="24"/>
      <c r="IX497" s="24"/>
      <c r="IY497" s="24"/>
      <c r="IZ497" s="24"/>
      <c r="JA497" s="24"/>
      <c r="JB497" s="24"/>
      <c r="JC497" s="24"/>
      <c r="JD497" s="24"/>
      <c r="JE497" s="24"/>
      <c r="JF497" s="24"/>
      <c r="JG497" s="24"/>
    </row>
    <row r="498" spans="32:267" x14ac:dyDescent="0.3">
      <c r="AF498" s="26"/>
      <c r="AG498" s="25"/>
      <c r="AH498" s="26"/>
      <c r="AI498" s="21"/>
      <c r="AJ498" s="26"/>
      <c r="AK498" s="26"/>
      <c r="AL498" s="26"/>
      <c r="AM498" s="23"/>
      <c r="AQ498" s="19"/>
      <c r="AU498" s="24"/>
      <c r="AV498" s="24"/>
      <c r="AW498" s="24"/>
      <c r="AX498" s="24"/>
      <c r="AY498" s="15"/>
      <c r="BM498" s="15"/>
      <c r="BS498" s="24"/>
      <c r="BT498" s="15"/>
      <c r="BY498" s="24"/>
      <c r="CA498" s="15"/>
      <c r="CD498" s="24"/>
      <c r="CH498" s="15"/>
      <c r="CO498" s="15"/>
      <c r="CQ498" s="24"/>
      <c r="CV498" s="15"/>
      <c r="DC498" s="15"/>
      <c r="DJ498" s="15"/>
      <c r="DQ498" s="15"/>
      <c r="DX498" s="15"/>
      <c r="EE498" s="15"/>
      <c r="EL498" s="15"/>
      <c r="ES498" s="15"/>
      <c r="EZ498" s="15"/>
      <c r="FG498" s="15"/>
      <c r="FN498" s="15"/>
      <c r="FU498" s="15"/>
      <c r="FW498" s="24"/>
      <c r="FX498" s="24"/>
      <c r="FY498" s="24"/>
      <c r="FZ498" s="24"/>
      <c r="GA498" s="24"/>
      <c r="GB498" s="15"/>
      <c r="GC498" s="24"/>
      <c r="GD498" s="24"/>
      <c r="GE498" s="24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24"/>
      <c r="IO498" s="24"/>
      <c r="IP498" s="24"/>
      <c r="IQ498" s="24"/>
      <c r="IR498" s="24"/>
      <c r="IS498" s="24"/>
      <c r="IT498" s="24"/>
      <c r="IU498" s="24"/>
      <c r="IV498" s="24"/>
      <c r="IW498" s="24"/>
      <c r="IX498" s="24"/>
      <c r="IY498" s="24"/>
      <c r="IZ498" s="24"/>
      <c r="JA498" s="24"/>
      <c r="JB498" s="24"/>
      <c r="JC498" s="24"/>
      <c r="JD498" s="24"/>
      <c r="JE498" s="24"/>
      <c r="JF498" s="24"/>
      <c r="JG498" s="24"/>
    </row>
    <row r="499" spans="32:267" x14ac:dyDescent="0.3">
      <c r="AF499" s="26"/>
      <c r="AG499" s="25"/>
      <c r="AH499" s="26"/>
      <c r="AI499" s="21"/>
      <c r="AJ499" s="26"/>
      <c r="AK499" s="26"/>
      <c r="AL499" s="26"/>
      <c r="AM499" s="23"/>
      <c r="AQ499" s="19"/>
      <c r="AU499" s="24"/>
      <c r="AV499" s="24"/>
      <c r="AW499" s="24"/>
      <c r="AX499" s="24"/>
      <c r="AY499" s="15"/>
      <c r="BM499" s="15"/>
      <c r="BS499" s="24"/>
      <c r="BT499" s="15"/>
      <c r="BY499" s="24"/>
      <c r="CA499" s="15"/>
      <c r="CD499" s="24"/>
      <c r="CH499" s="15"/>
      <c r="CO499" s="15"/>
      <c r="CQ499" s="24"/>
      <c r="CV499" s="15"/>
      <c r="DC499" s="15"/>
      <c r="DJ499" s="15"/>
      <c r="DQ499" s="15"/>
      <c r="DX499" s="15"/>
      <c r="EE499" s="15"/>
      <c r="EL499" s="15"/>
      <c r="ES499" s="15"/>
      <c r="EZ499" s="15"/>
      <c r="FG499" s="15"/>
      <c r="FN499" s="15"/>
      <c r="FU499" s="15"/>
      <c r="FW499" s="24"/>
      <c r="FX499" s="24"/>
      <c r="FY499" s="24"/>
      <c r="FZ499" s="24"/>
      <c r="GA499" s="24"/>
      <c r="GB499" s="15"/>
      <c r="GC499" s="24"/>
      <c r="GD499" s="24"/>
      <c r="GE499" s="24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24"/>
      <c r="IO499" s="24"/>
      <c r="IP499" s="24"/>
      <c r="IQ499" s="24"/>
      <c r="IR499" s="24"/>
      <c r="IS499" s="24"/>
      <c r="IT499" s="24"/>
      <c r="IU499" s="24"/>
      <c r="IV499" s="24"/>
      <c r="IW499" s="24"/>
      <c r="IX499" s="24"/>
      <c r="IY499" s="24"/>
      <c r="IZ499" s="24"/>
      <c r="JA499" s="24"/>
      <c r="JB499" s="24"/>
      <c r="JC499" s="24"/>
      <c r="JD499" s="24"/>
      <c r="JE499" s="24"/>
      <c r="JF499" s="24"/>
      <c r="JG499" s="24"/>
    </row>
    <row r="500" spans="32:267" x14ac:dyDescent="0.3">
      <c r="AF500" s="26"/>
      <c r="AG500" s="25"/>
      <c r="AH500" s="26"/>
      <c r="AI500" s="21"/>
      <c r="AJ500" s="26"/>
      <c r="AK500" s="26"/>
      <c r="AL500" s="26"/>
      <c r="AM500" s="23"/>
      <c r="AQ500" s="19"/>
      <c r="AU500" s="24"/>
      <c r="AV500" s="24"/>
      <c r="AW500" s="24"/>
      <c r="AX500" s="24"/>
      <c r="AY500" s="15"/>
      <c r="BM500" s="15"/>
      <c r="BS500" s="24"/>
      <c r="BT500" s="15"/>
      <c r="BY500" s="24"/>
      <c r="CA500" s="15"/>
      <c r="CD500" s="24"/>
      <c r="CH500" s="15"/>
      <c r="CO500" s="15"/>
      <c r="CQ500" s="24"/>
      <c r="CV500" s="15"/>
      <c r="DC500" s="15"/>
      <c r="DJ500" s="15"/>
      <c r="DQ500" s="15"/>
      <c r="DX500" s="15"/>
      <c r="EE500" s="15"/>
      <c r="EL500" s="15"/>
      <c r="ES500" s="15"/>
      <c r="EZ500" s="15"/>
      <c r="FG500" s="15"/>
      <c r="FN500" s="15"/>
      <c r="FU500" s="15"/>
      <c r="FW500" s="24"/>
      <c r="FX500" s="24"/>
      <c r="FY500" s="24"/>
      <c r="FZ500" s="24"/>
      <c r="GA500" s="24"/>
      <c r="GB500" s="15"/>
      <c r="GC500" s="24"/>
      <c r="GD500" s="24"/>
      <c r="GE500" s="24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  <c r="IX500" s="24"/>
      <c r="IY500" s="24"/>
      <c r="IZ500" s="24"/>
      <c r="JA500" s="24"/>
      <c r="JB500" s="24"/>
      <c r="JC500" s="24"/>
      <c r="JD500" s="24"/>
      <c r="JE500" s="24"/>
      <c r="JF500" s="24"/>
      <c r="JG500" s="24"/>
    </row>
    <row r="501" spans="32:267" x14ac:dyDescent="0.3">
      <c r="AF501" s="26"/>
      <c r="AG501" s="25"/>
      <c r="AH501" s="26"/>
      <c r="AI501" s="21"/>
      <c r="AJ501" s="29"/>
      <c r="AK501" s="29"/>
      <c r="AL501" s="29"/>
      <c r="AM501" s="23"/>
      <c r="AQ501" s="19"/>
      <c r="AU501" s="24"/>
      <c r="AV501" s="24"/>
      <c r="AW501" s="24"/>
      <c r="AX501" s="24"/>
      <c r="AY501" s="15"/>
      <c r="BM501" s="15"/>
      <c r="BS501" s="24"/>
      <c r="BT501" s="15"/>
      <c r="BY501" s="24"/>
      <c r="CA501" s="15"/>
      <c r="CD501" s="24"/>
      <c r="CH501" s="15"/>
      <c r="CO501" s="15"/>
      <c r="CQ501" s="24"/>
      <c r="CV501" s="15"/>
      <c r="DC501" s="15"/>
      <c r="DJ501" s="15"/>
      <c r="DQ501" s="15"/>
      <c r="DX501" s="15"/>
      <c r="EE501" s="15"/>
      <c r="EL501" s="15"/>
      <c r="ES501" s="15"/>
      <c r="EZ501" s="15"/>
      <c r="FG501" s="15"/>
      <c r="FN501" s="15"/>
      <c r="FU501" s="15"/>
      <c r="FW501" s="24"/>
      <c r="FX501" s="24"/>
      <c r="FY501" s="24"/>
      <c r="FZ501" s="24"/>
      <c r="GA501" s="24"/>
      <c r="GB501" s="15"/>
      <c r="GC501" s="24"/>
      <c r="GD501" s="24"/>
      <c r="GE501" s="24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24"/>
      <c r="IO501" s="24"/>
      <c r="IP501" s="24"/>
      <c r="IQ501" s="24"/>
      <c r="IR501" s="24"/>
      <c r="IS501" s="24"/>
      <c r="IT501" s="24"/>
      <c r="IU501" s="24"/>
      <c r="IV501" s="24"/>
      <c r="IW501" s="24"/>
      <c r="IX501" s="24"/>
      <c r="IY501" s="24"/>
      <c r="IZ501" s="24"/>
      <c r="JA501" s="24"/>
      <c r="JB501" s="24"/>
      <c r="JC501" s="24"/>
      <c r="JD501" s="24"/>
      <c r="JE501" s="24"/>
      <c r="JF501" s="24"/>
      <c r="JG501" s="24"/>
    </row>
    <row r="502" spans="32:267" x14ac:dyDescent="0.3">
      <c r="AF502" s="26"/>
      <c r="AG502" s="25"/>
      <c r="AH502" s="26"/>
      <c r="AI502" s="21"/>
      <c r="AJ502" s="29"/>
      <c r="AK502" s="29"/>
      <c r="AL502" s="29"/>
      <c r="AM502" s="23"/>
      <c r="AQ502" s="19"/>
      <c r="AU502" s="24"/>
      <c r="AV502" s="24"/>
      <c r="AW502" s="24"/>
      <c r="AX502" s="24"/>
      <c r="AY502" s="15"/>
      <c r="BM502" s="15"/>
      <c r="BS502" s="24"/>
      <c r="BT502" s="15"/>
      <c r="BY502" s="24"/>
      <c r="CA502" s="15"/>
      <c r="CD502" s="24"/>
      <c r="CH502" s="15"/>
      <c r="CO502" s="15"/>
      <c r="CQ502" s="24"/>
      <c r="CV502" s="15"/>
      <c r="DC502" s="15"/>
      <c r="DJ502" s="15"/>
      <c r="DQ502" s="15"/>
      <c r="DX502" s="15"/>
      <c r="EE502" s="15"/>
      <c r="EL502" s="15"/>
      <c r="ES502" s="15"/>
      <c r="EZ502" s="15"/>
      <c r="FG502" s="15"/>
      <c r="FN502" s="15"/>
      <c r="FU502" s="15"/>
      <c r="FW502" s="24"/>
      <c r="FX502" s="24"/>
      <c r="FY502" s="24"/>
      <c r="FZ502" s="24"/>
      <c r="GA502" s="24"/>
      <c r="GB502" s="15"/>
      <c r="GC502" s="24"/>
      <c r="GD502" s="24"/>
      <c r="GE502" s="24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24"/>
      <c r="IO502" s="24"/>
      <c r="IP502" s="24"/>
      <c r="IQ502" s="24"/>
      <c r="IR502" s="24"/>
      <c r="IS502" s="24"/>
      <c r="IT502" s="24"/>
      <c r="IU502" s="24"/>
      <c r="IV502" s="24"/>
      <c r="IW502" s="24"/>
      <c r="IX502" s="24"/>
      <c r="IY502" s="24"/>
      <c r="IZ502" s="24"/>
      <c r="JA502" s="24"/>
      <c r="JB502" s="24"/>
      <c r="JC502" s="24"/>
      <c r="JD502" s="24"/>
      <c r="JE502" s="24"/>
      <c r="JF502" s="24"/>
      <c r="JG502" s="24"/>
    </row>
    <row r="503" spans="32:267" x14ac:dyDescent="0.3">
      <c r="AF503" s="26"/>
      <c r="AG503" s="25"/>
      <c r="AH503" s="26"/>
      <c r="AI503" s="21"/>
      <c r="AJ503" s="29"/>
      <c r="AK503" s="29"/>
      <c r="AL503" s="29"/>
      <c r="AM503" s="23"/>
      <c r="AQ503" s="19"/>
      <c r="AU503" s="24"/>
      <c r="AV503" s="24"/>
      <c r="AW503" s="24"/>
      <c r="AX503" s="24"/>
      <c r="AY503" s="15"/>
      <c r="BM503" s="15"/>
      <c r="BS503" s="24"/>
      <c r="BT503" s="15"/>
      <c r="BY503" s="24"/>
      <c r="CA503" s="15"/>
      <c r="CD503" s="24"/>
      <c r="CH503" s="15"/>
      <c r="CO503" s="15"/>
      <c r="CQ503" s="24"/>
      <c r="CV503" s="15"/>
      <c r="DC503" s="15"/>
      <c r="DJ503" s="15"/>
      <c r="DQ503" s="15"/>
      <c r="DX503" s="15"/>
      <c r="EE503" s="15"/>
      <c r="EL503" s="15"/>
      <c r="ES503" s="15"/>
      <c r="EZ503" s="15"/>
      <c r="FG503" s="15"/>
      <c r="FN503" s="15"/>
      <c r="FU503" s="15"/>
      <c r="FW503" s="24"/>
      <c r="FX503" s="24"/>
      <c r="FY503" s="24"/>
      <c r="FZ503" s="24"/>
      <c r="GA503" s="24"/>
      <c r="GB503" s="15"/>
      <c r="GC503" s="24"/>
      <c r="GD503" s="24"/>
      <c r="GE503" s="24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24"/>
      <c r="IO503" s="24"/>
      <c r="IP503" s="24"/>
      <c r="IQ503" s="24"/>
      <c r="IR503" s="24"/>
      <c r="IS503" s="24"/>
      <c r="IT503" s="24"/>
      <c r="IU503" s="24"/>
      <c r="IV503" s="24"/>
      <c r="IW503" s="24"/>
      <c r="IX503" s="24"/>
      <c r="IY503" s="24"/>
      <c r="IZ503" s="24"/>
      <c r="JA503" s="24"/>
      <c r="JB503" s="24"/>
      <c r="JC503" s="24"/>
      <c r="JD503" s="24"/>
      <c r="JE503" s="24"/>
      <c r="JF503" s="24"/>
      <c r="JG503" s="24"/>
    </row>
    <row r="504" spans="32:267" x14ac:dyDescent="0.3">
      <c r="AF504" s="26"/>
      <c r="AG504" s="25"/>
      <c r="AH504" s="26"/>
      <c r="AI504" s="21"/>
      <c r="AJ504" s="29"/>
      <c r="AK504" s="29"/>
      <c r="AL504" s="29"/>
      <c r="AM504" s="23"/>
      <c r="AQ504" s="19"/>
      <c r="AU504" s="24"/>
      <c r="AV504" s="24"/>
      <c r="AW504" s="24"/>
      <c r="AX504" s="24"/>
      <c r="AY504" s="15"/>
      <c r="BM504" s="15"/>
      <c r="BS504" s="24"/>
      <c r="BT504" s="15"/>
      <c r="BY504" s="24"/>
      <c r="CA504" s="15"/>
      <c r="CD504" s="24"/>
      <c r="CH504" s="15"/>
      <c r="CO504" s="15"/>
      <c r="CQ504" s="24"/>
      <c r="CV504" s="15"/>
      <c r="DC504" s="15"/>
      <c r="DJ504" s="15"/>
      <c r="DQ504" s="15"/>
      <c r="DX504" s="15"/>
      <c r="EE504" s="15"/>
      <c r="EL504" s="15"/>
      <c r="ES504" s="15"/>
      <c r="EZ504" s="15"/>
      <c r="FG504" s="15"/>
      <c r="FN504" s="15"/>
      <c r="FU504" s="15"/>
      <c r="FW504" s="24"/>
      <c r="FX504" s="24"/>
      <c r="FY504" s="24"/>
      <c r="FZ504" s="24"/>
      <c r="GA504" s="24"/>
      <c r="GB504" s="15"/>
      <c r="GC504" s="24"/>
      <c r="GD504" s="24"/>
      <c r="GE504" s="24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24"/>
      <c r="IO504" s="24"/>
      <c r="IP504" s="24"/>
      <c r="IQ504" s="24"/>
      <c r="IR504" s="24"/>
      <c r="IS504" s="24"/>
      <c r="IT504" s="24"/>
      <c r="IU504" s="24"/>
      <c r="IV504" s="24"/>
      <c r="IW504" s="24"/>
      <c r="IX504" s="24"/>
      <c r="IY504" s="24"/>
      <c r="IZ504" s="24"/>
      <c r="JA504" s="24"/>
      <c r="JB504" s="24"/>
      <c r="JC504" s="24"/>
      <c r="JD504" s="24"/>
      <c r="JE504" s="24"/>
      <c r="JF504" s="24"/>
      <c r="JG504" s="24"/>
    </row>
    <row r="505" spans="32:267" x14ac:dyDescent="0.3">
      <c r="AF505" s="26"/>
      <c r="AG505" s="25"/>
      <c r="AH505" s="26"/>
      <c r="AI505" s="21"/>
      <c r="AJ505" s="29"/>
      <c r="AK505" s="29"/>
      <c r="AL505" s="29"/>
      <c r="AM505" s="23"/>
      <c r="AQ505" s="19"/>
      <c r="AU505" s="24"/>
      <c r="AV505" s="24"/>
      <c r="AW505" s="24"/>
      <c r="AX505" s="24"/>
      <c r="AY505" s="15"/>
      <c r="BM505" s="15"/>
      <c r="BS505" s="24"/>
      <c r="BT505" s="15"/>
      <c r="BY505" s="24"/>
      <c r="CA505" s="15"/>
      <c r="CD505" s="24"/>
      <c r="CH505" s="15"/>
      <c r="CO505" s="15"/>
      <c r="CQ505" s="24"/>
      <c r="CV505" s="15"/>
      <c r="DC505" s="15"/>
      <c r="DJ505" s="15"/>
      <c r="DQ505" s="15"/>
      <c r="DX505" s="15"/>
      <c r="EE505" s="15"/>
      <c r="EL505" s="15"/>
      <c r="ES505" s="15"/>
      <c r="EZ505" s="15"/>
      <c r="FG505" s="15"/>
      <c r="FN505" s="15"/>
      <c r="FU505" s="15"/>
      <c r="FW505" s="24"/>
      <c r="FX505" s="24"/>
      <c r="FY505" s="24"/>
      <c r="FZ505" s="24"/>
      <c r="GA505" s="24"/>
      <c r="GB505" s="15"/>
      <c r="GC505" s="24"/>
      <c r="GD505" s="24"/>
      <c r="GE505" s="24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  <c r="IX505" s="24"/>
      <c r="IY505" s="24"/>
      <c r="IZ505" s="24"/>
      <c r="JA505" s="24"/>
      <c r="JB505" s="24"/>
      <c r="JC505" s="24"/>
      <c r="JD505" s="24"/>
      <c r="JE505" s="24"/>
      <c r="JF505" s="24"/>
      <c r="JG505" s="24"/>
    </row>
    <row r="506" spans="32:267" x14ac:dyDescent="0.3">
      <c r="AF506" s="26"/>
      <c r="AG506" s="25"/>
      <c r="AH506" s="26"/>
      <c r="AI506" s="21"/>
      <c r="AJ506" s="29"/>
      <c r="AK506" s="29"/>
      <c r="AL506" s="29"/>
      <c r="AM506" s="23"/>
      <c r="AQ506" s="19"/>
      <c r="AU506" s="24"/>
      <c r="AV506" s="24"/>
      <c r="AW506" s="24"/>
      <c r="AX506" s="24"/>
      <c r="AY506" s="15"/>
      <c r="BM506" s="15"/>
      <c r="BS506" s="24"/>
      <c r="BT506" s="15"/>
      <c r="BY506" s="24"/>
      <c r="CA506" s="15"/>
      <c r="CD506" s="24"/>
      <c r="CH506" s="15"/>
      <c r="CO506" s="15"/>
      <c r="CQ506" s="24"/>
      <c r="CV506" s="15"/>
      <c r="DC506" s="15"/>
      <c r="DJ506" s="15"/>
      <c r="DQ506" s="15"/>
      <c r="DX506" s="15"/>
      <c r="EE506" s="15"/>
      <c r="EL506" s="15"/>
      <c r="ES506" s="15"/>
      <c r="EZ506" s="15"/>
      <c r="FG506" s="15"/>
      <c r="FN506" s="15"/>
      <c r="FU506" s="15"/>
      <c r="FW506" s="24"/>
      <c r="FX506" s="24"/>
      <c r="FY506" s="24"/>
      <c r="FZ506" s="24"/>
      <c r="GA506" s="24"/>
      <c r="GB506" s="15"/>
      <c r="GC506" s="24"/>
      <c r="GD506" s="24"/>
      <c r="GE506" s="24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  <c r="IX506" s="24"/>
      <c r="IY506" s="24"/>
      <c r="IZ506" s="24"/>
      <c r="JA506" s="24"/>
      <c r="JB506" s="24"/>
      <c r="JC506" s="24"/>
      <c r="JD506" s="24"/>
      <c r="JE506" s="24"/>
      <c r="JF506" s="24"/>
      <c r="JG506" s="24"/>
    </row>
    <row r="507" spans="32:267" x14ac:dyDescent="0.3">
      <c r="AF507" s="26"/>
      <c r="AG507" s="25"/>
      <c r="AH507" s="26"/>
      <c r="AI507" s="21"/>
      <c r="AJ507" s="26"/>
      <c r="AK507" s="26"/>
      <c r="AL507" s="26"/>
      <c r="AM507" s="23"/>
      <c r="AQ507" s="19"/>
      <c r="AU507" s="24"/>
      <c r="AV507" s="24"/>
      <c r="AW507" s="24"/>
      <c r="AX507" s="24"/>
      <c r="AY507" s="15"/>
      <c r="BM507" s="15"/>
      <c r="BS507" s="24"/>
      <c r="BT507" s="15"/>
      <c r="BY507" s="24"/>
      <c r="CA507" s="15"/>
      <c r="CD507" s="24"/>
      <c r="CH507" s="15"/>
      <c r="CO507" s="15"/>
      <c r="CQ507" s="24"/>
      <c r="CV507" s="15"/>
      <c r="DC507" s="15"/>
      <c r="DJ507" s="15"/>
      <c r="DQ507" s="15"/>
      <c r="DX507" s="15"/>
      <c r="EE507" s="15"/>
      <c r="EL507" s="15"/>
      <c r="ES507" s="15"/>
      <c r="EZ507" s="15"/>
      <c r="FG507" s="15"/>
      <c r="FN507" s="15"/>
      <c r="FU507" s="15"/>
      <c r="FW507" s="24"/>
      <c r="FX507" s="24"/>
      <c r="FY507" s="24"/>
      <c r="FZ507" s="24"/>
      <c r="GA507" s="24"/>
      <c r="GB507" s="15"/>
      <c r="GC507" s="24"/>
      <c r="GD507" s="24"/>
      <c r="GE507" s="24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24"/>
      <c r="IO507" s="24"/>
      <c r="IP507" s="24"/>
      <c r="IQ507" s="24"/>
      <c r="IR507" s="24"/>
      <c r="IS507" s="24"/>
      <c r="IT507" s="24"/>
      <c r="IU507" s="24"/>
      <c r="IV507" s="24"/>
      <c r="IW507" s="24"/>
      <c r="IX507" s="24"/>
      <c r="IY507" s="24"/>
      <c r="IZ507" s="24"/>
      <c r="JA507" s="24"/>
      <c r="JB507" s="24"/>
      <c r="JC507" s="24"/>
      <c r="JD507" s="24"/>
      <c r="JE507" s="24"/>
      <c r="JF507" s="24"/>
      <c r="JG507" s="24"/>
    </row>
    <row r="508" spans="32:267" x14ac:dyDescent="0.3">
      <c r="AF508" s="26"/>
      <c r="AG508" s="25"/>
      <c r="AH508" s="26"/>
      <c r="AI508" s="21"/>
      <c r="AJ508" s="29"/>
      <c r="AK508" s="29"/>
      <c r="AL508" s="29"/>
      <c r="AM508" s="23"/>
      <c r="AQ508" s="19"/>
      <c r="AU508" s="24"/>
      <c r="AV508" s="24"/>
      <c r="AW508" s="24"/>
      <c r="AX508" s="24"/>
      <c r="AY508" s="15"/>
      <c r="BM508" s="15"/>
      <c r="BS508" s="24"/>
      <c r="BT508" s="15"/>
      <c r="BY508" s="24"/>
      <c r="CA508" s="15"/>
      <c r="CD508" s="24"/>
      <c r="CH508" s="15"/>
      <c r="CO508" s="15"/>
      <c r="CQ508" s="24"/>
      <c r="CV508" s="15"/>
      <c r="DC508" s="15"/>
      <c r="DJ508" s="15"/>
      <c r="DQ508" s="15"/>
      <c r="DX508" s="15"/>
      <c r="EE508" s="15"/>
      <c r="EL508" s="15"/>
      <c r="ES508" s="15"/>
      <c r="EZ508" s="15"/>
      <c r="FG508" s="15"/>
      <c r="FN508" s="15"/>
      <c r="FU508" s="15"/>
      <c r="FW508" s="24"/>
      <c r="FX508" s="24"/>
      <c r="FY508" s="24"/>
      <c r="FZ508" s="24"/>
      <c r="GA508" s="24"/>
      <c r="GB508" s="15"/>
      <c r="GC508" s="24"/>
      <c r="GD508" s="24"/>
      <c r="GE508" s="24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24"/>
      <c r="IO508" s="24"/>
      <c r="IP508" s="24"/>
      <c r="IQ508" s="24"/>
      <c r="IR508" s="24"/>
      <c r="IS508" s="24"/>
      <c r="IT508" s="24"/>
      <c r="IU508" s="24"/>
      <c r="IV508" s="24"/>
      <c r="IW508" s="24"/>
      <c r="IX508" s="24"/>
      <c r="IY508" s="24"/>
      <c r="IZ508" s="24"/>
      <c r="JA508" s="24"/>
      <c r="JB508" s="24"/>
      <c r="JC508" s="24"/>
      <c r="JD508" s="24"/>
      <c r="JE508" s="24"/>
      <c r="JF508" s="24"/>
      <c r="JG508" s="24"/>
    </row>
    <row r="509" spans="32:267" x14ac:dyDescent="0.3">
      <c r="AF509" s="26"/>
      <c r="AG509" s="25"/>
      <c r="AH509" s="26"/>
      <c r="AI509" s="21"/>
      <c r="AJ509" s="29"/>
      <c r="AK509" s="29"/>
      <c r="AL509" s="29"/>
      <c r="AM509" s="23"/>
      <c r="AQ509" s="19"/>
      <c r="AU509" s="24"/>
      <c r="AV509" s="24"/>
      <c r="AW509" s="24"/>
      <c r="AX509" s="24"/>
      <c r="AY509" s="15"/>
      <c r="BM509" s="15"/>
      <c r="BS509" s="24"/>
      <c r="BT509" s="15"/>
      <c r="BY509" s="24"/>
      <c r="CA509" s="15"/>
      <c r="CD509" s="24"/>
      <c r="CH509" s="15"/>
      <c r="CO509" s="15"/>
      <c r="CQ509" s="24"/>
      <c r="CV509" s="15"/>
      <c r="DC509" s="15"/>
      <c r="DJ509" s="15"/>
      <c r="DQ509" s="15"/>
      <c r="DX509" s="15"/>
      <c r="EE509" s="15"/>
      <c r="EL509" s="15"/>
      <c r="ES509" s="15"/>
      <c r="EZ509" s="15"/>
      <c r="FG509" s="15"/>
      <c r="FN509" s="15"/>
      <c r="FU509" s="15"/>
      <c r="FW509" s="24"/>
      <c r="FX509" s="24"/>
      <c r="FY509" s="24"/>
      <c r="FZ509" s="24"/>
      <c r="GA509" s="24"/>
      <c r="GB509" s="15"/>
      <c r="GC509" s="24"/>
      <c r="GD509" s="24"/>
      <c r="GE509" s="24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  <c r="IX509" s="24"/>
      <c r="IY509" s="24"/>
      <c r="IZ509" s="24"/>
      <c r="JA509" s="24"/>
      <c r="JB509" s="24"/>
      <c r="JC509" s="24"/>
      <c r="JD509" s="24"/>
      <c r="JE509" s="24"/>
      <c r="JF509" s="24"/>
      <c r="JG509" s="24"/>
    </row>
    <row r="510" spans="32:267" x14ac:dyDescent="0.3">
      <c r="AF510" s="26"/>
      <c r="AG510" s="25"/>
      <c r="AH510" s="26"/>
      <c r="AI510" s="21"/>
      <c r="AJ510" s="29"/>
      <c r="AK510" s="29"/>
      <c r="AL510" s="29"/>
      <c r="AM510" s="23"/>
      <c r="AQ510" s="19"/>
      <c r="AU510" s="24"/>
      <c r="AV510" s="24"/>
      <c r="AW510" s="24"/>
      <c r="AX510" s="24"/>
      <c r="AY510" s="15"/>
      <c r="BM510" s="15"/>
      <c r="BS510" s="24"/>
      <c r="BT510" s="15"/>
      <c r="BY510" s="24"/>
      <c r="CA510" s="15"/>
      <c r="CD510" s="24"/>
      <c r="CH510" s="15"/>
      <c r="CO510" s="15"/>
      <c r="CQ510" s="24"/>
      <c r="CV510" s="15"/>
      <c r="DC510" s="15"/>
      <c r="DJ510" s="15"/>
      <c r="DQ510" s="15"/>
      <c r="DX510" s="15"/>
      <c r="EE510" s="15"/>
      <c r="EL510" s="15"/>
      <c r="ES510" s="15"/>
      <c r="EZ510" s="15"/>
      <c r="FG510" s="15"/>
      <c r="FN510" s="15"/>
      <c r="FU510" s="15"/>
      <c r="FW510" s="24"/>
      <c r="FX510" s="24"/>
      <c r="FY510" s="24"/>
      <c r="FZ510" s="24"/>
      <c r="GA510" s="24"/>
      <c r="GB510" s="15"/>
      <c r="GC510" s="24"/>
      <c r="GD510" s="24"/>
      <c r="GE510" s="24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  <c r="IX510" s="24"/>
      <c r="IY510" s="24"/>
      <c r="IZ510" s="24"/>
      <c r="JA510" s="24"/>
      <c r="JB510" s="24"/>
      <c r="JC510" s="24"/>
      <c r="JD510" s="24"/>
      <c r="JE510" s="24"/>
      <c r="JF510" s="24"/>
      <c r="JG510" s="24"/>
    </row>
    <row r="511" spans="32:267" x14ac:dyDescent="0.3">
      <c r="AF511" s="26"/>
      <c r="AG511" s="25"/>
      <c r="AH511" s="26"/>
      <c r="AI511" s="21"/>
      <c r="AJ511" s="29"/>
      <c r="AK511" s="29"/>
      <c r="AL511" s="29"/>
      <c r="AM511" s="23"/>
      <c r="AQ511" s="19"/>
      <c r="AU511" s="24"/>
      <c r="AV511" s="24"/>
      <c r="AW511" s="24"/>
      <c r="AX511" s="24"/>
      <c r="AY511" s="15"/>
      <c r="BM511" s="15"/>
      <c r="BS511" s="24"/>
      <c r="BT511" s="15"/>
      <c r="BY511" s="24"/>
      <c r="CA511" s="15"/>
      <c r="CD511" s="24"/>
      <c r="CH511" s="15"/>
      <c r="CO511" s="15"/>
      <c r="CQ511" s="24"/>
      <c r="CV511" s="15"/>
      <c r="DC511" s="15"/>
      <c r="DJ511" s="15"/>
      <c r="DQ511" s="15"/>
      <c r="DX511" s="15"/>
      <c r="EE511" s="15"/>
      <c r="EL511" s="15"/>
      <c r="ES511" s="15"/>
      <c r="EZ511" s="15"/>
      <c r="FG511" s="15"/>
      <c r="FN511" s="15"/>
      <c r="FU511" s="15"/>
      <c r="FW511" s="24"/>
      <c r="FX511" s="24"/>
      <c r="FY511" s="24"/>
      <c r="FZ511" s="24"/>
      <c r="GA511" s="24"/>
      <c r="GB511" s="15"/>
      <c r="GC511" s="24"/>
      <c r="GD511" s="24"/>
      <c r="GE511" s="24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  <c r="IX511" s="24"/>
      <c r="IY511" s="24"/>
      <c r="IZ511" s="24"/>
      <c r="JA511" s="24"/>
      <c r="JB511" s="24"/>
      <c r="JC511" s="24"/>
      <c r="JD511" s="24"/>
      <c r="JE511" s="24"/>
      <c r="JF511" s="24"/>
      <c r="JG511" s="24"/>
    </row>
    <row r="512" spans="32:267" x14ac:dyDescent="0.3">
      <c r="AF512" s="26"/>
      <c r="AG512" s="25"/>
      <c r="AH512" s="26"/>
      <c r="AI512" s="21"/>
      <c r="AJ512" s="29"/>
      <c r="AK512" s="29"/>
      <c r="AL512" s="29"/>
      <c r="AM512" s="23"/>
      <c r="AQ512" s="19"/>
      <c r="AU512" s="24"/>
      <c r="AV512" s="24"/>
      <c r="AW512" s="24"/>
      <c r="AX512" s="24"/>
      <c r="AY512" s="15"/>
      <c r="BM512" s="15"/>
      <c r="BS512" s="24"/>
      <c r="BT512" s="15"/>
      <c r="BY512" s="24"/>
      <c r="CA512" s="15"/>
      <c r="CD512" s="24"/>
      <c r="CH512" s="15"/>
      <c r="CO512" s="15"/>
      <c r="CQ512" s="24"/>
      <c r="CV512" s="15"/>
      <c r="DC512" s="15"/>
      <c r="DJ512" s="15"/>
      <c r="DQ512" s="15"/>
      <c r="DX512" s="15"/>
      <c r="EE512" s="15"/>
      <c r="EL512" s="15"/>
      <c r="ES512" s="15"/>
      <c r="EZ512" s="15"/>
      <c r="FG512" s="15"/>
      <c r="FN512" s="15"/>
      <c r="FU512" s="15"/>
      <c r="FW512" s="24"/>
      <c r="FX512" s="24"/>
      <c r="FY512" s="24"/>
      <c r="FZ512" s="24"/>
      <c r="GA512" s="24"/>
      <c r="GB512" s="15"/>
      <c r="GC512" s="24"/>
      <c r="GD512" s="24"/>
      <c r="GE512" s="24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  <c r="IX512" s="24"/>
      <c r="IY512" s="24"/>
      <c r="IZ512" s="24"/>
      <c r="JA512" s="24"/>
      <c r="JB512" s="24"/>
      <c r="JC512" s="24"/>
      <c r="JD512" s="24"/>
      <c r="JE512" s="24"/>
      <c r="JF512" s="24"/>
      <c r="JG512" s="24"/>
    </row>
    <row r="513" spans="32:267" x14ac:dyDescent="0.3">
      <c r="AF513" s="26"/>
      <c r="AG513" s="25"/>
      <c r="AH513" s="26"/>
      <c r="AI513" s="21"/>
      <c r="AJ513" s="26"/>
      <c r="AK513" s="26"/>
      <c r="AL513" s="26"/>
      <c r="AM513" s="23"/>
      <c r="AQ513" s="19"/>
      <c r="AU513" s="24"/>
      <c r="AV513" s="24"/>
      <c r="AW513" s="24"/>
      <c r="AX513" s="24"/>
      <c r="AY513" s="15"/>
      <c r="BM513" s="15"/>
      <c r="BS513" s="24"/>
      <c r="BT513" s="15"/>
      <c r="BY513" s="24"/>
      <c r="CA513" s="15"/>
      <c r="CD513" s="24"/>
      <c r="CH513" s="15"/>
      <c r="CO513" s="15"/>
      <c r="CQ513" s="24"/>
      <c r="CV513" s="15"/>
      <c r="DC513" s="15"/>
      <c r="DJ513" s="15"/>
      <c r="DQ513" s="15"/>
      <c r="DX513" s="15"/>
      <c r="EE513" s="15"/>
      <c r="EL513" s="15"/>
      <c r="ES513" s="15"/>
      <c r="EZ513" s="15"/>
      <c r="FG513" s="15"/>
      <c r="FN513" s="15"/>
      <c r="FU513" s="15"/>
      <c r="FW513" s="24"/>
      <c r="FX513" s="24"/>
      <c r="FY513" s="24"/>
      <c r="FZ513" s="24"/>
      <c r="GA513" s="24"/>
      <c r="GB513" s="15"/>
      <c r="GC513" s="24"/>
      <c r="GD513" s="24"/>
      <c r="GE513" s="24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  <c r="IX513" s="24"/>
      <c r="IY513" s="24"/>
      <c r="IZ513" s="24"/>
      <c r="JA513" s="24"/>
      <c r="JB513" s="24"/>
      <c r="JC513" s="24"/>
      <c r="JD513" s="24"/>
      <c r="JE513" s="24"/>
      <c r="JF513" s="24"/>
      <c r="JG513" s="24"/>
    </row>
    <row r="514" spans="32:267" x14ac:dyDescent="0.3">
      <c r="AF514" s="26"/>
      <c r="AG514" s="25"/>
      <c r="AH514" s="26"/>
      <c r="AI514" s="21"/>
      <c r="AJ514" s="26"/>
      <c r="AK514" s="26"/>
      <c r="AL514" s="26"/>
      <c r="AM514" s="23"/>
      <c r="AQ514" s="19"/>
      <c r="AU514" s="24"/>
      <c r="AV514" s="24"/>
      <c r="AW514" s="24"/>
      <c r="AX514" s="24"/>
      <c r="AY514" s="15"/>
      <c r="BM514" s="15"/>
      <c r="BS514" s="24"/>
      <c r="BT514" s="15"/>
      <c r="BY514" s="24"/>
      <c r="CA514" s="15"/>
      <c r="CD514" s="24"/>
      <c r="CH514" s="15"/>
      <c r="CO514" s="15"/>
      <c r="CQ514" s="24"/>
      <c r="CV514" s="15"/>
      <c r="DC514" s="15"/>
      <c r="DJ514" s="15"/>
      <c r="DQ514" s="15"/>
      <c r="DX514" s="15"/>
      <c r="EE514" s="15"/>
      <c r="EL514" s="15"/>
      <c r="ES514" s="15"/>
      <c r="EZ514" s="15"/>
      <c r="FG514" s="15"/>
      <c r="FN514" s="15"/>
      <c r="FU514" s="15"/>
      <c r="FW514" s="24"/>
      <c r="FX514" s="24"/>
      <c r="FY514" s="24"/>
      <c r="FZ514" s="24"/>
      <c r="GA514" s="24"/>
      <c r="GB514" s="15"/>
      <c r="GC514" s="24"/>
      <c r="GD514" s="24"/>
      <c r="GE514" s="24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  <c r="IX514" s="24"/>
      <c r="IY514" s="24"/>
      <c r="IZ514" s="24"/>
      <c r="JA514" s="24"/>
      <c r="JB514" s="24"/>
      <c r="JC514" s="24"/>
      <c r="JD514" s="24"/>
      <c r="JE514" s="24"/>
      <c r="JF514" s="24"/>
      <c r="JG514" s="24"/>
    </row>
    <row r="515" spans="32:267" x14ac:dyDescent="0.3">
      <c r="AF515" s="26"/>
      <c r="AG515" s="25"/>
      <c r="AH515" s="26"/>
      <c r="AI515" s="21"/>
      <c r="AJ515" s="26"/>
      <c r="AK515" s="26"/>
      <c r="AL515" s="26"/>
      <c r="AM515" s="23"/>
      <c r="AQ515" s="19"/>
      <c r="AU515" s="24"/>
      <c r="AV515" s="24"/>
      <c r="AW515" s="24"/>
      <c r="AX515" s="24"/>
      <c r="AY515" s="15"/>
      <c r="BM515" s="15"/>
      <c r="BS515" s="24"/>
      <c r="BT515" s="15"/>
      <c r="BY515" s="24"/>
      <c r="CA515" s="15"/>
      <c r="CD515" s="24"/>
      <c r="CH515" s="15"/>
      <c r="CO515" s="15"/>
      <c r="CQ515" s="24"/>
      <c r="CV515" s="15"/>
      <c r="DC515" s="15"/>
      <c r="DJ515" s="15"/>
      <c r="DQ515" s="15"/>
      <c r="DX515" s="15"/>
      <c r="EE515" s="15"/>
      <c r="EL515" s="15"/>
      <c r="ES515" s="15"/>
      <c r="EZ515" s="15"/>
      <c r="FG515" s="15"/>
      <c r="FN515" s="15"/>
      <c r="FU515" s="15"/>
      <c r="FW515" s="24"/>
      <c r="FX515" s="24"/>
      <c r="FY515" s="24"/>
      <c r="FZ515" s="24"/>
      <c r="GA515" s="24"/>
      <c r="GB515" s="15"/>
      <c r="GC515" s="24"/>
      <c r="GD515" s="24"/>
      <c r="GE515" s="24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  <c r="IX515" s="24"/>
      <c r="IY515" s="24"/>
      <c r="IZ515" s="24"/>
      <c r="JA515" s="24"/>
      <c r="JB515" s="24"/>
      <c r="JC515" s="24"/>
      <c r="JD515" s="24"/>
      <c r="JE515" s="24"/>
      <c r="JF515" s="24"/>
      <c r="JG515" s="24"/>
    </row>
    <row r="516" spans="32:267" x14ac:dyDescent="0.3">
      <c r="AF516" s="26"/>
      <c r="AG516" s="25"/>
      <c r="AH516" s="26"/>
      <c r="AI516" s="21"/>
      <c r="AJ516" s="26"/>
      <c r="AK516" s="26"/>
      <c r="AL516" s="26"/>
      <c r="AM516" s="23"/>
      <c r="AQ516" s="19"/>
      <c r="AU516" s="24"/>
      <c r="AV516" s="24"/>
      <c r="AW516" s="24"/>
      <c r="AX516" s="24"/>
      <c r="AY516" s="15"/>
      <c r="BM516" s="15"/>
      <c r="BS516" s="24"/>
      <c r="BT516" s="15"/>
      <c r="BY516" s="24"/>
      <c r="CA516" s="15"/>
      <c r="CD516" s="24"/>
      <c r="CH516" s="15"/>
      <c r="CO516" s="15"/>
      <c r="CQ516" s="24"/>
      <c r="CV516" s="15"/>
      <c r="DC516" s="15"/>
      <c r="DJ516" s="15"/>
      <c r="DQ516" s="15"/>
      <c r="DX516" s="15"/>
      <c r="EE516" s="15"/>
      <c r="EL516" s="15"/>
      <c r="ES516" s="15"/>
      <c r="EZ516" s="15"/>
      <c r="FG516" s="15"/>
      <c r="FN516" s="15"/>
      <c r="FU516" s="15"/>
      <c r="FW516" s="24"/>
      <c r="FX516" s="24"/>
      <c r="FY516" s="24"/>
      <c r="FZ516" s="24"/>
      <c r="GA516" s="24"/>
      <c r="GB516" s="15"/>
      <c r="GC516" s="24"/>
      <c r="GD516" s="24"/>
      <c r="GE516" s="24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  <c r="IX516" s="24"/>
      <c r="IY516" s="24"/>
      <c r="IZ516" s="24"/>
      <c r="JA516" s="24"/>
      <c r="JB516" s="24"/>
      <c r="JC516" s="24"/>
      <c r="JD516" s="24"/>
      <c r="JE516" s="24"/>
      <c r="JF516" s="24"/>
      <c r="JG516" s="24"/>
    </row>
    <row r="517" spans="32:267" x14ac:dyDescent="0.3">
      <c r="AF517" s="26"/>
      <c r="AG517" s="25"/>
      <c r="AH517" s="26"/>
      <c r="AI517" s="21"/>
      <c r="AJ517" s="29"/>
      <c r="AK517" s="29"/>
      <c r="AL517" s="29"/>
      <c r="AM517" s="23"/>
      <c r="AQ517" s="19"/>
      <c r="AU517" s="24"/>
      <c r="AV517" s="24"/>
      <c r="AW517" s="24"/>
      <c r="AX517" s="24"/>
      <c r="AY517" s="15"/>
      <c r="BM517" s="15"/>
      <c r="BS517" s="24"/>
      <c r="BT517" s="15"/>
      <c r="BY517" s="24"/>
      <c r="CA517" s="15"/>
      <c r="CD517" s="24"/>
      <c r="CH517" s="15"/>
      <c r="CO517" s="15"/>
      <c r="CQ517" s="24"/>
      <c r="CV517" s="15"/>
      <c r="DC517" s="15"/>
      <c r="DJ517" s="15"/>
      <c r="DQ517" s="15"/>
      <c r="DX517" s="15"/>
      <c r="EE517" s="15"/>
      <c r="EL517" s="15"/>
      <c r="ES517" s="15"/>
      <c r="EZ517" s="15"/>
      <c r="FG517" s="15"/>
      <c r="FN517" s="15"/>
      <c r="FU517" s="15"/>
      <c r="FW517" s="24"/>
      <c r="FX517" s="24"/>
      <c r="FY517" s="24"/>
      <c r="FZ517" s="24"/>
      <c r="GA517" s="24"/>
      <c r="GB517" s="15"/>
      <c r="GC517" s="24"/>
      <c r="GD517" s="24"/>
      <c r="GE517" s="24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  <c r="IX517" s="24"/>
      <c r="IY517" s="24"/>
      <c r="IZ517" s="24"/>
      <c r="JA517" s="24"/>
      <c r="JB517" s="24"/>
      <c r="JC517" s="24"/>
      <c r="JD517" s="24"/>
      <c r="JE517" s="24"/>
      <c r="JF517" s="24"/>
      <c r="JG517" s="24"/>
    </row>
    <row r="518" spans="32:267" x14ac:dyDescent="0.3">
      <c r="AF518" s="26"/>
      <c r="AG518" s="25"/>
      <c r="AH518" s="26"/>
      <c r="AI518" s="21"/>
      <c r="AJ518" s="29"/>
      <c r="AK518" s="29"/>
      <c r="AL518" s="29"/>
      <c r="AM518" s="23"/>
      <c r="AQ518" s="19"/>
      <c r="AU518" s="24"/>
      <c r="AV518" s="24"/>
      <c r="AW518" s="24"/>
      <c r="AX518" s="24"/>
      <c r="AY518" s="15"/>
      <c r="BM518" s="15"/>
      <c r="BS518" s="24"/>
      <c r="BT518" s="15"/>
      <c r="BY518" s="24"/>
      <c r="CA518" s="15"/>
      <c r="CD518" s="24"/>
      <c r="CH518" s="15"/>
      <c r="CO518" s="15"/>
      <c r="CQ518" s="24"/>
      <c r="CV518" s="15"/>
      <c r="DC518" s="15"/>
      <c r="DJ518" s="15"/>
      <c r="DQ518" s="15"/>
      <c r="DX518" s="15"/>
      <c r="EE518" s="15"/>
      <c r="EL518" s="15"/>
      <c r="ES518" s="15"/>
      <c r="EZ518" s="15"/>
      <c r="FG518" s="15"/>
      <c r="FN518" s="15"/>
      <c r="FU518" s="15"/>
      <c r="FW518" s="24"/>
      <c r="FX518" s="24"/>
      <c r="FY518" s="24"/>
      <c r="FZ518" s="24"/>
      <c r="GA518" s="24"/>
      <c r="GB518" s="15"/>
      <c r="GC518" s="24"/>
      <c r="GD518" s="24"/>
      <c r="GE518" s="24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  <c r="IX518" s="24"/>
      <c r="IY518" s="24"/>
      <c r="IZ518" s="24"/>
      <c r="JA518" s="24"/>
      <c r="JB518" s="24"/>
      <c r="JC518" s="24"/>
      <c r="JD518" s="24"/>
      <c r="JE518" s="24"/>
      <c r="JF518" s="24"/>
      <c r="JG518" s="24"/>
    </row>
    <row r="519" spans="32:267" x14ac:dyDescent="0.3">
      <c r="AF519" s="26"/>
      <c r="AG519" s="25"/>
      <c r="AH519" s="26"/>
      <c r="AI519" s="21"/>
      <c r="AJ519" s="29"/>
      <c r="AK519" s="29"/>
      <c r="AL519" s="29"/>
      <c r="AM519" s="23"/>
      <c r="AQ519" s="19"/>
      <c r="AU519" s="24"/>
      <c r="AV519" s="24"/>
      <c r="AW519" s="24"/>
      <c r="AX519" s="24"/>
      <c r="AY519" s="15"/>
      <c r="BM519" s="15"/>
      <c r="BS519" s="24"/>
      <c r="BT519" s="15"/>
      <c r="BY519" s="24"/>
      <c r="CA519" s="15"/>
      <c r="CD519" s="24"/>
      <c r="CH519" s="15"/>
      <c r="CO519" s="15"/>
      <c r="CQ519" s="24"/>
      <c r="CV519" s="15"/>
      <c r="DC519" s="15"/>
      <c r="DJ519" s="15"/>
      <c r="DQ519" s="15"/>
      <c r="DX519" s="15"/>
      <c r="EE519" s="15"/>
      <c r="EL519" s="15"/>
      <c r="ES519" s="15"/>
      <c r="EZ519" s="15"/>
      <c r="FG519" s="15"/>
      <c r="FN519" s="15"/>
      <c r="FU519" s="15"/>
      <c r="FW519" s="24"/>
      <c r="FX519" s="24"/>
      <c r="FY519" s="24"/>
      <c r="FZ519" s="24"/>
      <c r="GA519" s="24"/>
      <c r="GB519" s="15"/>
      <c r="GC519" s="24"/>
      <c r="GD519" s="24"/>
      <c r="GE519" s="24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  <c r="IX519" s="24"/>
      <c r="IY519" s="24"/>
      <c r="IZ519" s="24"/>
      <c r="JA519" s="24"/>
      <c r="JB519" s="24"/>
      <c r="JC519" s="24"/>
      <c r="JD519" s="24"/>
      <c r="JE519" s="24"/>
      <c r="JF519" s="24"/>
      <c r="JG519" s="24"/>
    </row>
    <row r="520" spans="32:267" x14ac:dyDescent="0.3">
      <c r="AF520" s="26"/>
      <c r="AG520" s="25"/>
      <c r="AH520" s="26"/>
      <c r="AI520" s="21"/>
      <c r="AJ520" s="29"/>
      <c r="AK520" s="29"/>
      <c r="AL520" s="29"/>
      <c r="AM520" s="23"/>
      <c r="AQ520" s="19"/>
      <c r="AU520" s="24"/>
      <c r="AV520" s="24"/>
      <c r="AW520" s="24"/>
      <c r="AX520" s="24"/>
      <c r="AY520" s="15"/>
      <c r="BM520" s="15"/>
      <c r="BS520" s="24"/>
      <c r="BT520" s="15"/>
      <c r="BY520" s="24"/>
      <c r="CA520" s="15"/>
      <c r="CD520" s="24"/>
      <c r="CH520" s="15"/>
      <c r="CO520" s="15"/>
      <c r="CQ520" s="24"/>
      <c r="CV520" s="15"/>
      <c r="DC520" s="15"/>
      <c r="DJ520" s="15"/>
      <c r="DQ520" s="15"/>
      <c r="DX520" s="15"/>
      <c r="EE520" s="15"/>
      <c r="EL520" s="15"/>
      <c r="ES520" s="15"/>
      <c r="EZ520" s="15"/>
      <c r="FG520" s="15"/>
      <c r="FN520" s="15"/>
      <c r="FU520" s="15"/>
      <c r="FW520" s="24"/>
      <c r="FX520" s="24"/>
      <c r="FY520" s="24"/>
      <c r="FZ520" s="24"/>
      <c r="GA520" s="24"/>
      <c r="GB520" s="15"/>
      <c r="GC520" s="24"/>
      <c r="GD520" s="24"/>
      <c r="GE520" s="24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  <c r="IX520" s="24"/>
      <c r="IY520" s="24"/>
      <c r="IZ520" s="24"/>
      <c r="JA520" s="24"/>
      <c r="JB520" s="24"/>
      <c r="JC520" s="24"/>
      <c r="JD520" s="24"/>
      <c r="JE520" s="24"/>
      <c r="JF520" s="24"/>
      <c r="JG520" s="24"/>
    </row>
    <row r="521" spans="32:267" x14ac:dyDescent="0.3">
      <c r="AF521" s="26"/>
      <c r="AG521" s="25"/>
      <c r="AH521" s="26"/>
      <c r="AI521" s="21"/>
      <c r="AJ521" s="29"/>
      <c r="AK521" s="29"/>
      <c r="AL521" s="29"/>
      <c r="AM521" s="23"/>
      <c r="AQ521" s="19"/>
      <c r="AU521" s="24"/>
      <c r="AV521" s="24"/>
      <c r="AW521" s="24"/>
      <c r="AX521" s="24"/>
      <c r="AY521" s="15"/>
      <c r="BM521" s="15"/>
      <c r="BS521" s="24"/>
      <c r="BT521" s="15"/>
      <c r="BY521" s="24"/>
      <c r="CA521" s="15"/>
      <c r="CD521" s="24"/>
      <c r="CH521" s="15"/>
      <c r="CO521" s="15"/>
      <c r="CQ521" s="24"/>
      <c r="CV521" s="15"/>
      <c r="DC521" s="15"/>
      <c r="DJ521" s="15"/>
      <c r="DQ521" s="15"/>
      <c r="DX521" s="15"/>
      <c r="EE521" s="15"/>
      <c r="EL521" s="15"/>
      <c r="ES521" s="15"/>
      <c r="EZ521" s="15"/>
      <c r="FG521" s="15"/>
      <c r="FN521" s="15"/>
      <c r="FU521" s="15"/>
      <c r="FW521" s="24"/>
      <c r="FX521" s="24"/>
      <c r="FY521" s="24"/>
      <c r="FZ521" s="24"/>
      <c r="GA521" s="24"/>
      <c r="GB521" s="15"/>
      <c r="GC521" s="24"/>
      <c r="GD521" s="24"/>
      <c r="GE521" s="24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  <c r="IX521" s="24"/>
      <c r="IY521" s="24"/>
      <c r="IZ521" s="24"/>
      <c r="JA521" s="24"/>
      <c r="JB521" s="24"/>
      <c r="JC521" s="24"/>
      <c r="JD521" s="24"/>
      <c r="JE521" s="24"/>
      <c r="JF521" s="24"/>
      <c r="JG521" s="24"/>
    </row>
    <row r="522" spans="32:267" x14ac:dyDescent="0.3">
      <c r="AF522" s="26"/>
      <c r="AG522" s="25"/>
      <c r="AH522" s="26"/>
      <c r="AI522" s="21"/>
      <c r="AJ522" s="29"/>
      <c r="AK522" s="29"/>
      <c r="AL522" s="29"/>
      <c r="AM522" s="23"/>
      <c r="AQ522" s="19"/>
      <c r="AU522" s="24"/>
      <c r="AV522" s="24"/>
      <c r="AW522" s="24"/>
      <c r="AX522" s="24"/>
      <c r="AY522" s="15"/>
      <c r="BM522" s="15"/>
      <c r="BS522" s="24"/>
      <c r="BT522" s="15"/>
      <c r="BY522" s="24"/>
      <c r="CA522" s="15"/>
      <c r="CD522" s="24"/>
      <c r="CH522" s="15"/>
      <c r="CO522" s="15"/>
      <c r="CQ522" s="24"/>
      <c r="CV522" s="15"/>
      <c r="DC522" s="15"/>
      <c r="DJ522" s="15"/>
      <c r="DQ522" s="15"/>
      <c r="DX522" s="15"/>
      <c r="EE522" s="15"/>
      <c r="EL522" s="15"/>
      <c r="ES522" s="15"/>
      <c r="EZ522" s="15"/>
      <c r="FG522" s="15"/>
      <c r="FN522" s="15"/>
      <c r="FU522" s="15"/>
      <c r="FW522" s="24"/>
      <c r="FX522" s="24"/>
      <c r="FY522" s="24"/>
      <c r="FZ522" s="24"/>
      <c r="GA522" s="24"/>
      <c r="GB522" s="15"/>
      <c r="GC522" s="24"/>
      <c r="GD522" s="24"/>
      <c r="GE522" s="24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  <c r="IX522" s="24"/>
      <c r="IY522" s="24"/>
      <c r="IZ522" s="24"/>
      <c r="JA522" s="24"/>
      <c r="JB522" s="24"/>
      <c r="JC522" s="24"/>
      <c r="JD522" s="24"/>
      <c r="JE522" s="24"/>
      <c r="JF522" s="24"/>
      <c r="JG522" s="24"/>
    </row>
    <row r="523" spans="32:267" x14ac:dyDescent="0.3">
      <c r="AF523" s="26"/>
      <c r="AG523" s="25"/>
      <c r="AH523" s="26"/>
      <c r="AI523" s="21"/>
      <c r="AJ523" s="29"/>
      <c r="AK523" s="29"/>
      <c r="AL523" s="29"/>
      <c r="AM523" s="23"/>
      <c r="AQ523" s="19"/>
      <c r="AU523" s="24"/>
      <c r="AV523" s="24"/>
      <c r="AW523" s="24"/>
      <c r="AX523" s="24"/>
      <c r="AY523" s="15"/>
      <c r="BM523" s="15"/>
      <c r="BS523" s="24"/>
      <c r="BT523" s="15"/>
      <c r="BY523" s="24"/>
      <c r="CA523" s="15"/>
      <c r="CD523" s="24"/>
      <c r="CH523" s="15"/>
      <c r="CO523" s="15"/>
      <c r="CQ523" s="24"/>
      <c r="CV523" s="15"/>
      <c r="DC523" s="15"/>
      <c r="DJ523" s="15"/>
      <c r="DQ523" s="15"/>
      <c r="DX523" s="15"/>
      <c r="EE523" s="15"/>
      <c r="EL523" s="15"/>
      <c r="ES523" s="15"/>
      <c r="EZ523" s="15"/>
      <c r="FG523" s="15"/>
      <c r="FN523" s="15"/>
      <c r="FU523" s="15"/>
      <c r="FW523" s="24"/>
      <c r="FX523" s="24"/>
      <c r="FY523" s="24"/>
      <c r="FZ523" s="24"/>
      <c r="GA523" s="24"/>
      <c r="GB523" s="15"/>
      <c r="GC523" s="24"/>
      <c r="GD523" s="24"/>
      <c r="GE523" s="24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  <c r="IX523" s="24"/>
      <c r="IY523" s="24"/>
      <c r="IZ523" s="24"/>
      <c r="JA523" s="24"/>
      <c r="JB523" s="24"/>
      <c r="JC523" s="24"/>
      <c r="JD523" s="24"/>
      <c r="JE523" s="24"/>
      <c r="JF523" s="24"/>
      <c r="JG523" s="24"/>
    </row>
    <row r="524" spans="32:267" x14ac:dyDescent="0.3">
      <c r="AF524" s="26"/>
      <c r="AG524" s="25"/>
      <c r="AH524" s="26"/>
      <c r="AI524" s="21"/>
      <c r="AJ524" s="29"/>
      <c r="AK524" s="29"/>
      <c r="AL524" s="29"/>
      <c r="AM524" s="23"/>
      <c r="AQ524" s="19"/>
      <c r="AU524" s="24"/>
      <c r="AV524" s="24"/>
      <c r="AW524" s="24"/>
      <c r="AX524" s="24"/>
      <c r="AY524" s="15"/>
      <c r="BM524" s="15"/>
      <c r="BS524" s="24"/>
      <c r="BT524" s="15"/>
      <c r="BY524" s="24"/>
      <c r="CA524" s="15"/>
      <c r="CD524" s="24"/>
      <c r="CH524" s="15"/>
      <c r="CO524" s="15"/>
      <c r="CQ524" s="24"/>
      <c r="CV524" s="15"/>
      <c r="DC524" s="15"/>
      <c r="DJ524" s="15"/>
      <c r="DQ524" s="15"/>
      <c r="DX524" s="15"/>
      <c r="EE524" s="15"/>
      <c r="EL524" s="15"/>
      <c r="ES524" s="15"/>
      <c r="EZ524" s="15"/>
      <c r="FG524" s="15"/>
      <c r="FN524" s="15"/>
      <c r="FU524" s="15"/>
      <c r="FW524" s="24"/>
      <c r="FX524" s="24"/>
      <c r="FY524" s="24"/>
      <c r="FZ524" s="24"/>
      <c r="GA524" s="24"/>
      <c r="GB524" s="15"/>
      <c r="GC524" s="24"/>
      <c r="GD524" s="24"/>
      <c r="GE524" s="24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  <c r="IX524" s="24"/>
      <c r="IY524" s="24"/>
      <c r="IZ524" s="24"/>
      <c r="JA524" s="24"/>
      <c r="JB524" s="24"/>
      <c r="JC524" s="24"/>
      <c r="JD524" s="24"/>
      <c r="JE524" s="24"/>
      <c r="JF524" s="24"/>
      <c r="JG524" s="24"/>
    </row>
    <row r="525" spans="32:267" x14ac:dyDescent="0.3">
      <c r="AF525" s="26"/>
      <c r="AG525" s="25"/>
      <c r="AH525" s="26"/>
      <c r="AI525" s="21"/>
      <c r="AJ525" s="26"/>
      <c r="AK525" s="26"/>
      <c r="AL525" s="26"/>
      <c r="AM525" s="23"/>
      <c r="AQ525" s="19"/>
      <c r="AU525" s="24"/>
      <c r="AV525" s="24"/>
      <c r="AW525" s="24"/>
      <c r="AX525" s="24"/>
      <c r="AY525" s="15"/>
      <c r="BM525" s="15"/>
      <c r="BS525" s="24"/>
      <c r="BT525" s="15"/>
      <c r="BY525" s="24"/>
      <c r="CA525" s="15"/>
      <c r="CD525" s="24"/>
      <c r="CH525" s="15"/>
      <c r="CO525" s="15"/>
      <c r="CQ525" s="24"/>
      <c r="CV525" s="15"/>
      <c r="DC525" s="15"/>
      <c r="DJ525" s="15"/>
      <c r="DQ525" s="15"/>
      <c r="DX525" s="15"/>
      <c r="EE525" s="15"/>
      <c r="EL525" s="15"/>
      <c r="ES525" s="15"/>
      <c r="EZ525" s="15"/>
      <c r="FG525" s="15"/>
      <c r="FN525" s="15"/>
      <c r="FU525" s="15"/>
      <c r="FW525" s="24"/>
      <c r="FX525" s="24"/>
      <c r="FY525" s="24"/>
      <c r="FZ525" s="24"/>
      <c r="GA525" s="24"/>
      <c r="GB525" s="15"/>
      <c r="GC525" s="24"/>
      <c r="GD525" s="24"/>
      <c r="GE525" s="24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  <c r="IX525" s="24"/>
      <c r="IY525" s="24"/>
      <c r="IZ525" s="24"/>
      <c r="JA525" s="24"/>
      <c r="JB525" s="24"/>
      <c r="JC525" s="24"/>
      <c r="JD525" s="24"/>
      <c r="JE525" s="24"/>
      <c r="JF525" s="24"/>
      <c r="JG525" s="24"/>
    </row>
    <row r="526" spans="32:267" x14ac:dyDescent="0.3">
      <c r="AF526" s="26"/>
      <c r="AG526" s="25"/>
      <c r="AH526" s="26"/>
      <c r="AI526" s="21"/>
      <c r="AJ526" s="29"/>
      <c r="AK526" s="29"/>
      <c r="AL526" s="29"/>
      <c r="AM526" s="23"/>
      <c r="AQ526" s="19"/>
      <c r="AU526" s="24"/>
      <c r="AV526" s="24"/>
      <c r="AW526" s="24"/>
      <c r="AX526" s="24"/>
      <c r="AY526" s="15"/>
      <c r="BM526" s="15"/>
      <c r="BS526" s="24"/>
      <c r="BT526" s="15"/>
      <c r="BY526" s="24"/>
      <c r="CA526" s="15"/>
      <c r="CD526" s="24"/>
      <c r="CH526" s="15"/>
      <c r="CO526" s="15"/>
      <c r="CQ526" s="24"/>
      <c r="CV526" s="15"/>
      <c r="DC526" s="15"/>
      <c r="DJ526" s="15"/>
      <c r="DQ526" s="15"/>
      <c r="DX526" s="15"/>
      <c r="EE526" s="15"/>
      <c r="EL526" s="15"/>
      <c r="ES526" s="15"/>
      <c r="EZ526" s="15"/>
      <c r="FG526" s="15"/>
      <c r="FN526" s="15"/>
      <c r="FU526" s="15"/>
      <c r="FW526" s="24"/>
      <c r="FX526" s="24"/>
      <c r="FY526" s="24"/>
      <c r="FZ526" s="24"/>
      <c r="GA526" s="24"/>
      <c r="GB526" s="15"/>
      <c r="GC526" s="24"/>
      <c r="GD526" s="24"/>
      <c r="GE526" s="24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  <c r="IX526" s="24"/>
      <c r="IY526" s="24"/>
      <c r="IZ526" s="24"/>
      <c r="JA526" s="24"/>
      <c r="JB526" s="24"/>
      <c r="JC526" s="24"/>
      <c r="JD526" s="24"/>
      <c r="JE526" s="24"/>
      <c r="JF526" s="24"/>
      <c r="JG526" s="24"/>
    </row>
    <row r="527" spans="32:267" x14ac:dyDescent="0.3">
      <c r="AF527" s="26"/>
      <c r="AG527" s="25"/>
      <c r="AH527" s="26"/>
      <c r="AI527" s="21"/>
      <c r="AJ527" s="29"/>
      <c r="AK527" s="29"/>
      <c r="AL527" s="29"/>
      <c r="AM527" s="23"/>
      <c r="AQ527" s="19"/>
      <c r="AU527" s="24"/>
      <c r="AV527" s="24"/>
      <c r="AW527" s="24"/>
      <c r="AX527" s="24"/>
      <c r="AY527" s="15"/>
      <c r="BM527" s="15"/>
      <c r="BS527" s="24"/>
      <c r="BT527" s="15"/>
      <c r="BY527" s="24"/>
      <c r="CA527" s="15"/>
      <c r="CD527" s="24"/>
      <c r="CH527" s="15"/>
      <c r="CO527" s="15"/>
      <c r="CQ527" s="24"/>
      <c r="CV527" s="15"/>
      <c r="DC527" s="15"/>
      <c r="DJ527" s="15"/>
      <c r="DQ527" s="15"/>
      <c r="DX527" s="15"/>
      <c r="EE527" s="15"/>
      <c r="EL527" s="15"/>
      <c r="ES527" s="15"/>
      <c r="EZ527" s="15"/>
      <c r="FG527" s="15"/>
      <c r="FN527" s="15"/>
      <c r="FU527" s="15"/>
      <c r="FW527" s="24"/>
      <c r="FX527" s="24"/>
      <c r="FY527" s="24"/>
      <c r="FZ527" s="24"/>
      <c r="GA527" s="24"/>
      <c r="GB527" s="15"/>
      <c r="GC527" s="24"/>
      <c r="GD527" s="24"/>
      <c r="GE527" s="24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  <c r="IX527" s="24"/>
      <c r="IY527" s="24"/>
      <c r="IZ527" s="24"/>
      <c r="JA527" s="24"/>
      <c r="JB527" s="24"/>
      <c r="JC527" s="24"/>
      <c r="JD527" s="24"/>
      <c r="JE527" s="24"/>
      <c r="JF527" s="24"/>
      <c r="JG527" s="24"/>
    </row>
    <row r="528" spans="32:267" x14ac:dyDescent="0.3">
      <c r="AF528" s="26"/>
      <c r="AG528" s="25"/>
      <c r="AH528" s="26"/>
      <c r="AI528" s="21"/>
      <c r="AJ528" s="29"/>
      <c r="AK528" s="29"/>
      <c r="AL528" s="29"/>
      <c r="AM528" s="23"/>
      <c r="AQ528" s="19"/>
      <c r="AU528" s="24"/>
      <c r="AV528" s="24"/>
      <c r="AW528" s="24"/>
      <c r="AX528" s="24"/>
      <c r="AY528" s="15"/>
      <c r="BM528" s="15"/>
      <c r="BS528" s="24"/>
      <c r="BT528" s="15"/>
      <c r="BY528" s="24"/>
      <c r="CA528" s="15"/>
      <c r="CD528" s="24"/>
      <c r="CH528" s="15"/>
      <c r="CO528" s="15"/>
      <c r="CQ528" s="24"/>
      <c r="CV528" s="15"/>
      <c r="DC528" s="15"/>
      <c r="DJ528" s="15"/>
      <c r="DQ528" s="15"/>
      <c r="DX528" s="15"/>
      <c r="EE528" s="15"/>
      <c r="EL528" s="15"/>
      <c r="ES528" s="15"/>
      <c r="EZ528" s="15"/>
      <c r="FG528" s="15"/>
      <c r="FN528" s="15"/>
      <c r="FU528" s="15"/>
      <c r="FW528" s="24"/>
      <c r="FX528" s="24"/>
      <c r="FY528" s="24"/>
      <c r="FZ528" s="24"/>
      <c r="GA528" s="24"/>
      <c r="GB528" s="15"/>
      <c r="GC528" s="24"/>
      <c r="GD528" s="24"/>
      <c r="GE528" s="24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  <c r="IX528" s="24"/>
      <c r="IY528" s="24"/>
      <c r="IZ528" s="24"/>
      <c r="JA528" s="24"/>
      <c r="JB528" s="24"/>
      <c r="JC528" s="24"/>
      <c r="JD528" s="24"/>
      <c r="JE528" s="24"/>
      <c r="JF528" s="24"/>
      <c r="JG528" s="24"/>
    </row>
    <row r="529" spans="32:267" x14ac:dyDescent="0.3">
      <c r="AF529" s="26"/>
      <c r="AG529" s="25"/>
      <c r="AH529" s="26"/>
      <c r="AI529" s="21"/>
      <c r="AJ529" s="29"/>
      <c r="AK529" s="29"/>
      <c r="AL529" s="29"/>
      <c r="AM529" s="23"/>
      <c r="AQ529" s="19"/>
      <c r="AU529" s="24"/>
      <c r="AV529" s="24"/>
      <c r="AW529" s="24"/>
      <c r="AX529" s="24"/>
      <c r="AY529" s="15"/>
      <c r="BM529" s="15"/>
      <c r="BS529" s="24"/>
      <c r="BT529" s="15"/>
      <c r="BY529" s="24"/>
      <c r="CA529" s="15"/>
      <c r="CD529" s="24"/>
      <c r="CH529" s="15"/>
      <c r="CO529" s="15"/>
      <c r="CQ529" s="24"/>
      <c r="CV529" s="15"/>
      <c r="DC529" s="15"/>
      <c r="DJ529" s="15"/>
      <c r="DQ529" s="15"/>
      <c r="DX529" s="15"/>
      <c r="EE529" s="15"/>
      <c r="EL529" s="15"/>
      <c r="ES529" s="15"/>
      <c r="EZ529" s="15"/>
      <c r="FG529" s="15"/>
      <c r="FN529" s="15"/>
      <c r="FU529" s="15"/>
      <c r="FW529" s="24"/>
      <c r="FX529" s="24"/>
      <c r="FY529" s="24"/>
      <c r="FZ529" s="24"/>
      <c r="GA529" s="24"/>
      <c r="GB529" s="15"/>
      <c r="GC529" s="24"/>
      <c r="GD529" s="24"/>
      <c r="GE529" s="24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  <c r="IX529" s="24"/>
      <c r="IY529" s="24"/>
      <c r="IZ529" s="24"/>
      <c r="JA529" s="24"/>
      <c r="JB529" s="24"/>
      <c r="JC529" s="24"/>
      <c r="JD529" s="24"/>
      <c r="JE529" s="24"/>
      <c r="JF529" s="24"/>
      <c r="JG529" s="24"/>
    </row>
    <row r="530" spans="32:267" x14ac:dyDescent="0.3">
      <c r="AF530" s="26"/>
      <c r="AG530" s="25"/>
      <c r="AH530" s="26"/>
      <c r="AI530" s="21"/>
      <c r="AJ530" s="29"/>
      <c r="AK530" s="29"/>
      <c r="AL530" s="29"/>
      <c r="AM530" s="23"/>
      <c r="AQ530" s="19"/>
      <c r="AU530" s="24"/>
      <c r="AV530" s="24"/>
      <c r="AW530" s="24"/>
      <c r="AX530" s="24"/>
      <c r="AY530" s="15"/>
      <c r="BM530" s="15"/>
      <c r="BS530" s="24"/>
      <c r="BT530" s="15"/>
      <c r="BY530" s="24"/>
      <c r="CA530" s="15"/>
      <c r="CD530" s="24"/>
      <c r="CH530" s="15"/>
      <c r="CO530" s="15"/>
      <c r="CQ530" s="24"/>
      <c r="CV530" s="15"/>
      <c r="DC530" s="15"/>
      <c r="DJ530" s="15"/>
      <c r="DQ530" s="15"/>
      <c r="DX530" s="15"/>
      <c r="EE530" s="15"/>
      <c r="EL530" s="15"/>
      <c r="ES530" s="15"/>
      <c r="EZ530" s="15"/>
      <c r="FG530" s="15"/>
      <c r="FN530" s="15"/>
      <c r="FU530" s="15"/>
      <c r="FW530" s="24"/>
      <c r="FX530" s="24"/>
      <c r="FY530" s="24"/>
      <c r="FZ530" s="24"/>
      <c r="GA530" s="24"/>
      <c r="GB530" s="15"/>
      <c r="GC530" s="24"/>
      <c r="GD530" s="24"/>
      <c r="GE530" s="24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  <c r="IX530" s="24"/>
      <c r="IY530" s="24"/>
      <c r="IZ530" s="24"/>
      <c r="JA530" s="24"/>
      <c r="JB530" s="24"/>
      <c r="JC530" s="24"/>
      <c r="JD530" s="24"/>
      <c r="JE530" s="24"/>
      <c r="JF530" s="24"/>
      <c r="JG530" s="24"/>
    </row>
    <row r="531" spans="32:267" x14ac:dyDescent="0.3">
      <c r="AF531" s="26"/>
      <c r="AG531" s="25"/>
      <c r="AH531" s="26"/>
      <c r="AI531" s="21"/>
      <c r="AJ531" s="29"/>
      <c r="AK531" s="29"/>
      <c r="AL531" s="29"/>
      <c r="AM531" s="23"/>
      <c r="AQ531" s="19"/>
      <c r="AU531" s="24"/>
      <c r="AV531" s="24"/>
      <c r="AW531" s="24"/>
      <c r="AX531" s="24"/>
      <c r="AY531" s="15"/>
      <c r="BM531" s="15"/>
      <c r="BS531" s="24"/>
      <c r="BT531" s="15"/>
      <c r="BY531" s="24"/>
      <c r="CA531" s="15"/>
      <c r="CD531" s="24"/>
      <c r="CH531" s="15"/>
      <c r="CO531" s="15"/>
      <c r="CQ531" s="24"/>
      <c r="CV531" s="15"/>
      <c r="DC531" s="15"/>
      <c r="DJ531" s="15"/>
      <c r="DQ531" s="15"/>
      <c r="DX531" s="15"/>
      <c r="EE531" s="15"/>
      <c r="EL531" s="15"/>
      <c r="ES531" s="15"/>
      <c r="EZ531" s="15"/>
      <c r="FG531" s="15"/>
      <c r="FN531" s="15"/>
      <c r="FU531" s="15"/>
      <c r="FW531" s="24"/>
      <c r="FX531" s="24"/>
      <c r="FY531" s="24"/>
      <c r="FZ531" s="24"/>
      <c r="GA531" s="24"/>
      <c r="GB531" s="15"/>
      <c r="GC531" s="24"/>
      <c r="GD531" s="24"/>
      <c r="GE531" s="24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  <c r="IX531" s="24"/>
      <c r="IY531" s="24"/>
      <c r="IZ531" s="24"/>
      <c r="JA531" s="24"/>
      <c r="JB531" s="24"/>
      <c r="JC531" s="24"/>
      <c r="JD531" s="24"/>
      <c r="JE531" s="24"/>
      <c r="JF531" s="24"/>
      <c r="JG531" s="24"/>
    </row>
    <row r="532" spans="32:267" x14ac:dyDescent="0.3">
      <c r="AF532" s="26"/>
      <c r="AG532" s="25"/>
      <c r="AH532" s="26"/>
      <c r="AI532" s="21"/>
      <c r="AJ532" s="26"/>
      <c r="AK532" s="26"/>
      <c r="AL532" s="26"/>
      <c r="AM532" s="23"/>
      <c r="AQ532" s="19"/>
      <c r="AU532" s="24"/>
      <c r="AV532" s="24"/>
      <c r="AW532" s="24"/>
      <c r="AX532" s="24"/>
      <c r="AY532" s="15"/>
      <c r="BM532" s="15"/>
      <c r="BS532" s="24"/>
      <c r="BT532" s="15"/>
      <c r="BY532" s="24"/>
      <c r="CA532" s="15"/>
      <c r="CD532" s="24"/>
      <c r="CH532" s="15"/>
      <c r="CO532" s="15"/>
      <c r="CQ532" s="24"/>
      <c r="CV532" s="15"/>
      <c r="DC532" s="15"/>
      <c r="DJ532" s="15"/>
      <c r="DQ532" s="15"/>
      <c r="DX532" s="15"/>
      <c r="EE532" s="15"/>
      <c r="EL532" s="15"/>
      <c r="ES532" s="15"/>
      <c r="EZ532" s="15"/>
      <c r="FG532" s="15"/>
      <c r="FN532" s="15"/>
      <c r="FU532" s="15"/>
      <c r="FW532" s="24"/>
      <c r="FX532" s="24"/>
      <c r="FY532" s="24"/>
      <c r="FZ532" s="24"/>
      <c r="GA532" s="24"/>
      <c r="GB532" s="15"/>
      <c r="GC532" s="24"/>
      <c r="GD532" s="24"/>
      <c r="GE532" s="24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24"/>
      <c r="IO532" s="24"/>
      <c r="IP532" s="24"/>
      <c r="IQ532" s="24"/>
      <c r="IR532" s="24"/>
      <c r="IS532" s="24"/>
      <c r="IT532" s="24"/>
      <c r="IU532" s="24"/>
      <c r="IV532" s="24"/>
      <c r="IW532" s="24"/>
      <c r="IX532" s="24"/>
      <c r="IY532" s="24"/>
      <c r="IZ532" s="24"/>
      <c r="JA532" s="24"/>
      <c r="JB532" s="24"/>
      <c r="JC532" s="24"/>
      <c r="JD532" s="24"/>
      <c r="JE532" s="24"/>
      <c r="JF532" s="24"/>
      <c r="JG532" s="24"/>
    </row>
    <row r="533" spans="32:267" x14ac:dyDescent="0.3">
      <c r="AF533" s="26"/>
      <c r="AG533" s="25"/>
      <c r="AH533" s="26"/>
      <c r="AI533" s="21"/>
      <c r="AJ533" s="26"/>
      <c r="AK533" s="26"/>
      <c r="AL533" s="26"/>
      <c r="AM533" s="23"/>
      <c r="AQ533" s="19"/>
      <c r="AU533" s="24"/>
      <c r="AV533" s="24"/>
      <c r="AW533" s="24"/>
      <c r="AX533" s="24"/>
      <c r="AY533" s="15"/>
      <c r="BM533" s="15"/>
      <c r="BS533" s="24"/>
      <c r="BT533" s="15"/>
      <c r="BY533" s="24"/>
      <c r="CA533" s="15"/>
      <c r="CD533" s="24"/>
      <c r="CH533" s="15"/>
      <c r="CO533" s="15"/>
      <c r="CQ533" s="24"/>
      <c r="CV533" s="15"/>
      <c r="DC533" s="15"/>
      <c r="DJ533" s="15"/>
      <c r="DQ533" s="15"/>
      <c r="DX533" s="15"/>
      <c r="EE533" s="15"/>
      <c r="EL533" s="15"/>
      <c r="ES533" s="15"/>
      <c r="EZ533" s="15"/>
      <c r="FG533" s="15"/>
      <c r="FN533" s="15"/>
      <c r="FU533" s="15"/>
      <c r="FW533" s="24"/>
      <c r="FX533" s="24"/>
      <c r="FY533" s="24"/>
      <c r="FZ533" s="24"/>
      <c r="GA533" s="24"/>
      <c r="GB533" s="15"/>
      <c r="GC533" s="24"/>
      <c r="GD533" s="24"/>
      <c r="GE533" s="24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24"/>
      <c r="IO533" s="24"/>
      <c r="IP533" s="24"/>
      <c r="IQ533" s="24"/>
      <c r="IR533" s="24"/>
      <c r="IS533" s="24"/>
      <c r="IT533" s="24"/>
      <c r="IU533" s="24"/>
      <c r="IV533" s="24"/>
      <c r="IW533" s="24"/>
      <c r="IX533" s="24"/>
      <c r="IY533" s="24"/>
      <c r="IZ533" s="24"/>
      <c r="JA533" s="24"/>
      <c r="JB533" s="24"/>
      <c r="JC533" s="24"/>
      <c r="JD533" s="24"/>
      <c r="JE533" s="24"/>
      <c r="JF533" s="24"/>
      <c r="JG533" s="24"/>
    </row>
    <row r="534" spans="32:267" x14ac:dyDescent="0.3">
      <c r="AF534" s="26"/>
      <c r="AG534" s="25"/>
      <c r="AH534" s="26"/>
      <c r="AI534" s="21"/>
      <c r="AJ534" s="26"/>
      <c r="AK534" s="26"/>
      <c r="AL534" s="26"/>
      <c r="AM534" s="23"/>
      <c r="AQ534" s="19"/>
      <c r="AU534" s="24"/>
      <c r="AV534" s="24"/>
      <c r="AW534" s="24"/>
      <c r="AX534" s="24"/>
      <c r="AY534" s="15"/>
      <c r="BM534" s="15"/>
      <c r="BS534" s="24"/>
      <c r="BT534" s="15"/>
      <c r="BY534" s="24"/>
      <c r="CA534" s="15"/>
      <c r="CD534" s="24"/>
      <c r="CH534" s="15"/>
      <c r="CO534" s="15"/>
      <c r="CQ534" s="24"/>
      <c r="CV534" s="15"/>
      <c r="DC534" s="15"/>
      <c r="DJ534" s="15"/>
      <c r="DQ534" s="15"/>
      <c r="DX534" s="15"/>
      <c r="EE534" s="15"/>
      <c r="EL534" s="15"/>
      <c r="ES534" s="15"/>
      <c r="EZ534" s="15"/>
      <c r="FG534" s="15"/>
      <c r="FN534" s="15"/>
      <c r="FU534" s="15"/>
      <c r="FW534" s="24"/>
      <c r="FX534" s="24"/>
      <c r="FY534" s="24"/>
      <c r="FZ534" s="24"/>
      <c r="GA534" s="24"/>
      <c r="GB534" s="15"/>
      <c r="GC534" s="24"/>
      <c r="GD534" s="24"/>
      <c r="GE534" s="24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24"/>
      <c r="IO534" s="24"/>
      <c r="IP534" s="24"/>
      <c r="IQ534" s="24"/>
      <c r="IR534" s="24"/>
      <c r="IS534" s="24"/>
      <c r="IT534" s="24"/>
      <c r="IU534" s="24"/>
      <c r="IV534" s="24"/>
      <c r="IW534" s="24"/>
      <c r="IX534" s="24"/>
      <c r="IY534" s="24"/>
      <c r="IZ534" s="24"/>
      <c r="JA534" s="24"/>
      <c r="JB534" s="24"/>
      <c r="JC534" s="24"/>
      <c r="JD534" s="24"/>
      <c r="JE534" s="24"/>
      <c r="JF534" s="24"/>
      <c r="JG534" s="24"/>
    </row>
    <row r="535" spans="32:267" x14ac:dyDescent="0.3">
      <c r="AF535" s="26"/>
      <c r="AG535" s="25"/>
      <c r="AH535" s="26"/>
      <c r="AI535" s="21"/>
      <c r="AJ535" s="26"/>
      <c r="AK535" s="26"/>
      <c r="AL535" s="26"/>
      <c r="AM535" s="23"/>
      <c r="AQ535" s="19"/>
      <c r="AU535" s="24"/>
      <c r="AV535" s="24"/>
      <c r="AW535" s="24"/>
      <c r="AX535" s="24"/>
      <c r="AY535" s="15"/>
      <c r="BM535" s="15"/>
      <c r="BS535" s="24"/>
      <c r="BT535" s="15"/>
      <c r="BY535" s="24"/>
      <c r="CA535" s="15"/>
      <c r="CD535" s="24"/>
      <c r="CH535" s="15"/>
      <c r="CO535" s="15"/>
      <c r="CQ535" s="24"/>
      <c r="CV535" s="15"/>
      <c r="DC535" s="15"/>
      <c r="DJ535" s="15"/>
      <c r="DQ535" s="15"/>
      <c r="DX535" s="15"/>
      <c r="EE535" s="15"/>
      <c r="EL535" s="15"/>
      <c r="ES535" s="15"/>
      <c r="EZ535" s="15"/>
      <c r="FG535" s="15"/>
      <c r="FN535" s="15"/>
      <c r="FU535" s="15"/>
      <c r="FW535" s="24"/>
      <c r="FX535" s="24"/>
      <c r="FY535" s="24"/>
      <c r="FZ535" s="24"/>
      <c r="GA535" s="24"/>
      <c r="GB535" s="15"/>
      <c r="GC535" s="24"/>
      <c r="GD535" s="24"/>
      <c r="GE535" s="24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24"/>
      <c r="IO535" s="24"/>
      <c r="IP535" s="24"/>
      <c r="IQ535" s="24"/>
      <c r="IR535" s="24"/>
      <c r="IS535" s="24"/>
      <c r="IT535" s="24"/>
      <c r="IU535" s="24"/>
      <c r="IV535" s="24"/>
      <c r="IW535" s="24"/>
      <c r="IX535" s="24"/>
      <c r="IY535" s="24"/>
      <c r="IZ535" s="24"/>
      <c r="JA535" s="24"/>
      <c r="JB535" s="24"/>
      <c r="JC535" s="24"/>
      <c r="JD535" s="24"/>
      <c r="JE535" s="24"/>
      <c r="JF535" s="24"/>
      <c r="JG535" s="24"/>
    </row>
    <row r="536" spans="32:267" x14ac:dyDescent="0.3">
      <c r="AF536" s="26"/>
      <c r="AG536" s="25"/>
      <c r="AH536" s="26"/>
      <c r="AI536" s="21"/>
      <c r="AJ536" s="26"/>
      <c r="AK536" s="26"/>
      <c r="AL536" s="26"/>
      <c r="AM536" s="23"/>
      <c r="AQ536" s="19"/>
      <c r="AU536" s="24"/>
      <c r="AV536" s="24"/>
      <c r="AW536" s="24"/>
      <c r="AX536" s="24"/>
      <c r="AY536" s="15"/>
      <c r="BM536" s="15"/>
      <c r="BS536" s="24"/>
      <c r="BT536" s="15"/>
      <c r="BY536" s="24"/>
      <c r="CA536" s="15"/>
      <c r="CD536" s="24"/>
      <c r="CH536" s="15"/>
      <c r="CO536" s="15"/>
      <c r="CQ536" s="24"/>
      <c r="CV536" s="15"/>
      <c r="DC536" s="15"/>
      <c r="DJ536" s="15"/>
      <c r="DQ536" s="15"/>
      <c r="DX536" s="15"/>
      <c r="EE536" s="15"/>
      <c r="EL536" s="15"/>
      <c r="ES536" s="15"/>
      <c r="EZ536" s="15"/>
      <c r="FG536" s="15"/>
      <c r="FN536" s="15"/>
      <c r="FU536" s="15"/>
      <c r="FW536" s="24"/>
      <c r="FX536" s="24"/>
      <c r="FY536" s="24"/>
      <c r="FZ536" s="24"/>
      <c r="GA536" s="24"/>
      <c r="GB536" s="15"/>
      <c r="GC536" s="24"/>
      <c r="GD536" s="24"/>
      <c r="GE536" s="24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24"/>
      <c r="IO536" s="24"/>
      <c r="IP536" s="24"/>
      <c r="IQ536" s="24"/>
      <c r="IR536" s="24"/>
      <c r="IS536" s="24"/>
      <c r="IT536" s="24"/>
      <c r="IU536" s="24"/>
      <c r="IV536" s="24"/>
      <c r="IW536" s="24"/>
      <c r="IX536" s="24"/>
      <c r="IY536" s="24"/>
      <c r="IZ536" s="24"/>
      <c r="JA536" s="24"/>
      <c r="JB536" s="24"/>
      <c r="JC536" s="24"/>
      <c r="JD536" s="24"/>
      <c r="JE536" s="24"/>
      <c r="JF536" s="24"/>
      <c r="JG536" s="24"/>
    </row>
    <row r="537" spans="32:267" x14ac:dyDescent="0.3">
      <c r="AF537" s="26"/>
      <c r="AG537" s="25"/>
      <c r="AH537" s="26"/>
      <c r="AI537" s="21"/>
      <c r="AJ537" s="26"/>
      <c r="AK537" s="26"/>
      <c r="AL537" s="26"/>
      <c r="AM537" s="23"/>
      <c r="AQ537" s="19"/>
      <c r="AU537" s="24"/>
      <c r="AV537" s="24"/>
      <c r="AW537" s="24"/>
      <c r="AX537" s="24"/>
      <c r="AY537" s="15"/>
      <c r="BM537" s="15"/>
      <c r="BS537" s="24"/>
      <c r="BT537" s="15"/>
      <c r="BY537" s="24"/>
      <c r="CA537" s="15"/>
      <c r="CD537" s="24"/>
      <c r="CH537" s="15"/>
      <c r="CO537" s="15"/>
      <c r="CQ537" s="24"/>
      <c r="CV537" s="15"/>
      <c r="DC537" s="15"/>
      <c r="DJ537" s="15"/>
      <c r="DQ537" s="15"/>
      <c r="DX537" s="15"/>
      <c r="EE537" s="15"/>
      <c r="EL537" s="15"/>
      <c r="ES537" s="15"/>
      <c r="EZ537" s="15"/>
      <c r="FG537" s="15"/>
      <c r="FN537" s="15"/>
      <c r="FU537" s="15"/>
      <c r="FW537" s="24"/>
      <c r="FX537" s="24"/>
      <c r="FY537" s="24"/>
      <c r="FZ537" s="24"/>
      <c r="GA537" s="24"/>
      <c r="GB537" s="15"/>
      <c r="GC537" s="24"/>
      <c r="GD537" s="24"/>
      <c r="GE537" s="24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  <c r="IX537" s="24"/>
      <c r="IY537" s="24"/>
      <c r="IZ537" s="24"/>
      <c r="JA537" s="24"/>
      <c r="JB537" s="24"/>
      <c r="JC537" s="24"/>
      <c r="JD537" s="24"/>
      <c r="JE537" s="24"/>
      <c r="JF537" s="24"/>
      <c r="JG537" s="24"/>
    </row>
    <row r="538" spans="32:267" x14ac:dyDescent="0.3">
      <c r="AF538" s="26"/>
      <c r="AG538" s="25"/>
      <c r="AH538" s="26"/>
      <c r="AI538" s="21"/>
      <c r="AJ538" s="26"/>
      <c r="AK538" s="26"/>
      <c r="AL538" s="26"/>
      <c r="AM538" s="23"/>
      <c r="AQ538" s="19"/>
      <c r="AU538" s="24"/>
      <c r="AV538" s="24"/>
      <c r="AW538" s="24"/>
      <c r="AX538" s="24"/>
      <c r="AY538" s="15"/>
      <c r="BM538" s="15"/>
      <c r="BS538" s="24"/>
      <c r="BT538" s="15"/>
      <c r="BY538" s="24"/>
      <c r="CA538" s="15"/>
      <c r="CD538" s="24"/>
      <c r="CH538" s="15"/>
      <c r="CO538" s="15"/>
      <c r="CQ538" s="24"/>
      <c r="CV538" s="15"/>
      <c r="DC538" s="15"/>
      <c r="DJ538" s="15"/>
      <c r="DQ538" s="15"/>
      <c r="DX538" s="15"/>
      <c r="EE538" s="15"/>
      <c r="EL538" s="15"/>
      <c r="ES538" s="15"/>
      <c r="EZ538" s="15"/>
      <c r="FG538" s="15"/>
      <c r="FN538" s="15"/>
      <c r="FU538" s="15"/>
      <c r="FW538" s="24"/>
      <c r="FX538" s="24"/>
      <c r="FY538" s="24"/>
      <c r="FZ538" s="24"/>
      <c r="GA538" s="24"/>
      <c r="GB538" s="15"/>
      <c r="GC538" s="24"/>
      <c r="GD538" s="24"/>
      <c r="GE538" s="24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  <c r="IX538" s="24"/>
      <c r="IY538" s="24"/>
      <c r="IZ538" s="24"/>
      <c r="JA538" s="24"/>
      <c r="JB538" s="24"/>
      <c r="JC538" s="24"/>
      <c r="JD538" s="24"/>
      <c r="JE538" s="24"/>
      <c r="JF538" s="24"/>
      <c r="JG538" s="24"/>
    </row>
    <row r="539" spans="32:267" x14ac:dyDescent="0.3">
      <c r="AF539" s="26"/>
      <c r="AG539" s="25"/>
      <c r="AH539" s="26"/>
      <c r="AI539" s="21"/>
      <c r="AJ539" s="26"/>
      <c r="AK539" s="26"/>
      <c r="AL539" s="26"/>
      <c r="AM539" s="23"/>
      <c r="AQ539" s="19"/>
      <c r="AU539" s="24"/>
      <c r="AV539" s="24"/>
      <c r="AW539" s="24"/>
      <c r="AX539" s="24"/>
      <c r="AY539" s="15"/>
      <c r="BM539" s="15"/>
      <c r="BS539" s="24"/>
      <c r="BT539" s="15"/>
      <c r="BY539" s="24"/>
      <c r="CA539" s="15"/>
      <c r="CD539" s="24"/>
      <c r="CH539" s="15"/>
      <c r="CO539" s="15"/>
      <c r="CQ539" s="24"/>
      <c r="CV539" s="15"/>
      <c r="DC539" s="15"/>
      <c r="DJ539" s="15"/>
      <c r="DQ539" s="15"/>
      <c r="DX539" s="15"/>
      <c r="EE539" s="15"/>
      <c r="EL539" s="15"/>
      <c r="ES539" s="15"/>
      <c r="EZ539" s="15"/>
      <c r="FG539" s="15"/>
      <c r="FN539" s="15"/>
      <c r="FU539" s="15"/>
      <c r="FW539" s="24"/>
      <c r="FX539" s="24"/>
      <c r="FY539" s="24"/>
      <c r="FZ539" s="24"/>
      <c r="GA539" s="24"/>
      <c r="GB539" s="15"/>
      <c r="GC539" s="24"/>
      <c r="GD539" s="24"/>
      <c r="GE539" s="24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  <c r="IX539" s="24"/>
      <c r="IY539" s="24"/>
      <c r="IZ539" s="24"/>
      <c r="JA539" s="24"/>
      <c r="JB539" s="24"/>
      <c r="JC539" s="24"/>
      <c r="JD539" s="24"/>
      <c r="JE539" s="24"/>
      <c r="JF539" s="24"/>
      <c r="JG539" s="24"/>
    </row>
    <row r="540" spans="32:267" x14ac:dyDescent="0.3">
      <c r="AF540" s="26"/>
      <c r="AG540" s="25"/>
      <c r="AH540" s="26"/>
      <c r="AI540" s="21"/>
      <c r="AJ540" s="26"/>
      <c r="AK540" s="26"/>
      <c r="AL540" s="26"/>
      <c r="AM540" s="23"/>
      <c r="AQ540" s="19"/>
      <c r="AU540" s="24"/>
      <c r="AV540" s="24"/>
      <c r="AW540" s="24"/>
      <c r="AX540" s="24"/>
      <c r="AY540" s="15"/>
      <c r="BM540" s="15"/>
      <c r="BS540" s="24"/>
      <c r="BT540" s="15"/>
      <c r="BY540" s="24"/>
      <c r="CA540" s="15"/>
      <c r="CD540" s="24"/>
      <c r="CH540" s="15"/>
      <c r="CO540" s="15"/>
      <c r="CQ540" s="24"/>
      <c r="CV540" s="15"/>
      <c r="DC540" s="15"/>
      <c r="DJ540" s="15"/>
      <c r="DQ540" s="15"/>
      <c r="DX540" s="15"/>
      <c r="EE540" s="15"/>
      <c r="EL540" s="15"/>
      <c r="ES540" s="15"/>
      <c r="EZ540" s="15"/>
      <c r="FG540" s="15"/>
      <c r="FN540" s="15"/>
      <c r="FU540" s="15"/>
      <c r="FW540" s="24"/>
      <c r="FX540" s="24"/>
      <c r="FY540" s="24"/>
      <c r="FZ540" s="24"/>
      <c r="GA540" s="24"/>
      <c r="GB540" s="15"/>
      <c r="GC540" s="24"/>
      <c r="GD540" s="24"/>
      <c r="GE540" s="24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  <c r="IX540" s="24"/>
      <c r="IY540" s="24"/>
      <c r="IZ540" s="24"/>
      <c r="JA540" s="24"/>
      <c r="JB540" s="24"/>
      <c r="JC540" s="24"/>
      <c r="JD540" s="24"/>
      <c r="JE540" s="24"/>
      <c r="JF540" s="24"/>
      <c r="JG540" s="24"/>
    </row>
    <row r="541" spans="32:267" x14ac:dyDescent="0.3">
      <c r="AF541" s="26"/>
      <c r="AG541" s="25"/>
      <c r="AH541" s="26"/>
      <c r="AI541" s="21"/>
      <c r="AJ541" s="26"/>
      <c r="AK541" s="26"/>
      <c r="AL541" s="26"/>
      <c r="AM541" s="23"/>
      <c r="AQ541" s="19"/>
      <c r="AU541" s="24"/>
      <c r="AV541" s="24"/>
      <c r="AW541" s="24"/>
      <c r="AX541" s="24"/>
      <c r="AY541" s="15"/>
      <c r="BM541" s="15"/>
      <c r="BS541" s="24"/>
      <c r="BT541" s="15"/>
      <c r="BY541" s="24"/>
      <c r="CA541" s="15"/>
      <c r="CD541" s="24"/>
      <c r="CH541" s="15"/>
      <c r="CO541" s="15"/>
      <c r="CQ541" s="24"/>
      <c r="CV541" s="15"/>
      <c r="DC541" s="15"/>
      <c r="DJ541" s="15"/>
      <c r="DQ541" s="15"/>
      <c r="DX541" s="15"/>
      <c r="EE541" s="15"/>
      <c r="EL541" s="15"/>
      <c r="ES541" s="15"/>
      <c r="EZ541" s="15"/>
      <c r="FG541" s="15"/>
      <c r="FN541" s="15"/>
      <c r="FU541" s="15"/>
      <c r="FW541" s="24"/>
      <c r="FX541" s="24"/>
      <c r="FY541" s="24"/>
      <c r="FZ541" s="24"/>
      <c r="GA541" s="24"/>
      <c r="GB541" s="15"/>
      <c r="GC541" s="24"/>
      <c r="GD541" s="24"/>
      <c r="GE541" s="24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  <c r="IX541" s="24"/>
      <c r="IY541" s="24"/>
      <c r="IZ541" s="24"/>
      <c r="JA541" s="24"/>
      <c r="JB541" s="24"/>
      <c r="JC541" s="24"/>
      <c r="JD541" s="24"/>
      <c r="JE541" s="24"/>
      <c r="JF541" s="24"/>
      <c r="JG541" s="24"/>
    </row>
    <row r="542" spans="32:267" x14ac:dyDescent="0.3">
      <c r="AF542" s="26"/>
      <c r="AG542" s="25"/>
      <c r="AH542" s="26"/>
      <c r="AI542" s="21"/>
      <c r="AJ542" s="26"/>
      <c r="AK542" s="26"/>
      <c r="AL542" s="26"/>
      <c r="AM542" s="23"/>
      <c r="AQ542" s="19"/>
      <c r="AU542" s="24"/>
      <c r="AV542" s="24"/>
      <c r="AW542" s="24"/>
      <c r="AX542" s="24"/>
      <c r="AY542" s="15"/>
      <c r="BM542" s="15"/>
      <c r="BS542" s="24"/>
      <c r="BT542" s="15"/>
      <c r="BY542" s="24"/>
      <c r="CA542" s="15"/>
      <c r="CD542" s="24"/>
      <c r="CH542" s="15"/>
      <c r="CO542" s="15"/>
      <c r="CQ542" s="24"/>
      <c r="CV542" s="15"/>
      <c r="DC542" s="15"/>
      <c r="DJ542" s="15"/>
      <c r="DQ542" s="15"/>
      <c r="DX542" s="15"/>
      <c r="EE542" s="15"/>
      <c r="EL542" s="15"/>
      <c r="ES542" s="15"/>
      <c r="EZ542" s="15"/>
      <c r="FG542" s="15"/>
      <c r="FN542" s="15"/>
      <c r="FU542" s="15"/>
      <c r="FW542" s="24"/>
      <c r="FX542" s="24"/>
      <c r="FY542" s="24"/>
      <c r="FZ542" s="24"/>
      <c r="GA542" s="24"/>
      <c r="GB542" s="15"/>
      <c r="GC542" s="24"/>
      <c r="GD542" s="24"/>
      <c r="GE542" s="24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24"/>
      <c r="IO542" s="24"/>
      <c r="IP542" s="24"/>
      <c r="IQ542" s="24"/>
      <c r="IR542" s="24"/>
      <c r="IS542" s="24"/>
      <c r="IT542" s="24"/>
      <c r="IU542" s="24"/>
      <c r="IV542" s="24"/>
      <c r="IW542" s="24"/>
      <c r="IX542" s="24"/>
      <c r="IY542" s="24"/>
      <c r="IZ542" s="24"/>
      <c r="JA542" s="24"/>
      <c r="JB542" s="24"/>
      <c r="JC542" s="24"/>
      <c r="JD542" s="24"/>
      <c r="JE542" s="24"/>
      <c r="JF542" s="24"/>
      <c r="JG542" s="24"/>
    </row>
    <row r="543" spans="32:267" x14ac:dyDescent="0.3">
      <c r="AF543" s="26"/>
      <c r="AG543" s="25"/>
      <c r="AH543" s="26"/>
      <c r="AI543" s="21"/>
      <c r="AJ543" s="26"/>
      <c r="AK543" s="26"/>
      <c r="AL543" s="26"/>
      <c r="AM543" s="23"/>
      <c r="AQ543" s="19"/>
      <c r="AU543" s="24"/>
      <c r="AV543" s="24"/>
      <c r="AW543" s="24"/>
      <c r="AX543" s="24"/>
      <c r="AY543" s="15"/>
      <c r="BM543" s="15"/>
      <c r="BS543" s="24"/>
      <c r="BT543" s="15"/>
      <c r="BY543" s="24"/>
      <c r="CA543" s="15"/>
      <c r="CD543" s="24"/>
      <c r="CH543" s="15"/>
      <c r="CO543" s="15"/>
      <c r="CQ543" s="24"/>
      <c r="CV543" s="15"/>
      <c r="DC543" s="15"/>
      <c r="DJ543" s="15"/>
      <c r="DQ543" s="15"/>
      <c r="DX543" s="15"/>
      <c r="EE543" s="15"/>
      <c r="EL543" s="15"/>
      <c r="ES543" s="15"/>
      <c r="EZ543" s="15"/>
      <c r="FG543" s="15"/>
      <c r="FN543" s="15"/>
      <c r="FU543" s="15"/>
      <c r="FW543" s="24"/>
      <c r="FX543" s="24"/>
      <c r="FY543" s="24"/>
      <c r="FZ543" s="24"/>
      <c r="GA543" s="24"/>
      <c r="GB543" s="15"/>
      <c r="GC543" s="24"/>
      <c r="GD543" s="24"/>
      <c r="GE543" s="24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24"/>
      <c r="IO543" s="24"/>
      <c r="IP543" s="24"/>
      <c r="IQ543" s="24"/>
      <c r="IR543" s="24"/>
      <c r="IS543" s="24"/>
      <c r="IT543" s="24"/>
      <c r="IU543" s="24"/>
      <c r="IV543" s="24"/>
      <c r="IW543" s="24"/>
      <c r="IX543" s="24"/>
      <c r="IY543" s="24"/>
      <c r="IZ543" s="24"/>
      <c r="JA543" s="24"/>
      <c r="JB543" s="24"/>
      <c r="JC543" s="24"/>
      <c r="JD543" s="24"/>
      <c r="JE543" s="24"/>
      <c r="JF543" s="24"/>
      <c r="JG543" s="24"/>
    </row>
    <row r="544" spans="32:267" x14ac:dyDescent="0.3">
      <c r="AF544" s="26"/>
      <c r="AG544" s="25"/>
      <c r="AH544" s="26"/>
      <c r="AI544" s="21"/>
      <c r="AJ544" s="26"/>
      <c r="AK544" s="26"/>
      <c r="AL544" s="26"/>
      <c r="AM544" s="23"/>
      <c r="AQ544" s="19"/>
      <c r="AU544" s="24"/>
      <c r="AV544" s="24"/>
      <c r="AW544" s="24"/>
      <c r="AX544" s="24"/>
      <c r="AY544" s="15"/>
      <c r="BM544" s="15"/>
      <c r="BS544" s="24"/>
      <c r="BT544" s="15"/>
      <c r="BY544" s="24"/>
      <c r="CA544" s="15"/>
      <c r="CD544" s="24"/>
      <c r="CH544" s="15"/>
      <c r="CO544" s="15"/>
      <c r="CQ544" s="24"/>
      <c r="CV544" s="15"/>
      <c r="DC544" s="15"/>
      <c r="DJ544" s="15"/>
      <c r="DQ544" s="15"/>
      <c r="DX544" s="15"/>
      <c r="EE544" s="15"/>
      <c r="EL544" s="15"/>
      <c r="ES544" s="15"/>
      <c r="EZ544" s="15"/>
      <c r="FG544" s="15"/>
      <c r="FN544" s="15"/>
      <c r="FU544" s="15"/>
      <c r="FW544" s="24"/>
      <c r="FX544" s="24"/>
      <c r="FY544" s="24"/>
      <c r="FZ544" s="24"/>
      <c r="GA544" s="24"/>
      <c r="GB544" s="15"/>
      <c r="GC544" s="24"/>
      <c r="GD544" s="24"/>
      <c r="GE544" s="24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  <c r="IX544" s="24"/>
      <c r="IY544" s="24"/>
      <c r="IZ544" s="24"/>
      <c r="JA544" s="24"/>
      <c r="JB544" s="24"/>
      <c r="JC544" s="24"/>
      <c r="JD544" s="24"/>
      <c r="JE544" s="24"/>
      <c r="JF544" s="24"/>
      <c r="JG544" s="24"/>
    </row>
    <row r="545" spans="32:267" x14ac:dyDescent="0.3">
      <c r="AF545" s="26"/>
      <c r="AG545" s="25"/>
      <c r="AH545" s="26"/>
      <c r="AI545" s="21"/>
      <c r="AJ545" s="26"/>
      <c r="AK545" s="26"/>
      <c r="AL545" s="26"/>
      <c r="AM545" s="23"/>
      <c r="AQ545" s="19"/>
      <c r="AU545" s="24"/>
      <c r="AV545" s="24"/>
      <c r="AW545" s="24"/>
      <c r="AX545" s="24"/>
      <c r="AY545" s="15"/>
      <c r="BM545" s="15"/>
      <c r="BS545" s="24"/>
      <c r="BT545" s="15"/>
      <c r="BY545" s="24"/>
      <c r="CA545" s="15"/>
      <c r="CD545" s="24"/>
      <c r="CH545" s="15"/>
      <c r="CO545" s="15"/>
      <c r="CQ545" s="24"/>
      <c r="CV545" s="15"/>
      <c r="DC545" s="15"/>
      <c r="DJ545" s="15"/>
      <c r="DQ545" s="15"/>
      <c r="DX545" s="15"/>
      <c r="EE545" s="15"/>
      <c r="EL545" s="15"/>
      <c r="ES545" s="15"/>
      <c r="EZ545" s="15"/>
      <c r="FG545" s="15"/>
      <c r="FN545" s="15"/>
      <c r="FU545" s="15"/>
      <c r="FW545" s="24"/>
      <c r="FX545" s="24"/>
      <c r="FY545" s="24"/>
      <c r="FZ545" s="24"/>
      <c r="GA545" s="24"/>
      <c r="GB545" s="15"/>
      <c r="GC545" s="24"/>
      <c r="GD545" s="24"/>
      <c r="GE545" s="24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  <c r="IX545" s="24"/>
      <c r="IY545" s="24"/>
      <c r="IZ545" s="24"/>
      <c r="JA545" s="24"/>
      <c r="JB545" s="24"/>
      <c r="JC545" s="24"/>
      <c r="JD545" s="24"/>
      <c r="JE545" s="24"/>
      <c r="JF545" s="24"/>
      <c r="JG545" s="24"/>
    </row>
    <row r="546" spans="32:267" x14ac:dyDescent="0.3">
      <c r="AF546" s="26"/>
      <c r="AG546" s="25"/>
      <c r="AH546" s="26"/>
      <c r="AI546" s="21"/>
      <c r="AJ546" s="26"/>
      <c r="AK546" s="26"/>
      <c r="AL546" s="26"/>
      <c r="AM546" s="23"/>
      <c r="AQ546" s="19"/>
      <c r="AU546" s="24"/>
      <c r="AV546" s="24"/>
      <c r="AW546" s="24"/>
      <c r="AX546" s="24"/>
      <c r="AY546" s="15"/>
      <c r="BM546" s="15"/>
      <c r="BS546" s="24"/>
      <c r="BT546" s="15"/>
      <c r="BY546" s="24"/>
      <c r="CA546" s="15"/>
      <c r="CD546" s="24"/>
      <c r="CH546" s="15"/>
      <c r="CO546" s="15"/>
      <c r="CQ546" s="24"/>
      <c r="CV546" s="15"/>
      <c r="DC546" s="15"/>
      <c r="DJ546" s="15"/>
      <c r="DQ546" s="15"/>
      <c r="DX546" s="15"/>
      <c r="EE546" s="15"/>
      <c r="EL546" s="15"/>
      <c r="ES546" s="15"/>
      <c r="EZ546" s="15"/>
      <c r="FG546" s="15"/>
      <c r="FN546" s="15"/>
      <c r="FU546" s="15"/>
      <c r="FW546" s="24"/>
      <c r="FX546" s="24"/>
      <c r="FY546" s="24"/>
      <c r="FZ546" s="24"/>
      <c r="GA546" s="24"/>
      <c r="GB546" s="15"/>
      <c r="GC546" s="24"/>
      <c r="GD546" s="24"/>
      <c r="GE546" s="24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24"/>
      <c r="IO546" s="24"/>
      <c r="IP546" s="24"/>
      <c r="IQ546" s="24"/>
      <c r="IR546" s="24"/>
      <c r="IS546" s="24"/>
      <c r="IT546" s="24"/>
      <c r="IU546" s="24"/>
      <c r="IV546" s="24"/>
      <c r="IW546" s="24"/>
      <c r="IX546" s="24"/>
      <c r="IY546" s="24"/>
      <c r="IZ546" s="24"/>
      <c r="JA546" s="24"/>
      <c r="JB546" s="24"/>
      <c r="JC546" s="24"/>
      <c r="JD546" s="24"/>
      <c r="JE546" s="24"/>
      <c r="JF546" s="24"/>
      <c r="JG546" s="24"/>
    </row>
    <row r="547" spans="32:267" x14ac:dyDescent="0.3">
      <c r="AF547" s="26"/>
      <c r="AG547" s="25"/>
      <c r="AH547" s="26"/>
      <c r="AI547" s="21"/>
      <c r="AJ547" s="26"/>
      <c r="AK547" s="26"/>
      <c r="AL547" s="26"/>
      <c r="AM547" s="23"/>
      <c r="AQ547" s="19"/>
      <c r="AU547" s="24"/>
      <c r="AV547" s="24"/>
      <c r="AW547" s="24"/>
      <c r="AX547" s="24"/>
      <c r="AY547" s="15"/>
      <c r="BM547" s="15"/>
      <c r="BS547" s="24"/>
      <c r="BT547" s="15"/>
      <c r="BY547" s="24"/>
      <c r="CA547" s="15"/>
      <c r="CD547" s="24"/>
      <c r="CH547" s="15"/>
      <c r="CO547" s="15"/>
      <c r="CQ547" s="24"/>
      <c r="CV547" s="15"/>
      <c r="DC547" s="15"/>
      <c r="DJ547" s="15"/>
      <c r="DQ547" s="15"/>
      <c r="DX547" s="15"/>
      <c r="EE547" s="15"/>
      <c r="EL547" s="15"/>
      <c r="ES547" s="15"/>
      <c r="EZ547" s="15"/>
      <c r="FG547" s="15"/>
      <c r="FN547" s="15"/>
      <c r="FU547" s="15"/>
      <c r="FW547" s="24"/>
      <c r="FX547" s="24"/>
      <c r="FY547" s="24"/>
      <c r="FZ547" s="24"/>
      <c r="GA547" s="24"/>
      <c r="GB547" s="15"/>
      <c r="GC547" s="24"/>
      <c r="GD547" s="24"/>
      <c r="GE547" s="24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24"/>
      <c r="IO547" s="24"/>
      <c r="IP547" s="24"/>
      <c r="IQ547" s="24"/>
      <c r="IR547" s="24"/>
      <c r="IS547" s="24"/>
      <c r="IT547" s="24"/>
      <c r="IU547" s="24"/>
      <c r="IV547" s="24"/>
      <c r="IW547" s="24"/>
      <c r="IX547" s="24"/>
      <c r="IY547" s="24"/>
      <c r="IZ547" s="24"/>
      <c r="JA547" s="24"/>
      <c r="JB547" s="24"/>
      <c r="JC547" s="24"/>
      <c r="JD547" s="24"/>
      <c r="JE547" s="24"/>
      <c r="JF547" s="24"/>
      <c r="JG547" s="24"/>
    </row>
    <row r="548" spans="32:267" x14ac:dyDescent="0.3">
      <c r="AF548" s="26"/>
      <c r="AG548" s="25"/>
      <c r="AH548" s="26"/>
      <c r="AI548" s="21"/>
      <c r="AJ548" s="26"/>
      <c r="AK548" s="26"/>
      <c r="AL548" s="26"/>
      <c r="AM548" s="23"/>
      <c r="AQ548" s="19"/>
      <c r="AU548" s="24"/>
      <c r="AV548" s="24"/>
      <c r="AW548" s="24"/>
      <c r="AX548" s="24"/>
      <c r="AY548" s="15"/>
      <c r="BM548" s="15"/>
      <c r="BS548" s="24"/>
      <c r="BT548" s="15"/>
      <c r="BY548" s="24"/>
      <c r="CA548" s="15"/>
      <c r="CD548" s="24"/>
      <c r="CH548" s="15"/>
      <c r="CO548" s="15"/>
      <c r="CQ548" s="24"/>
      <c r="CV548" s="15"/>
      <c r="DC548" s="15"/>
      <c r="DJ548" s="15"/>
      <c r="DQ548" s="15"/>
      <c r="DX548" s="15"/>
      <c r="EE548" s="15"/>
      <c r="EL548" s="15"/>
      <c r="ES548" s="15"/>
      <c r="EZ548" s="15"/>
      <c r="FG548" s="15"/>
      <c r="FN548" s="15"/>
      <c r="FU548" s="15"/>
      <c r="FW548" s="24"/>
      <c r="FX548" s="24"/>
      <c r="FY548" s="24"/>
      <c r="FZ548" s="24"/>
      <c r="GA548" s="24"/>
      <c r="GB548" s="15"/>
      <c r="GC548" s="24"/>
      <c r="GD548" s="24"/>
      <c r="GE548" s="24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  <c r="IX548" s="24"/>
      <c r="IY548" s="24"/>
      <c r="IZ548" s="24"/>
      <c r="JA548" s="24"/>
      <c r="JB548" s="24"/>
      <c r="JC548" s="24"/>
      <c r="JD548" s="24"/>
      <c r="JE548" s="24"/>
      <c r="JF548" s="24"/>
      <c r="JG548" s="24"/>
    </row>
    <row r="549" spans="32:267" x14ac:dyDescent="0.3">
      <c r="AF549" s="26"/>
      <c r="AG549" s="25"/>
      <c r="AH549" s="26"/>
      <c r="AI549" s="21"/>
      <c r="AJ549" s="26"/>
      <c r="AK549" s="26"/>
      <c r="AL549" s="26"/>
      <c r="AM549" s="23"/>
      <c r="AQ549" s="19"/>
      <c r="AU549" s="24"/>
      <c r="AV549" s="24"/>
      <c r="AW549" s="24"/>
      <c r="AX549" s="24"/>
      <c r="AY549" s="15"/>
      <c r="BM549" s="15"/>
      <c r="BS549" s="24"/>
      <c r="BT549" s="15"/>
      <c r="BY549" s="24"/>
      <c r="CA549" s="15"/>
      <c r="CD549" s="24"/>
      <c r="CH549" s="15"/>
      <c r="CO549" s="15"/>
      <c r="CQ549" s="24"/>
      <c r="CV549" s="15"/>
      <c r="DC549" s="15"/>
      <c r="DJ549" s="15"/>
      <c r="DQ549" s="15"/>
      <c r="DX549" s="15"/>
      <c r="EE549" s="15"/>
      <c r="EL549" s="15"/>
      <c r="ES549" s="15"/>
      <c r="EZ549" s="15"/>
      <c r="FG549" s="15"/>
      <c r="FN549" s="15"/>
      <c r="FU549" s="15"/>
      <c r="FW549" s="24"/>
      <c r="FX549" s="24"/>
      <c r="FY549" s="24"/>
      <c r="FZ549" s="24"/>
      <c r="GA549" s="24"/>
      <c r="GB549" s="15"/>
      <c r="GC549" s="24"/>
      <c r="GD549" s="24"/>
      <c r="GE549" s="24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  <c r="IX549" s="24"/>
      <c r="IY549" s="24"/>
      <c r="IZ549" s="24"/>
      <c r="JA549" s="24"/>
      <c r="JB549" s="24"/>
      <c r="JC549" s="24"/>
      <c r="JD549" s="24"/>
      <c r="JE549" s="24"/>
      <c r="JF549" s="24"/>
      <c r="JG549" s="24"/>
    </row>
    <row r="550" spans="32:267" x14ac:dyDescent="0.3">
      <c r="AF550" s="26"/>
      <c r="AG550" s="25"/>
      <c r="AH550" s="26"/>
      <c r="AI550" s="21"/>
      <c r="AJ550" s="26"/>
      <c r="AK550" s="26"/>
      <c r="AL550" s="26"/>
      <c r="AM550" s="23"/>
      <c r="AQ550" s="19"/>
      <c r="AU550" s="24"/>
      <c r="AV550" s="24"/>
      <c r="AW550" s="24"/>
      <c r="AX550" s="24"/>
      <c r="AY550" s="15"/>
      <c r="BM550" s="15"/>
      <c r="BS550" s="24"/>
      <c r="BT550" s="15"/>
      <c r="BY550" s="24"/>
      <c r="CA550" s="15"/>
      <c r="CD550" s="24"/>
      <c r="CH550" s="15"/>
      <c r="CO550" s="15"/>
      <c r="CQ550" s="24"/>
      <c r="CV550" s="15"/>
      <c r="DC550" s="15"/>
      <c r="DJ550" s="15"/>
      <c r="DQ550" s="15"/>
      <c r="DX550" s="15"/>
      <c r="EE550" s="15"/>
      <c r="EL550" s="15"/>
      <c r="ES550" s="15"/>
      <c r="EZ550" s="15"/>
      <c r="FG550" s="15"/>
      <c r="FN550" s="15"/>
      <c r="FU550" s="15"/>
      <c r="FW550" s="24"/>
      <c r="FX550" s="24"/>
      <c r="FY550" s="24"/>
      <c r="FZ550" s="24"/>
      <c r="GA550" s="24"/>
      <c r="GB550" s="15"/>
      <c r="GC550" s="24"/>
      <c r="GD550" s="24"/>
      <c r="GE550" s="24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  <c r="IX550" s="24"/>
      <c r="IY550" s="24"/>
      <c r="IZ550" s="24"/>
      <c r="JA550" s="24"/>
      <c r="JB550" s="24"/>
      <c r="JC550" s="24"/>
      <c r="JD550" s="24"/>
      <c r="JE550" s="24"/>
      <c r="JF550" s="24"/>
      <c r="JG550" s="24"/>
    </row>
    <row r="551" spans="32:267" x14ac:dyDescent="0.3">
      <c r="AF551" s="26"/>
      <c r="AG551" s="25"/>
      <c r="AH551" s="26"/>
      <c r="AI551" s="21"/>
      <c r="AJ551" s="26"/>
      <c r="AK551" s="26"/>
      <c r="AL551" s="26"/>
      <c r="AM551" s="23"/>
      <c r="AQ551" s="19"/>
      <c r="AU551" s="24"/>
      <c r="AV551" s="24"/>
      <c r="AW551" s="24"/>
      <c r="AX551" s="24"/>
      <c r="AY551" s="15"/>
      <c r="BM551" s="15"/>
      <c r="BS551" s="24"/>
      <c r="BT551" s="15"/>
      <c r="BY551" s="24"/>
      <c r="CA551" s="15"/>
      <c r="CD551" s="24"/>
      <c r="CH551" s="15"/>
      <c r="CO551" s="15"/>
      <c r="CQ551" s="24"/>
      <c r="CV551" s="15"/>
      <c r="DC551" s="15"/>
      <c r="DJ551" s="15"/>
      <c r="DQ551" s="15"/>
      <c r="DX551" s="15"/>
      <c r="EE551" s="15"/>
      <c r="EL551" s="15"/>
      <c r="ES551" s="15"/>
      <c r="EZ551" s="15"/>
      <c r="FG551" s="15"/>
      <c r="FN551" s="15"/>
      <c r="FU551" s="15"/>
      <c r="FW551" s="24"/>
      <c r="FX551" s="24"/>
      <c r="FY551" s="24"/>
      <c r="FZ551" s="24"/>
      <c r="GA551" s="24"/>
      <c r="GB551" s="15"/>
      <c r="GC551" s="24"/>
      <c r="GD551" s="24"/>
      <c r="GE551" s="24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  <c r="IX551" s="24"/>
      <c r="IY551" s="24"/>
      <c r="IZ551" s="24"/>
      <c r="JA551" s="24"/>
      <c r="JB551" s="24"/>
      <c r="JC551" s="24"/>
      <c r="JD551" s="24"/>
      <c r="JE551" s="24"/>
      <c r="JF551" s="24"/>
      <c r="JG551" s="24"/>
    </row>
    <row r="552" spans="32:267" x14ac:dyDescent="0.3">
      <c r="AF552" s="26"/>
      <c r="AG552" s="25"/>
      <c r="AH552" s="26"/>
      <c r="AI552" s="21"/>
      <c r="AJ552" s="26"/>
      <c r="AK552" s="26"/>
      <c r="AL552" s="26"/>
      <c r="AM552" s="23"/>
      <c r="AQ552" s="19"/>
      <c r="AU552" s="24"/>
      <c r="AV552" s="24"/>
      <c r="AW552" s="24"/>
      <c r="AX552" s="24"/>
      <c r="AY552" s="15"/>
      <c r="BM552" s="15"/>
      <c r="BS552" s="24"/>
      <c r="BT552" s="15"/>
      <c r="BY552" s="24"/>
      <c r="CA552" s="15"/>
      <c r="CD552" s="24"/>
      <c r="CH552" s="15"/>
      <c r="CO552" s="15"/>
      <c r="CQ552" s="24"/>
      <c r="CV552" s="15"/>
      <c r="DC552" s="15"/>
      <c r="DJ552" s="15"/>
      <c r="DQ552" s="15"/>
      <c r="DX552" s="15"/>
      <c r="EE552" s="15"/>
      <c r="EL552" s="15"/>
      <c r="ES552" s="15"/>
      <c r="EZ552" s="15"/>
      <c r="FG552" s="15"/>
      <c r="FN552" s="15"/>
      <c r="FU552" s="15"/>
      <c r="FW552" s="24"/>
      <c r="FX552" s="24"/>
      <c r="FY552" s="24"/>
      <c r="FZ552" s="24"/>
      <c r="GA552" s="24"/>
      <c r="GB552" s="15"/>
      <c r="GC552" s="24"/>
      <c r="GD552" s="24"/>
      <c r="GE552" s="24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24"/>
      <c r="IO552" s="24"/>
      <c r="IP552" s="24"/>
      <c r="IQ552" s="24"/>
      <c r="IR552" s="24"/>
      <c r="IS552" s="24"/>
      <c r="IT552" s="24"/>
      <c r="IU552" s="24"/>
      <c r="IV552" s="24"/>
      <c r="IW552" s="24"/>
      <c r="IX552" s="24"/>
      <c r="IY552" s="24"/>
      <c r="IZ552" s="24"/>
      <c r="JA552" s="24"/>
      <c r="JB552" s="24"/>
      <c r="JC552" s="24"/>
      <c r="JD552" s="24"/>
      <c r="JE552" s="24"/>
      <c r="JF552" s="24"/>
      <c r="JG552" s="24"/>
    </row>
    <row r="553" spans="32:267" x14ac:dyDescent="0.3">
      <c r="AF553" s="26"/>
      <c r="AG553" s="25"/>
      <c r="AH553" s="26"/>
      <c r="AI553" s="21"/>
      <c r="AJ553" s="26"/>
      <c r="AK553" s="26"/>
      <c r="AL553" s="26"/>
      <c r="AM553" s="23"/>
      <c r="AQ553" s="19"/>
      <c r="AU553" s="24"/>
      <c r="AV553" s="24"/>
      <c r="AW553" s="24"/>
      <c r="AX553" s="24"/>
      <c r="AY553" s="15"/>
      <c r="BM553" s="15"/>
      <c r="BS553" s="24"/>
      <c r="BT553" s="15"/>
      <c r="BY553" s="24"/>
      <c r="CA553" s="15"/>
      <c r="CD553" s="24"/>
      <c r="CH553" s="15"/>
      <c r="CO553" s="15"/>
      <c r="CQ553" s="24"/>
      <c r="CV553" s="15"/>
      <c r="DC553" s="15"/>
      <c r="DJ553" s="15"/>
      <c r="DQ553" s="15"/>
      <c r="DX553" s="15"/>
      <c r="EE553" s="15"/>
      <c r="EL553" s="15"/>
      <c r="ES553" s="15"/>
      <c r="EZ553" s="15"/>
      <c r="FG553" s="15"/>
      <c r="FN553" s="15"/>
      <c r="FU553" s="15"/>
      <c r="FW553" s="24"/>
      <c r="FX553" s="24"/>
      <c r="FY553" s="24"/>
      <c r="FZ553" s="24"/>
      <c r="GA553" s="24"/>
      <c r="GB553" s="15"/>
      <c r="GC553" s="24"/>
      <c r="GD553" s="24"/>
      <c r="GE553" s="24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24"/>
      <c r="IO553" s="24"/>
      <c r="IP553" s="24"/>
      <c r="IQ553" s="24"/>
      <c r="IR553" s="24"/>
      <c r="IS553" s="24"/>
      <c r="IT553" s="24"/>
      <c r="IU553" s="24"/>
      <c r="IV553" s="24"/>
      <c r="IW553" s="24"/>
      <c r="IX553" s="24"/>
      <c r="IY553" s="24"/>
      <c r="IZ553" s="24"/>
      <c r="JA553" s="24"/>
      <c r="JB553" s="24"/>
      <c r="JC553" s="24"/>
      <c r="JD553" s="24"/>
      <c r="JE553" s="24"/>
      <c r="JF553" s="24"/>
      <c r="JG553" s="24"/>
    </row>
    <row r="554" spans="32:267" x14ac:dyDescent="0.3">
      <c r="AF554" s="26"/>
      <c r="AG554" s="25"/>
      <c r="AH554" s="26"/>
      <c r="AI554" s="21"/>
      <c r="AJ554" s="26"/>
      <c r="AK554" s="26"/>
      <c r="AL554" s="26"/>
      <c r="AM554" s="23"/>
      <c r="AQ554" s="19"/>
      <c r="AU554" s="24"/>
      <c r="AV554" s="24"/>
      <c r="AW554" s="24"/>
      <c r="AX554" s="24"/>
      <c r="AY554" s="15"/>
      <c r="BM554" s="15"/>
      <c r="BS554" s="24"/>
      <c r="BT554" s="15"/>
      <c r="BY554" s="24"/>
      <c r="CA554" s="15"/>
      <c r="CD554" s="24"/>
      <c r="CH554" s="15"/>
      <c r="CO554" s="15"/>
      <c r="CQ554" s="24"/>
      <c r="CV554" s="15"/>
      <c r="DC554" s="15"/>
      <c r="DJ554" s="15"/>
      <c r="DQ554" s="15"/>
      <c r="DX554" s="15"/>
      <c r="EE554" s="15"/>
      <c r="EL554" s="15"/>
      <c r="ES554" s="15"/>
      <c r="EZ554" s="15"/>
      <c r="FG554" s="15"/>
      <c r="FN554" s="15"/>
      <c r="FU554" s="15"/>
      <c r="FW554" s="24"/>
      <c r="FX554" s="24"/>
      <c r="FY554" s="24"/>
      <c r="FZ554" s="24"/>
      <c r="GA554" s="24"/>
      <c r="GB554" s="15"/>
      <c r="GC554" s="24"/>
      <c r="GD554" s="24"/>
      <c r="GE554" s="24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  <c r="IX554" s="24"/>
      <c r="IY554" s="24"/>
      <c r="IZ554" s="24"/>
      <c r="JA554" s="24"/>
      <c r="JB554" s="24"/>
      <c r="JC554" s="24"/>
      <c r="JD554" s="24"/>
      <c r="JE554" s="24"/>
      <c r="JF554" s="24"/>
      <c r="JG554" s="24"/>
    </row>
    <row r="555" spans="32:267" x14ac:dyDescent="0.3">
      <c r="AF555" s="26"/>
      <c r="AG555" s="25"/>
      <c r="AH555" s="26"/>
      <c r="AI555" s="21"/>
      <c r="AJ555" s="26"/>
      <c r="AK555" s="26"/>
      <c r="AL555" s="26"/>
      <c r="AM555" s="23"/>
      <c r="AQ555" s="19"/>
      <c r="AU555" s="24"/>
      <c r="AV555" s="24"/>
      <c r="AW555" s="24"/>
      <c r="AX555" s="24"/>
      <c r="AY555" s="15"/>
      <c r="BM555" s="15"/>
      <c r="BS555" s="24"/>
      <c r="BT555" s="15"/>
      <c r="BY555" s="24"/>
      <c r="CA555" s="15"/>
      <c r="CD555" s="24"/>
      <c r="CH555" s="15"/>
      <c r="CO555" s="15"/>
      <c r="CQ555" s="24"/>
      <c r="CV555" s="15"/>
      <c r="DC555" s="15"/>
      <c r="DJ555" s="15"/>
      <c r="DQ555" s="15"/>
      <c r="DX555" s="15"/>
      <c r="EE555" s="15"/>
      <c r="EL555" s="15"/>
      <c r="ES555" s="15"/>
      <c r="EZ555" s="15"/>
      <c r="FG555" s="15"/>
      <c r="FN555" s="15"/>
      <c r="FU555" s="15"/>
      <c r="FW555" s="24"/>
      <c r="FX555" s="24"/>
      <c r="FY555" s="24"/>
      <c r="FZ555" s="24"/>
      <c r="GA555" s="24"/>
      <c r="GB555" s="15"/>
      <c r="GC555" s="24"/>
      <c r="GD555" s="24"/>
      <c r="GE555" s="24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  <c r="IX555" s="24"/>
      <c r="IY555" s="24"/>
      <c r="IZ555" s="24"/>
      <c r="JA555" s="24"/>
      <c r="JB555" s="24"/>
      <c r="JC555" s="24"/>
      <c r="JD555" s="24"/>
      <c r="JE555" s="24"/>
      <c r="JF555" s="24"/>
      <c r="JG555" s="24"/>
    </row>
    <row r="556" spans="32:267" x14ac:dyDescent="0.3">
      <c r="AF556" s="26"/>
      <c r="AG556" s="25"/>
      <c r="AH556" s="26"/>
      <c r="AI556" s="21"/>
      <c r="AJ556" s="26"/>
      <c r="AK556" s="26"/>
      <c r="AL556" s="26"/>
      <c r="AM556" s="23"/>
      <c r="AQ556" s="19"/>
      <c r="AU556" s="24"/>
      <c r="AV556" s="24"/>
      <c r="AW556" s="24"/>
      <c r="AX556" s="24"/>
      <c r="AY556" s="15"/>
      <c r="BM556" s="15"/>
      <c r="BS556" s="24"/>
      <c r="BT556" s="15"/>
      <c r="BY556" s="24"/>
      <c r="CA556" s="15"/>
      <c r="CD556" s="24"/>
      <c r="CH556" s="15"/>
      <c r="CO556" s="15"/>
      <c r="CQ556" s="24"/>
      <c r="CV556" s="15"/>
      <c r="DC556" s="15"/>
      <c r="DJ556" s="15"/>
      <c r="DQ556" s="15"/>
      <c r="DX556" s="15"/>
      <c r="EE556" s="15"/>
      <c r="EL556" s="15"/>
      <c r="ES556" s="15"/>
      <c r="EZ556" s="15"/>
      <c r="FG556" s="15"/>
      <c r="FN556" s="15"/>
      <c r="FU556" s="15"/>
      <c r="FW556" s="24"/>
      <c r="FX556" s="24"/>
      <c r="FY556" s="24"/>
      <c r="FZ556" s="24"/>
      <c r="GA556" s="24"/>
      <c r="GB556" s="15"/>
      <c r="GC556" s="24"/>
      <c r="GD556" s="24"/>
      <c r="GE556" s="24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24"/>
      <c r="IO556" s="24"/>
      <c r="IP556" s="24"/>
      <c r="IQ556" s="24"/>
      <c r="IR556" s="24"/>
      <c r="IS556" s="24"/>
      <c r="IT556" s="24"/>
      <c r="IU556" s="24"/>
      <c r="IV556" s="24"/>
      <c r="IW556" s="24"/>
      <c r="IX556" s="24"/>
      <c r="IY556" s="24"/>
      <c r="IZ556" s="24"/>
      <c r="JA556" s="24"/>
      <c r="JB556" s="24"/>
      <c r="JC556" s="24"/>
      <c r="JD556" s="24"/>
      <c r="JE556" s="24"/>
      <c r="JF556" s="24"/>
      <c r="JG556" s="24"/>
    </row>
    <row r="557" spans="32:267" x14ac:dyDescent="0.3">
      <c r="AF557" s="26"/>
      <c r="AG557" s="25"/>
      <c r="AH557" s="26"/>
      <c r="AI557" s="21"/>
      <c r="AJ557" s="26"/>
      <c r="AK557" s="26"/>
      <c r="AL557" s="26"/>
      <c r="AM557" s="23"/>
      <c r="AQ557" s="19"/>
      <c r="AU557" s="24"/>
      <c r="AV557" s="24"/>
      <c r="AW557" s="24"/>
      <c r="AX557" s="24"/>
      <c r="AY557" s="15"/>
      <c r="BM557" s="15"/>
      <c r="BS557" s="24"/>
      <c r="BT557" s="15"/>
      <c r="BY557" s="24"/>
      <c r="CA557" s="15"/>
      <c r="CD557" s="24"/>
      <c r="CH557" s="15"/>
      <c r="CO557" s="15"/>
      <c r="CQ557" s="24"/>
      <c r="CV557" s="15"/>
      <c r="DC557" s="15"/>
      <c r="DJ557" s="15"/>
      <c r="DQ557" s="15"/>
      <c r="DX557" s="15"/>
      <c r="EE557" s="15"/>
      <c r="EL557" s="15"/>
      <c r="ES557" s="15"/>
      <c r="EZ557" s="15"/>
      <c r="FG557" s="15"/>
      <c r="FN557" s="15"/>
      <c r="FU557" s="15"/>
      <c r="FW557" s="24"/>
      <c r="FX557" s="24"/>
      <c r="FY557" s="24"/>
      <c r="FZ557" s="24"/>
      <c r="GA557" s="24"/>
      <c r="GB557" s="15"/>
      <c r="GC557" s="24"/>
      <c r="GD557" s="24"/>
      <c r="GE557" s="24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24"/>
      <c r="IO557" s="24"/>
      <c r="IP557" s="24"/>
      <c r="IQ557" s="24"/>
      <c r="IR557" s="24"/>
      <c r="IS557" s="24"/>
      <c r="IT557" s="24"/>
      <c r="IU557" s="24"/>
      <c r="IV557" s="24"/>
      <c r="IW557" s="24"/>
      <c r="IX557" s="24"/>
      <c r="IY557" s="24"/>
      <c r="IZ557" s="24"/>
      <c r="JA557" s="24"/>
      <c r="JB557" s="24"/>
      <c r="JC557" s="24"/>
      <c r="JD557" s="24"/>
      <c r="JE557" s="24"/>
      <c r="JF557" s="24"/>
      <c r="JG557" s="24"/>
    </row>
    <row r="558" spans="32:267" x14ac:dyDescent="0.3">
      <c r="AF558" s="26"/>
      <c r="AG558" s="25"/>
      <c r="AH558" s="26"/>
      <c r="AI558" s="21"/>
      <c r="AJ558" s="26"/>
      <c r="AK558" s="26"/>
      <c r="AL558" s="26"/>
      <c r="AM558" s="23"/>
      <c r="AQ558" s="19"/>
      <c r="AU558" s="24"/>
      <c r="AV558" s="24"/>
      <c r="AW558" s="24"/>
      <c r="AX558" s="24"/>
      <c r="AY558" s="15"/>
      <c r="BM558" s="15"/>
      <c r="BS558" s="24"/>
      <c r="BT558" s="15"/>
      <c r="BY558" s="24"/>
      <c r="CA558" s="15"/>
      <c r="CD558" s="24"/>
      <c r="CH558" s="15"/>
      <c r="CO558" s="15"/>
      <c r="CQ558" s="24"/>
      <c r="CV558" s="15"/>
      <c r="DC558" s="15"/>
      <c r="DJ558" s="15"/>
      <c r="DQ558" s="15"/>
      <c r="DX558" s="15"/>
      <c r="EE558" s="15"/>
      <c r="EL558" s="15"/>
      <c r="ES558" s="15"/>
      <c r="EZ558" s="15"/>
      <c r="FG558" s="15"/>
      <c r="FN558" s="15"/>
      <c r="FU558" s="15"/>
      <c r="FW558" s="24"/>
      <c r="FX558" s="24"/>
      <c r="FY558" s="24"/>
      <c r="FZ558" s="24"/>
      <c r="GA558" s="24"/>
      <c r="GB558" s="15"/>
      <c r="GC558" s="24"/>
      <c r="GD558" s="24"/>
      <c r="GE558" s="24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24"/>
      <c r="IO558" s="24"/>
      <c r="IP558" s="24"/>
      <c r="IQ558" s="24"/>
      <c r="IR558" s="24"/>
      <c r="IS558" s="24"/>
      <c r="IT558" s="24"/>
      <c r="IU558" s="24"/>
      <c r="IV558" s="24"/>
      <c r="IW558" s="24"/>
      <c r="IX558" s="24"/>
      <c r="IY558" s="24"/>
      <c r="IZ558" s="24"/>
      <c r="JA558" s="24"/>
      <c r="JB558" s="24"/>
      <c r="JC558" s="24"/>
      <c r="JD558" s="24"/>
      <c r="JE558" s="24"/>
      <c r="JF558" s="24"/>
      <c r="JG558" s="24"/>
    </row>
    <row r="559" spans="32:267" x14ac:dyDescent="0.3">
      <c r="AF559" s="26"/>
      <c r="AG559" s="25"/>
      <c r="AH559" s="26"/>
      <c r="AI559" s="21"/>
      <c r="AJ559" s="26"/>
      <c r="AK559" s="26"/>
      <c r="AL559" s="26"/>
      <c r="AM559" s="23"/>
      <c r="AQ559" s="19"/>
      <c r="AU559" s="24"/>
      <c r="AV559" s="24"/>
      <c r="AW559" s="24"/>
      <c r="AX559" s="24"/>
      <c r="AY559" s="15"/>
      <c r="BM559" s="15"/>
      <c r="BS559" s="24"/>
      <c r="BT559" s="15"/>
      <c r="BY559" s="24"/>
      <c r="CA559" s="15"/>
      <c r="CD559" s="24"/>
      <c r="CH559" s="15"/>
      <c r="CO559" s="15"/>
      <c r="CQ559" s="24"/>
      <c r="CV559" s="15"/>
      <c r="DC559" s="15"/>
      <c r="DJ559" s="15"/>
      <c r="DQ559" s="15"/>
      <c r="DX559" s="15"/>
      <c r="EE559" s="15"/>
      <c r="EL559" s="15"/>
      <c r="ES559" s="15"/>
      <c r="EZ559" s="15"/>
      <c r="FG559" s="15"/>
      <c r="FN559" s="15"/>
      <c r="FU559" s="15"/>
      <c r="FW559" s="24"/>
      <c r="FX559" s="24"/>
      <c r="FY559" s="24"/>
      <c r="FZ559" s="24"/>
      <c r="GA559" s="24"/>
      <c r="GB559" s="15"/>
      <c r="GC559" s="24"/>
      <c r="GD559" s="24"/>
      <c r="GE559" s="24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24"/>
      <c r="IO559" s="24"/>
      <c r="IP559" s="24"/>
      <c r="IQ559" s="24"/>
      <c r="IR559" s="24"/>
      <c r="IS559" s="24"/>
      <c r="IT559" s="24"/>
      <c r="IU559" s="24"/>
      <c r="IV559" s="24"/>
      <c r="IW559" s="24"/>
      <c r="IX559" s="24"/>
      <c r="IY559" s="24"/>
      <c r="IZ559" s="24"/>
      <c r="JA559" s="24"/>
      <c r="JB559" s="24"/>
      <c r="JC559" s="24"/>
      <c r="JD559" s="24"/>
      <c r="JE559" s="24"/>
      <c r="JF559" s="24"/>
      <c r="JG559" s="24"/>
    </row>
    <row r="560" spans="32:267" x14ac:dyDescent="0.3">
      <c r="AF560" s="26"/>
      <c r="AG560" s="25"/>
      <c r="AH560" s="26"/>
      <c r="AI560" s="21"/>
      <c r="AJ560" s="26"/>
      <c r="AK560" s="26"/>
      <c r="AL560" s="26"/>
      <c r="AM560" s="23"/>
      <c r="AQ560" s="19"/>
      <c r="AU560" s="24"/>
      <c r="AV560" s="24"/>
      <c r="AW560" s="24"/>
      <c r="AX560" s="24"/>
      <c r="AY560" s="15"/>
      <c r="BM560" s="15"/>
      <c r="BS560" s="24"/>
      <c r="BT560" s="15"/>
      <c r="BY560" s="24"/>
      <c r="CA560" s="15"/>
      <c r="CD560" s="24"/>
      <c r="CH560" s="15"/>
      <c r="CO560" s="15"/>
      <c r="CQ560" s="24"/>
      <c r="CV560" s="15"/>
      <c r="DC560" s="15"/>
      <c r="DJ560" s="15"/>
      <c r="DQ560" s="15"/>
      <c r="DX560" s="15"/>
      <c r="EE560" s="15"/>
      <c r="EL560" s="15"/>
      <c r="ES560" s="15"/>
      <c r="EZ560" s="15"/>
      <c r="FG560" s="15"/>
      <c r="FN560" s="15"/>
      <c r="FU560" s="15"/>
      <c r="FW560" s="24"/>
      <c r="FX560" s="24"/>
      <c r="FY560" s="24"/>
      <c r="FZ560" s="24"/>
      <c r="GA560" s="24"/>
      <c r="GB560" s="15"/>
      <c r="GC560" s="24"/>
      <c r="GD560" s="24"/>
      <c r="GE560" s="24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  <c r="IX560" s="24"/>
      <c r="IY560" s="24"/>
      <c r="IZ560" s="24"/>
      <c r="JA560" s="24"/>
      <c r="JB560" s="24"/>
      <c r="JC560" s="24"/>
      <c r="JD560" s="24"/>
      <c r="JE560" s="24"/>
      <c r="JF560" s="24"/>
      <c r="JG560" s="24"/>
    </row>
    <row r="561" spans="32:267" x14ac:dyDescent="0.3">
      <c r="AF561" s="26"/>
      <c r="AG561" s="25"/>
      <c r="AH561" s="26"/>
      <c r="AI561" s="21"/>
      <c r="AJ561" s="26"/>
      <c r="AK561" s="26"/>
      <c r="AL561" s="26"/>
      <c r="AM561" s="23"/>
      <c r="AQ561" s="19"/>
      <c r="AU561" s="24"/>
      <c r="AV561" s="24"/>
      <c r="AW561" s="24"/>
      <c r="AX561" s="24"/>
      <c r="AY561" s="15"/>
      <c r="BM561" s="15"/>
      <c r="BS561" s="24"/>
      <c r="BT561" s="15"/>
      <c r="BY561" s="24"/>
      <c r="CA561" s="15"/>
      <c r="CD561" s="24"/>
      <c r="CH561" s="15"/>
      <c r="CO561" s="15"/>
      <c r="CQ561" s="24"/>
      <c r="CV561" s="15"/>
      <c r="DC561" s="15"/>
      <c r="DJ561" s="15"/>
      <c r="DQ561" s="15"/>
      <c r="DX561" s="15"/>
      <c r="EE561" s="15"/>
      <c r="EL561" s="15"/>
      <c r="ES561" s="15"/>
      <c r="EZ561" s="15"/>
      <c r="FG561" s="15"/>
      <c r="FN561" s="15"/>
      <c r="FU561" s="15"/>
      <c r="FW561" s="24"/>
      <c r="FX561" s="24"/>
      <c r="FY561" s="24"/>
      <c r="FZ561" s="24"/>
      <c r="GA561" s="24"/>
      <c r="GB561" s="15"/>
      <c r="GC561" s="24"/>
      <c r="GD561" s="24"/>
      <c r="GE561" s="24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  <c r="IX561" s="24"/>
      <c r="IY561" s="24"/>
      <c r="IZ561" s="24"/>
      <c r="JA561" s="24"/>
      <c r="JB561" s="24"/>
      <c r="JC561" s="24"/>
      <c r="JD561" s="24"/>
      <c r="JE561" s="24"/>
      <c r="JF561" s="24"/>
      <c r="JG561" s="24"/>
    </row>
    <row r="562" spans="32:267" x14ac:dyDescent="0.3">
      <c r="AF562" s="26"/>
      <c r="AG562" s="25"/>
      <c r="AH562" s="26"/>
      <c r="AI562" s="21"/>
      <c r="AJ562" s="26"/>
      <c r="AK562" s="26"/>
      <c r="AL562" s="26"/>
      <c r="AM562" s="23"/>
      <c r="AQ562" s="19"/>
      <c r="AU562" s="24"/>
      <c r="AV562" s="24"/>
      <c r="AW562" s="24"/>
      <c r="AX562" s="24"/>
      <c r="AY562" s="15"/>
      <c r="BM562" s="15"/>
      <c r="BS562" s="24"/>
      <c r="BT562" s="15"/>
      <c r="BY562" s="24"/>
      <c r="CA562" s="15"/>
      <c r="CD562" s="24"/>
      <c r="CH562" s="15"/>
      <c r="CO562" s="15"/>
      <c r="CQ562" s="24"/>
      <c r="CV562" s="15"/>
      <c r="DC562" s="15"/>
      <c r="DJ562" s="15"/>
      <c r="DQ562" s="15"/>
      <c r="DX562" s="15"/>
      <c r="EE562" s="15"/>
      <c r="EL562" s="15"/>
      <c r="ES562" s="15"/>
      <c r="EZ562" s="15"/>
      <c r="FG562" s="15"/>
      <c r="FN562" s="15"/>
      <c r="FU562" s="15"/>
      <c r="FW562" s="24"/>
      <c r="FX562" s="24"/>
      <c r="FY562" s="24"/>
      <c r="FZ562" s="24"/>
      <c r="GA562" s="24"/>
      <c r="GB562" s="15"/>
      <c r="GC562" s="24"/>
      <c r="GD562" s="24"/>
      <c r="GE562" s="24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  <c r="IX562" s="24"/>
      <c r="IY562" s="24"/>
      <c r="IZ562" s="24"/>
      <c r="JA562" s="24"/>
      <c r="JB562" s="24"/>
      <c r="JC562" s="24"/>
      <c r="JD562" s="24"/>
      <c r="JE562" s="24"/>
      <c r="JF562" s="24"/>
      <c r="JG562" s="24"/>
    </row>
    <row r="563" spans="32:267" x14ac:dyDescent="0.3">
      <c r="AF563" s="26"/>
      <c r="AG563" s="25"/>
      <c r="AH563" s="26"/>
      <c r="AI563" s="21"/>
      <c r="AJ563" s="26"/>
      <c r="AK563" s="26"/>
      <c r="AL563" s="26"/>
      <c r="AM563" s="23"/>
      <c r="AQ563" s="19"/>
      <c r="AU563" s="24"/>
      <c r="AV563" s="24"/>
      <c r="AW563" s="24"/>
      <c r="AX563" s="24"/>
      <c r="AY563" s="15"/>
      <c r="BM563" s="15"/>
      <c r="BS563" s="24"/>
      <c r="BT563" s="15"/>
      <c r="BY563" s="24"/>
      <c r="CA563" s="15"/>
      <c r="CD563" s="24"/>
      <c r="CH563" s="15"/>
      <c r="CO563" s="15"/>
      <c r="CQ563" s="24"/>
      <c r="CV563" s="15"/>
      <c r="DC563" s="15"/>
      <c r="DJ563" s="15"/>
      <c r="DQ563" s="15"/>
      <c r="DX563" s="15"/>
      <c r="EE563" s="15"/>
      <c r="EL563" s="15"/>
      <c r="ES563" s="15"/>
      <c r="EZ563" s="15"/>
      <c r="FG563" s="15"/>
      <c r="FN563" s="15"/>
      <c r="FU563" s="15"/>
      <c r="FW563" s="24"/>
      <c r="FX563" s="24"/>
      <c r="FY563" s="24"/>
      <c r="FZ563" s="24"/>
      <c r="GA563" s="24"/>
      <c r="GB563" s="15"/>
      <c r="GC563" s="24"/>
      <c r="GD563" s="24"/>
      <c r="GE563" s="24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  <c r="IX563" s="24"/>
      <c r="IY563" s="24"/>
      <c r="IZ563" s="24"/>
      <c r="JA563" s="24"/>
      <c r="JB563" s="24"/>
      <c r="JC563" s="24"/>
      <c r="JD563" s="24"/>
      <c r="JE563" s="24"/>
      <c r="JF563" s="24"/>
      <c r="JG563" s="24"/>
    </row>
    <row r="564" spans="32:267" x14ac:dyDescent="0.3">
      <c r="AF564" s="26"/>
      <c r="AG564" s="25"/>
      <c r="AH564" s="26"/>
      <c r="AI564" s="21"/>
      <c r="AJ564" s="26"/>
      <c r="AK564" s="26"/>
      <c r="AL564" s="26"/>
      <c r="AM564" s="23"/>
      <c r="AQ564" s="19"/>
      <c r="AU564" s="24"/>
      <c r="AV564" s="24"/>
      <c r="AW564" s="24"/>
      <c r="AX564" s="24"/>
      <c r="AY564" s="15"/>
      <c r="BM564" s="15"/>
      <c r="BS564" s="24"/>
      <c r="BT564" s="15"/>
      <c r="BY564" s="24"/>
      <c r="CA564" s="15"/>
      <c r="CD564" s="24"/>
      <c r="CH564" s="15"/>
      <c r="CO564" s="15"/>
      <c r="CQ564" s="24"/>
      <c r="CV564" s="15"/>
      <c r="DC564" s="15"/>
      <c r="DJ564" s="15"/>
      <c r="DQ564" s="15"/>
      <c r="DX564" s="15"/>
      <c r="EE564" s="15"/>
      <c r="EL564" s="15"/>
      <c r="ES564" s="15"/>
      <c r="EZ564" s="15"/>
      <c r="FG564" s="15"/>
      <c r="FN564" s="15"/>
      <c r="FU564" s="15"/>
      <c r="FW564" s="24"/>
      <c r="FX564" s="24"/>
      <c r="FY564" s="24"/>
      <c r="FZ564" s="24"/>
      <c r="GA564" s="24"/>
      <c r="GB564" s="15"/>
      <c r="GC564" s="24"/>
      <c r="GD564" s="24"/>
      <c r="GE564" s="24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  <c r="IX564" s="24"/>
      <c r="IY564" s="24"/>
      <c r="IZ564" s="24"/>
      <c r="JA564" s="24"/>
      <c r="JB564" s="24"/>
      <c r="JC564" s="24"/>
      <c r="JD564" s="24"/>
      <c r="JE564" s="24"/>
      <c r="JF564" s="24"/>
      <c r="JG564" s="24"/>
    </row>
    <row r="565" spans="32:267" x14ac:dyDescent="0.3">
      <c r="AF565" s="26"/>
      <c r="AG565" s="25"/>
      <c r="AH565" s="26"/>
      <c r="AI565" s="21"/>
      <c r="AJ565" s="26"/>
      <c r="AK565" s="26"/>
      <c r="AL565" s="26"/>
      <c r="AM565" s="23"/>
      <c r="AQ565" s="19"/>
      <c r="AU565" s="24"/>
      <c r="AV565" s="24"/>
      <c r="AW565" s="24"/>
      <c r="AX565" s="24"/>
      <c r="AY565" s="15"/>
      <c r="BM565" s="15"/>
      <c r="BS565" s="24"/>
      <c r="BT565" s="15"/>
      <c r="BY565" s="24"/>
      <c r="CA565" s="15"/>
      <c r="CD565" s="24"/>
      <c r="CH565" s="15"/>
      <c r="CO565" s="15"/>
      <c r="CQ565" s="24"/>
      <c r="CV565" s="15"/>
      <c r="DC565" s="15"/>
      <c r="DJ565" s="15"/>
      <c r="DQ565" s="15"/>
      <c r="DX565" s="15"/>
      <c r="EE565" s="15"/>
      <c r="EL565" s="15"/>
      <c r="ES565" s="15"/>
      <c r="EZ565" s="15"/>
      <c r="FG565" s="15"/>
      <c r="FN565" s="15"/>
      <c r="FU565" s="15"/>
      <c r="FW565" s="24"/>
      <c r="FX565" s="24"/>
      <c r="FY565" s="24"/>
      <c r="FZ565" s="24"/>
      <c r="GA565" s="24"/>
      <c r="GB565" s="15"/>
      <c r="GC565" s="24"/>
      <c r="GD565" s="24"/>
      <c r="GE565" s="24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24"/>
      <c r="IO565" s="24"/>
      <c r="IP565" s="24"/>
      <c r="IQ565" s="24"/>
      <c r="IR565" s="24"/>
      <c r="IS565" s="24"/>
      <c r="IT565" s="24"/>
      <c r="IU565" s="24"/>
      <c r="IV565" s="24"/>
      <c r="IW565" s="24"/>
      <c r="IX565" s="24"/>
      <c r="IY565" s="24"/>
      <c r="IZ565" s="24"/>
      <c r="JA565" s="24"/>
      <c r="JB565" s="24"/>
      <c r="JC565" s="24"/>
      <c r="JD565" s="24"/>
      <c r="JE565" s="24"/>
      <c r="JF565" s="24"/>
      <c r="JG565" s="24"/>
    </row>
    <row r="566" spans="32:267" x14ac:dyDescent="0.3">
      <c r="AF566" s="26"/>
      <c r="AG566" s="25"/>
      <c r="AH566" s="26"/>
      <c r="AI566" s="21"/>
      <c r="AJ566" s="26"/>
      <c r="AK566" s="26"/>
      <c r="AL566" s="26"/>
      <c r="AM566" s="23"/>
      <c r="AQ566" s="19"/>
      <c r="AU566" s="24"/>
      <c r="AV566" s="24"/>
      <c r="AW566" s="24"/>
      <c r="AX566" s="24"/>
      <c r="AY566" s="15"/>
      <c r="BM566" s="15"/>
      <c r="BS566" s="24"/>
      <c r="BT566" s="15"/>
      <c r="BY566" s="24"/>
      <c r="CA566" s="15"/>
      <c r="CD566" s="24"/>
      <c r="CH566" s="15"/>
      <c r="CO566" s="15"/>
      <c r="CQ566" s="24"/>
      <c r="CV566" s="15"/>
      <c r="DC566" s="15"/>
      <c r="DJ566" s="15"/>
      <c r="DQ566" s="15"/>
      <c r="DX566" s="15"/>
      <c r="EE566" s="15"/>
      <c r="EL566" s="15"/>
      <c r="ES566" s="15"/>
      <c r="EZ566" s="15"/>
      <c r="FG566" s="15"/>
      <c r="FN566" s="15"/>
      <c r="FU566" s="15"/>
      <c r="FW566" s="24"/>
      <c r="FX566" s="24"/>
      <c r="FY566" s="24"/>
      <c r="FZ566" s="24"/>
      <c r="GA566" s="24"/>
      <c r="GB566" s="15"/>
      <c r="GC566" s="24"/>
      <c r="GD566" s="24"/>
      <c r="GE566" s="24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24"/>
      <c r="IO566" s="24"/>
      <c r="IP566" s="24"/>
      <c r="IQ566" s="24"/>
      <c r="IR566" s="24"/>
      <c r="IS566" s="24"/>
      <c r="IT566" s="24"/>
      <c r="IU566" s="24"/>
      <c r="IV566" s="24"/>
      <c r="IW566" s="24"/>
      <c r="IX566" s="24"/>
      <c r="IY566" s="24"/>
      <c r="IZ566" s="24"/>
      <c r="JA566" s="24"/>
      <c r="JB566" s="24"/>
      <c r="JC566" s="24"/>
      <c r="JD566" s="24"/>
      <c r="JE566" s="24"/>
      <c r="JF566" s="24"/>
      <c r="JG566" s="24"/>
    </row>
    <row r="567" spans="32:267" x14ac:dyDescent="0.3">
      <c r="AF567" s="26"/>
      <c r="AG567" s="25"/>
      <c r="AH567" s="26"/>
      <c r="AI567" s="21"/>
      <c r="AJ567" s="26"/>
      <c r="AK567" s="26"/>
      <c r="AL567" s="26"/>
      <c r="AM567" s="23"/>
      <c r="AQ567" s="19"/>
      <c r="AU567" s="24"/>
      <c r="AV567" s="24"/>
      <c r="AW567" s="24"/>
      <c r="AX567" s="24"/>
      <c r="AY567" s="15"/>
      <c r="BM567" s="15"/>
      <c r="BS567" s="24"/>
      <c r="BT567" s="15"/>
      <c r="BY567" s="24"/>
      <c r="CA567" s="15"/>
      <c r="CD567" s="24"/>
      <c r="CH567" s="15"/>
      <c r="CO567" s="15"/>
      <c r="CQ567" s="24"/>
      <c r="CV567" s="15"/>
      <c r="DC567" s="15"/>
      <c r="DJ567" s="15"/>
      <c r="DQ567" s="15"/>
      <c r="DX567" s="15"/>
      <c r="EE567" s="15"/>
      <c r="EL567" s="15"/>
      <c r="ES567" s="15"/>
      <c r="EZ567" s="15"/>
      <c r="FG567" s="15"/>
      <c r="FN567" s="15"/>
      <c r="FU567" s="15"/>
      <c r="FW567" s="24"/>
      <c r="FX567" s="24"/>
      <c r="FY567" s="24"/>
      <c r="FZ567" s="24"/>
      <c r="GA567" s="24"/>
      <c r="GB567" s="15"/>
      <c r="GC567" s="24"/>
      <c r="GD567" s="24"/>
      <c r="GE567" s="24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24"/>
      <c r="IO567" s="24"/>
      <c r="IP567" s="24"/>
      <c r="IQ567" s="24"/>
      <c r="IR567" s="24"/>
      <c r="IS567" s="24"/>
      <c r="IT567" s="24"/>
      <c r="IU567" s="24"/>
      <c r="IV567" s="24"/>
      <c r="IW567" s="24"/>
      <c r="IX567" s="24"/>
      <c r="IY567" s="24"/>
      <c r="IZ567" s="24"/>
      <c r="JA567" s="24"/>
      <c r="JB567" s="24"/>
      <c r="JC567" s="24"/>
      <c r="JD567" s="24"/>
      <c r="JE567" s="24"/>
      <c r="JF567" s="24"/>
      <c r="JG567" s="24"/>
    </row>
    <row r="568" spans="32:267" x14ac:dyDescent="0.3">
      <c r="AF568" s="26"/>
      <c r="AG568" s="25"/>
      <c r="AH568" s="26"/>
      <c r="AI568" s="21"/>
      <c r="AJ568" s="26"/>
      <c r="AK568" s="26"/>
      <c r="AL568" s="26"/>
      <c r="AM568" s="23"/>
      <c r="AQ568" s="19"/>
      <c r="AU568" s="24"/>
      <c r="AV568" s="24"/>
      <c r="AW568" s="24"/>
      <c r="AX568" s="24"/>
      <c r="AY568" s="15"/>
      <c r="BM568" s="15"/>
      <c r="BS568" s="24"/>
      <c r="BT568" s="15"/>
      <c r="BY568" s="24"/>
      <c r="CA568" s="15"/>
      <c r="CD568" s="24"/>
      <c r="CH568" s="15"/>
      <c r="CO568" s="15"/>
      <c r="CQ568" s="24"/>
      <c r="CV568" s="15"/>
      <c r="DC568" s="15"/>
      <c r="DJ568" s="15"/>
      <c r="DQ568" s="15"/>
      <c r="DX568" s="15"/>
      <c r="EE568" s="15"/>
      <c r="EL568" s="15"/>
      <c r="ES568" s="15"/>
      <c r="EZ568" s="15"/>
      <c r="FG568" s="15"/>
      <c r="FN568" s="15"/>
      <c r="FU568" s="15"/>
      <c r="FW568" s="24"/>
      <c r="FX568" s="24"/>
      <c r="FY568" s="24"/>
      <c r="FZ568" s="24"/>
      <c r="GA568" s="24"/>
      <c r="GB568" s="15"/>
      <c r="GC568" s="24"/>
      <c r="GD568" s="24"/>
      <c r="GE568" s="24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24"/>
      <c r="IO568" s="24"/>
      <c r="IP568" s="24"/>
      <c r="IQ568" s="24"/>
      <c r="IR568" s="24"/>
      <c r="IS568" s="24"/>
      <c r="IT568" s="24"/>
      <c r="IU568" s="24"/>
      <c r="IV568" s="24"/>
      <c r="IW568" s="24"/>
      <c r="IX568" s="24"/>
      <c r="IY568" s="24"/>
      <c r="IZ568" s="24"/>
      <c r="JA568" s="24"/>
      <c r="JB568" s="24"/>
      <c r="JC568" s="24"/>
      <c r="JD568" s="24"/>
      <c r="JE568" s="24"/>
      <c r="JF568" s="24"/>
      <c r="JG568" s="24"/>
    </row>
    <row r="569" spans="32:267" x14ac:dyDescent="0.3">
      <c r="AF569" s="26"/>
      <c r="AG569" s="25"/>
      <c r="AH569" s="26"/>
      <c r="AI569" s="21"/>
      <c r="AJ569" s="26"/>
      <c r="AK569" s="26"/>
      <c r="AL569" s="26"/>
      <c r="AM569" s="23"/>
      <c r="AQ569" s="19"/>
      <c r="AU569" s="24"/>
      <c r="AV569" s="24"/>
      <c r="AW569" s="24"/>
      <c r="AX569" s="24"/>
      <c r="AY569" s="15"/>
      <c r="BM569" s="15"/>
      <c r="BS569" s="24"/>
      <c r="BT569" s="15"/>
      <c r="BY569" s="24"/>
      <c r="CA569" s="15"/>
      <c r="CD569" s="24"/>
      <c r="CH569" s="15"/>
      <c r="CO569" s="15"/>
      <c r="CQ569" s="24"/>
      <c r="CV569" s="15"/>
      <c r="DC569" s="15"/>
      <c r="DJ569" s="15"/>
      <c r="DQ569" s="15"/>
      <c r="DX569" s="15"/>
      <c r="EE569" s="15"/>
      <c r="EL569" s="15"/>
      <c r="ES569" s="15"/>
      <c r="EZ569" s="15"/>
      <c r="FG569" s="15"/>
      <c r="FN569" s="15"/>
      <c r="FU569" s="15"/>
      <c r="FW569" s="24"/>
      <c r="FX569" s="24"/>
      <c r="FY569" s="24"/>
      <c r="FZ569" s="24"/>
      <c r="GA569" s="24"/>
      <c r="GB569" s="15"/>
      <c r="GC569" s="24"/>
      <c r="GD569" s="24"/>
      <c r="GE569" s="24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24"/>
      <c r="IO569" s="24"/>
      <c r="IP569" s="24"/>
      <c r="IQ569" s="24"/>
      <c r="IR569" s="24"/>
      <c r="IS569" s="24"/>
      <c r="IT569" s="24"/>
      <c r="IU569" s="24"/>
      <c r="IV569" s="24"/>
      <c r="IW569" s="24"/>
      <c r="IX569" s="24"/>
      <c r="IY569" s="24"/>
      <c r="IZ569" s="24"/>
      <c r="JA569" s="24"/>
      <c r="JB569" s="24"/>
      <c r="JC569" s="24"/>
      <c r="JD569" s="24"/>
      <c r="JE569" s="24"/>
      <c r="JF569" s="24"/>
      <c r="JG569" s="24"/>
    </row>
    <row r="570" spans="32:267" x14ac:dyDescent="0.3">
      <c r="AF570" s="26"/>
      <c r="AG570" s="25"/>
      <c r="AH570" s="26"/>
      <c r="AI570" s="21"/>
      <c r="AJ570" s="26"/>
      <c r="AK570" s="26"/>
      <c r="AL570" s="26"/>
      <c r="AM570" s="23"/>
      <c r="AQ570" s="19"/>
      <c r="AU570" s="24"/>
      <c r="AV570" s="24"/>
      <c r="AW570" s="24"/>
      <c r="AX570" s="24"/>
      <c r="AY570" s="15"/>
      <c r="BM570" s="15"/>
      <c r="BS570" s="24"/>
      <c r="BT570" s="15"/>
      <c r="BY570" s="24"/>
      <c r="CA570" s="15"/>
      <c r="CD570" s="24"/>
      <c r="CH570" s="15"/>
      <c r="CO570" s="15"/>
      <c r="CQ570" s="24"/>
      <c r="CV570" s="15"/>
      <c r="DC570" s="15"/>
      <c r="DJ570" s="15"/>
      <c r="DQ570" s="15"/>
      <c r="DX570" s="15"/>
      <c r="EE570" s="15"/>
      <c r="EL570" s="15"/>
      <c r="ES570" s="15"/>
      <c r="EZ570" s="15"/>
      <c r="FG570" s="15"/>
      <c r="FN570" s="15"/>
      <c r="FU570" s="15"/>
      <c r="FW570" s="24"/>
      <c r="FX570" s="24"/>
      <c r="FY570" s="24"/>
      <c r="FZ570" s="24"/>
      <c r="GA570" s="24"/>
      <c r="GB570" s="15"/>
      <c r="GC570" s="24"/>
      <c r="GD570" s="24"/>
      <c r="GE570" s="24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24"/>
      <c r="IO570" s="24"/>
      <c r="IP570" s="24"/>
      <c r="IQ570" s="24"/>
      <c r="IR570" s="24"/>
      <c r="IS570" s="24"/>
      <c r="IT570" s="24"/>
      <c r="IU570" s="24"/>
      <c r="IV570" s="24"/>
      <c r="IW570" s="24"/>
      <c r="IX570" s="24"/>
      <c r="IY570" s="24"/>
      <c r="IZ570" s="24"/>
      <c r="JA570" s="24"/>
      <c r="JB570" s="24"/>
      <c r="JC570" s="24"/>
      <c r="JD570" s="24"/>
      <c r="JE570" s="24"/>
      <c r="JF570" s="24"/>
      <c r="JG570" s="24"/>
    </row>
    <row r="571" spans="32:267" x14ac:dyDescent="0.3">
      <c r="AF571" s="26"/>
      <c r="AG571" s="25"/>
      <c r="AH571" s="26"/>
      <c r="AI571" s="21"/>
      <c r="AJ571" s="26"/>
      <c r="AK571" s="26"/>
      <c r="AL571" s="26"/>
      <c r="AM571" s="23"/>
      <c r="AQ571" s="19"/>
      <c r="AU571" s="24"/>
      <c r="AV571" s="24"/>
      <c r="AW571" s="24"/>
      <c r="AX571" s="24"/>
      <c r="AY571" s="15"/>
      <c r="BM571" s="15"/>
      <c r="BS571" s="24"/>
      <c r="BT571" s="15"/>
      <c r="BY571" s="24"/>
      <c r="CA571" s="15"/>
      <c r="CD571" s="24"/>
      <c r="CH571" s="15"/>
      <c r="CO571" s="15"/>
      <c r="CQ571" s="24"/>
      <c r="CV571" s="15"/>
      <c r="DC571" s="15"/>
      <c r="DJ571" s="15"/>
      <c r="DQ571" s="15"/>
      <c r="DX571" s="15"/>
      <c r="EE571" s="15"/>
      <c r="EL571" s="15"/>
      <c r="ES571" s="15"/>
      <c r="EZ571" s="15"/>
      <c r="FG571" s="15"/>
      <c r="FN571" s="15"/>
      <c r="FU571" s="15"/>
      <c r="FW571" s="24"/>
      <c r="FX571" s="24"/>
      <c r="FY571" s="24"/>
      <c r="FZ571" s="24"/>
      <c r="GA571" s="24"/>
      <c r="GB571" s="15"/>
      <c r="GC571" s="24"/>
      <c r="GD571" s="24"/>
      <c r="GE571" s="24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24"/>
      <c r="IO571" s="24"/>
      <c r="IP571" s="24"/>
      <c r="IQ571" s="24"/>
      <c r="IR571" s="24"/>
      <c r="IS571" s="24"/>
      <c r="IT571" s="24"/>
      <c r="IU571" s="24"/>
      <c r="IV571" s="24"/>
      <c r="IW571" s="24"/>
      <c r="IX571" s="24"/>
      <c r="IY571" s="24"/>
      <c r="IZ571" s="24"/>
      <c r="JA571" s="24"/>
      <c r="JB571" s="24"/>
      <c r="JC571" s="24"/>
      <c r="JD571" s="24"/>
      <c r="JE571" s="24"/>
      <c r="JF571" s="24"/>
      <c r="JG571" s="24"/>
    </row>
    <row r="572" spans="32:267" x14ac:dyDescent="0.3">
      <c r="AF572" s="26"/>
      <c r="AG572" s="25"/>
      <c r="AH572" s="26"/>
      <c r="AI572" s="21"/>
      <c r="AJ572" s="26"/>
      <c r="AK572" s="26"/>
      <c r="AL572" s="26"/>
      <c r="AM572" s="23"/>
      <c r="AQ572" s="19"/>
      <c r="AU572" s="24"/>
      <c r="AV572" s="24"/>
      <c r="AW572" s="24"/>
      <c r="AX572" s="24"/>
      <c r="AY572" s="15"/>
      <c r="BM572" s="15"/>
      <c r="BS572" s="24"/>
      <c r="BT572" s="15"/>
      <c r="BY572" s="24"/>
      <c r="CA572" s="15"/>
      <c r="CD572" s="24"/>
      <c r="CH572" s="15"/>
      <c r="CO572" s="15"/>
      <c r="CQ572" s="24"/>
      <c r="CV572" s="15"/>
      <c r="DC572" s="15"/>
      <c r="DJ572" s="15"/>
      <c r="DQ572" s="15"/>
      <c r="DX572" s="15"/>
      <c r="EE572" s="15"/>
      <c r="EL572" s="15"/>
      <c r="ES572" s="15"/>
      <c r="EZ572" s="15"/>
      <c r="FG572" s="15"/>
      <c r="FN572" s="15"/>
      <c r="FU572" s="15"/>
      <c r="FW572" s="24"/>
      <c r="FX572" s="24"/>
      <c r="FY572" s="24"/>
      <c r="FZ572" s="24"/>
      <c r="GA572" s="24"/>
      <c r="GB572" s="15"/>
      <c r="GC572" s="24"/>
      <c r="GD572" s="24"/>
      <c r="GE572" s="24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  <c r="IX572" s="24"/>
      <c r="IY572" s="24"/>
      <c r="IZ572" s="24"/>
      <c r="JA572" s="24"/>
      <c r="JB572" s="24"/>
      <c r="JC572" s="24"/>
      <c r="JD572" s="24"/>
      <c r="JE572" s="24"/>
      <c r="JF572" s="24"/>
      <c r="JG572" s="24"/>
    </row>
    <row r="573" spans="32:267" x14ac:dyDescent="0.3">
      <c r="AF573" s="26"/>
      <c r="AG573" s="25"/>
      <c r="AH573" s="26"/>
      <c r="AI573" s="21"/>
      <c r="AJ573" s="26"/>
      <c r="AK573" s="26"/>
      <c r="AL573" s="26"/>
      <c r="AM573" s="23"/>
      <c r="AQ573" s="19"/>
      <c r="AU573" s="24"/>
      <c r="AV573" s="24"/>
      <c r="AW573" s="24"/>
      <c r="AX573" s="24"/>
      <c r="AY573" s="15"/>
      <c r="BM573" s="15"/>
      <c r="BS573" s="24"/>
      <c r="BT573" s="15"/>
      <c r="BY573" s="24"/>
      <c r="CA573" s="15"/>
      <c r="CD573" s="24"/>
      <c r="CH573" s="15"/>
      <c r="CO573" s="15"/>
      <c r="CQ573" s="24"/>
      <c r="CV573" s="15"/>
      <c r="DC573" s="15"/>
      <c r="DJ573" s="15"/>
      <c r="DQ573" s="15"/>
      <c r="DX573" s="15"/>
      <c r="EE573" s="15"/>
      <c r="EL573" s="15"/>
      <c r="ES573" s="15"/>
      <c r="EZ573" s="15"/>
      <c r="FG573" s="15"/>
      <c r="FN573" s="15"/>
      <c r="FU573" s="15"/>
      <c r="FW573" s="24"/>
      <c r="FX573" s="24"/>
      <c r="FY573" s="24"/>
      <c r="FZ573" s="24"/>
      <c r="GA573" s="24"/>
      <c r="GB573" s="15"/>
      <c r="GC573" s="24"/>
      <c r="GD573" s="24"/>
      <c r="GE573" s="24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24"/>
      <c r="IO573" s="24"/>
      <c r="IP573" s="24"/>
      <c r="IQ573" s="24"/>
      <c r="IR573" s="24"/>
      <c r="IS573" s="24"/>
      <c r="IT573" s="24"/>
      <c r="IU573" s="24"/>
      <c r="IV573" s="24"/>
      <c r="IW573" s="24"/>
      <c r="IX573" s="24"/>
      <c r="IY573" s="24"/>
      <c r="IZ573" s="24"/>
      <c r="JA573" s="24"/>
      <c r="JB573" s="24"/>
      <c r="JC573" s="24"/>
      <c r="JD573" s="24"/>
      <c r="JE573" s="24"/>
      <c r="JF573" s="24"/>
      <c r="JG573" s="24"/>
    </row>
    <row r="574" spans="32:267" x14ac:dyDescent="0.3">
      <c r="AF574" s="26"/>
      <c r="AG574" s="25"/>
      <c r="AH574" s="26"/>
      <c r="AI574" s="21"/>
      <c r="AJ574" s="26"/>
      <c r="AK574" s="26"/>
      <c r="AL574" s="26"/>
      <c r="AM574" s="23"/>
      <c r="AQ574" s="19"/>
      <c r="AU574" s="24"/>
      <c r="AV574" s="24"/>
      <c r="AW574" s="24"/>
      <c r="AX574" s="24"/>
      <c r="AY574" s="15"/>
      <c r="BM574" s="15"/>
      <c r="BS574" s="24"/>
      <c r="BT574" s="15"/>
      <c r="BY574" s="24"/>
      <c r="CA574" s="15"/>
      <c r="CD574" s="24"/>
      <c r="CH574" s="15"/>
      <c r="CO574" s="15"/>
      <c r="CQ574" s="24"/>
      <c r="CV574" s="15"/>
      <c r="DC574" s="15"/>
      <c r="DJ574" s="15"/>
      <c r="DQ574" s="15"/>
      <c r="DX574" s="15"/>
      <c r="EE574" s="15"/>
      <c r="EL574" s="15"/>
      <c r="ES574" s="15"/>
      <c r="EZ574" s="15"/>
      <c r="FG574" s="15"/>
      <c r="FN574" s="15"/>
      <c r="FU574" s="15"/>
      <c r="FW574" s="24"/>
      <c r="FX574" s="24"/>
      <c r="FY574" s="24"/>
      <c r="FZ574" s="24"/>
      <c r="GA574" s="24"/>
      <c r="GB574" s="15"/>
      <c r="GC574" s="24"/>
      <c r="GD574" s="24"/>
      <c r="GE574" s="24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24"/>
      <c r="IO574" s="24"/>
      <c r="IP574" s="24"/>
      <c r="IQ574" s="24"/>
      <c r="IR574" s="24"/>
      <c r="IS574" s="24"/>
      <c r="IT574" s="24"/>
      <c r="IU574" s="24"/>
      <c r="IV574" s="24"/>
      <c r="IW574" s="24"/>
      <c r="IX574" s="24"/>
      <c r="IY574" s="24"/>
      <c r="IZ574" s="24"/>
      <c r="JA574" s="24"/>
      <c r="JB574" s="24"/>
      <c r="JC574" s="24"/>
      <c r="JD574" s="24"/>
      <c r="JE574" s="24"/>
      <c r="JF574" s="24"/>
      <c r="JG574" s="24"/>
    </row>
    <row r="575" spans="32:267" x14ac:dyDescent="0.3">
      <c r="AF575" s="26"/>
      <c r="AG575" s="25"/>
      <c r="AH575" s="26"/>
      <c r="AI575" s="21"/>
      <c r="AJ575" s="26"/>
      <c r="AK575" s="26"/>
      <c r="AL575" s="26"/>
      <c r="AM575" s="23"/>
      <c r="AQ575" s="19"/>
      <c r="AU575" s="24"/>
      <c r="AV575" s="24"/>
      <c r="AW575" s="24"/>
      <c r="AX575" s="24"/>
      <c r="AY575" s="15"/>
      <c r="BM575" s="15"/>
      <c r="BS575" s="24"/>
      <c r="BT575" s="15"/>
      <c r="BY575" s="24"/>
      <c r="CA575" s="15"/>
      <c r="CD575" s="24"/>
      <c r="CH575" s="15"/>
      <c r="CO575" s="15"/>
      <c r="CQ575" s="24"/>
      <c r="CV575" s="15"/>
      <c r="DC575" s="15"/>
      <c r="DJ575" s="15"/>
      <c r="DQ575" s="15"/>
      <c r="DX575" s="15"/>
      <c r="EE575" s="15"/>
      <c r="EL575" s="15"/>
      <c r="ES575" s="15"/>
      <c r="EZ575" s="15"/>
      <c r="FG575" s="15"/>
      <c r="FN575" s="15"/>
      <c r="FU575" s="15"/>
      <c r="FW575" s="24"/>
      <c r="FX575" s="24"/>
      <c r="FY575" s="24"/>
      <c r="FZ575" s="24"/>
      <c r="GA575" s="24"/>
      <c r="GB575" s="15"/>
      <c r="GC575" s="24"/>
      <c r="GD575" s="24"/>
      <c r="GE575" s="24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  <c r="IX575" s="24"/>
      <c r="IY575" s="24"/>
      <c r="IZ575" s="24"/>
      <c r="JA575" s="24"/>
      <c r="JB575" s="24"/>
      <c r="JC575" s="24"/>
      <c r="JD575" s="24"/>
      <c r="JE575" s="24"/>
      <c r="JF575" s="24"/>
      <c r="JG575" s="24"/>
    </row>
    <row r="576" spans="32:267" x14ac:dyDescent="0.3">
      <c r="AF576" s="26"/>
      <c r="AG576" s="25"/>
      <c r="AH576" s="26"/>
      <c r="AI576" s="21"/>
      <c r="AJ576" s="26"/>
      <c r="AK576" s="26"/>
      <c r="AL576" s="26"/>
      <c r="AM576" s="23"/>
      <c r="AQ576" s="19"/>
      <c r="AU576" s="24"/>
      <c r="AV576" s="24"/>
      <c r="AW576" s="24"/>
      <c r="AX576" s="24"/>
      <c r="AY576" s="15"/>
      <c r="BM576" s="15"/>
      <c r="BS576" s="24"/>
      <c r="BT576" s="15"/>
      <c r="BY576" s="24"/>
      <c r="CA576" s="15"/>
      <c r="CD576" s="24"/>
      <c r="CH576" s="15"/>
      <c r="CO576" s="15"/>
      <c r="CQ576" s="24"/>
      <c r="CV576" s="15"/>
      <c r="DC576" s="15"/>
      <c r="DJ576" s="15"/>
      <c r="DQ576" s="15"/>
      <c r="DX576" s="15"/>
      <c r="EE576" s="15"/>
      <c r="EL576" s="15"/>
      <c r="ES576" s="15"/>
      <c r="EZ576" s="15"/>
      <c r="FG576" s="15"/>
      <c r="FN576" s="15"/>
      <c r="FU576" s="15"/>
      <c r="FW576" s="24"/>
      <c r="FX576" s="24"/>
      <c r="FY576" s="24"/>
      <c r="FZ576" s="24"/>
      <c r="GA576" s="24"/>
      <c r="GB576" s="15"/>
      <c r="GC576" s="24"/>
      <c r="GD576" s="24"/>
      <c r="GE576" s="24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  <c r="IX576" s="24"/>
      <c r="IY576" s="24"/>
      <c r="IZ576" s="24"/>
      <c r="JA576" s="24"/>
      <c r="JB576" s="24"/>
      <c r="JC576" s="24"/>
      <c r="JD576" s="24"/>
      <c r="JE576" s="24"/>
      <c r="JF576" s="24"/>
      <c r="JG576" s="24"/>
    </row>
    <row r="577" spans="32:267" x14ac:dyDescent="0.3">
      <c r="AF577" s="26"/>
      <c r="AG577" s="25"/>
      <c r="AH577" s="26"/>
      <c r="AI577" s="21"/>
      <c r="AJ577" s="26"/>
      <c r="AK577" s="26"/>
      <c r="AL577" s="26"/>
      <c r="AM577" s="23"/>
      <c r="AQ577" s="19"/>
      <c r="AU577" s="24"/>
      <c r="AV577" s="24"/>
      <c r="AW577" s="24"/>
      <c r="AX577" s="24"/>
      <c r="AY577" s="15"/>
      <c r="BM577" s="15"/>
      <c r="BS577" s="24"/>
      <c r="BT577" s="15"/>
      <c r="BY577" s="24"/>
      <c r="CA577" s="15"/>
      <c r="CD577" s="24"/>
      <c r="CH577" s="15"/>
      <c r="CO577" s="15"/>
      <c r="CQ577" s="24"/>
      <c r="CV577" s="15"/>
      <c r="DC577" s="15"/>
      <c r="DJ577" s="15"/>
      <c r="DQ577" s="15"/>
      <c r="DX577" s="15"/>
      <c r="EE577" s="15"/>
      <c r="EL577" s="15"/>
      <c r="ES577" s="15"/>
      <c r="EZ577" s="15"/>
      <c r="FG577" s="15"/>
      <c r="FN577" s="15"/>
      <c r="FU577" s="15"/>
      <c r="FW577" s="24"/>
      <c r="FX577" s="24"/>
      <c r="FY577" s="24"/>
      <c r="FZ577" s="24"/>
      <c r="GA577" s="24"/>
      <c r="GB577" s="15"/>
      <c r="GC577" s="24"/>
      <c r="GD577" s="24"/>
      <c r="GE577" s="24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  <c r="IX577" s="24"/>
      <c r="IY577" s="24"/>
      <c r="IZ577" s="24"/>
      <c r="JA577" s="24"/>
      <c r="JB577" s="24"/>
      <c r="JC577" s="24"/>
      <c r="JD577" s="24"/>
      <c r="JE577" s="24"/>
      <c r="JF577" s="24"/>
      <c r="JG577" s="24"/>
    </row>
    <row r="578" spans="32:267" x14ac:dyDescent="0.3">
      <c r="AF578" s="26"/>
      <c r="AG578" s="25"/>
      <c r="AH578" s="26"/>
      <c r="AI578" s="21"/>
      <c r="AJ578" s="26"/>
      <c r="AK578" s="26"/>
      <c r="AL578" s="26"/>
      <c r="AM578" s="23"/>
      <c r="AQ578" s="19"/>
      <c r="AU578" s="24"/>
      <c r="AV578" s="24"/>
      <c r="AW578" s="24"/>
      <c r="AX578" s="24"/>
      <c r="AY578" s="15"/>
      <c r="BM578" s="15"/>
      <c r="BS578" s="24"/>
      <c r="BT578" s="15"/>
      <c r="BY578" s="24"/>
      <c r="CA578" s="15"/>
      <c r="CD578" s="24"/>
      <c r="CH578" s="15"/>
      <c r="CO578" s="15"/>
      <c r="CQ578" s="24"/>
      <c r="CV578" s="15"/>
      <c r="DC578" s="15"/>
      <c r="DJ578" s="15"/>
      <c r="DQ578" s="15"/>
      <c r="DX578" s="15"/>
      <c r="EE578" s="15"/>
      <c r="EL578" s="15"/>
      <c r="ES578" s="15"/>
      <c r="EZ578" s="15"/>
      <c r="FG578" s="15"/>
      <c r="FN578" s="15"/>
      <c r="FU578" s="15"/>
      <c r="FW578" s="24"/>
      <c r="FX578" s="24"/>
      <c r="FY578" s="24"/>
      <c r="FZ578" s="24"/>
      <c r="GA578" s="24"/>
      <c r="GB578" s="15"/>
      <c r="GC578" s="24"/>
      <c r="GD578" s="24"/>
      <c r="GE578" s="24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  <c r="IX578" s="24"/>
      <c r="IY578" s="24"/>
      <c r="IZ578" s="24"/>
      <c r="JA578" s="24"/>
      <c r="JB578" s="24"/>
      <c r="JC578" s="24"/>
      <c r="JD578" s="24"/>
      <c r="JE578" s="24"/>
      <c r="JF578" s="24"/>
      <c r="JG578" s="24"/>
    </row>
    <row r="579" spans="32:267" x14ac:dyDescent="0.3">
      <c r="AF579" s="26"/>
      <c r="AG579" s="25"/>
      <c r="AH579" s="26"/>
      <c r="AI579" s="21"/>
      <c r="AJ579" s="26"/>
      <c r="AK579" s="26"/>
      <c r="AL579" s="26"/>
      <c r="AM579" s="23"/>
      <c r="AQ579" s="19"/>
      <c r="AU579" s="24"/>
      <c r="AV579" s="24"/>
      <c r="AW579" s="24"/>
      <c r="AX579" s="24"/>
      <c r="AY579" s="15"/>
      <c r="BM579" s="15"/>
      <c r="BS579" s="24"/>
      <c r="BT579" s="15"/>
      <c r="BY579" s="24"/>
      <c r="CA579" s="15"/>
      <c r="CD579" s="24"/>
      <c r="CH579" s="15"/>
      <c r="CO579" s="15"/>
      <c r="CQ579" s="24"/>
      <c r="CV579" s="15"/>
      <c r="DC579" s="15"/>
      <c r="DJ579" s="15"/>
      <c r="DQ579" s="15"/>
      <c r="DX579" s="15"/>
      <c r="EE579" s="15"/>
      <c r="EL579" s="15"/>
      <c r="ES579" s="15"/>
      <c r="EZ579" s="15"/>
      <c r="FG579" s="15"/>
      <c r="FN579" s="15"/>
      <c r="FU579" s="15"/>
      <c r="FW579" s="24"/>
      <c r="FX579" s="24"/>
      <c r="FY579" s="24"/>
      <c r="FZ579" s="24"/>
      <c r="GA579" s="24"/>
      <c r="GB579" s="15"/>
      <c r="GC579" s="24"/>
      <c r="GD579" s="24"/>
      <c r="GE579" s="24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  <c r="IX579" s="24"/>
      <c r="IY579" s="24"/>
      <c r="IZ579" s="24"/>
      <c r="JA579" s="24"/>
      <c r="JB579" s="24"/>
      <c r="JC579" s="24"/>
      <c r="JD579" s="24"/>
      <c r="JE579" s="24"/>
      <c r="JF579" s="24"/>
      <c r="JG579" s="24"/>
    </row>
    <row r="580" spans="32:267" x14ac:dyDescent="0.3">
      <c r="AF580" s="26"/>
      <c r="AG580" s="25"/>
      <c r="AH580" s="26"/>
      <c r="AI580" s="21"/>
      <c r="AJ580" s="26"/>
      <c r="AK580" s="26"/>
      <c r="AL580" s="26"/>
      <c r="AM580" s="23"/>
      <c r="AQ580" s="19"/>
      <c r="AU580" s="24"/>
      <c r="AV580" s="24"/>
      <c r="AW580" s="24"/>
      <c r="AX580" s="24"/>
      <c r="AY580" s="15"/>
      <c r="BM580" s="15"/>
      <c r="BS580" s="24"/>
      <c r="BT580" s="15"/>
      <c r="BY580" s="24"/>
      <c r="CA580" s="15"/>
      <c r="CD580" s="24"/>
      <c r="CH580" s="15"/>
      <c r="CO580" s="15"/>
      <c r="CQ580" s="24"/>
      <c r="CV580" s="15"/>
      <c r="DC580" s="15"/>
      <c r="DJ580" s="15"/>
      <c r="DQ580" s="15"/>
      <c r="DX580" s="15"/>
      <c r="EE580" s="15"/>
      <c r="EL580" s="15"/>
      <c r="ES580" s="15"/>
      <c r="EZ580" s="15"/>
      <c r="FG580" s="15"/>
      <c r="FN580" s="15"/>
      <c r="FU580" s="15"/>
      <c r="FW580" s="24"/>
      <c r="FX580" s="24"/>
      <c r="FY580" s="24"/>
      <c r="FZ580" s="24"/>
      <c r="GA580" s="24"/>
      <c r="GB580" s="15"/>
      <c r="GC580" s="24"/>
      <c r="GD580" s="24"/>
      <c r="GE580" s="24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24"/>
      <c r="IO580" s="24"/>
      <c r="IP580" s="24"/>
      <c r="IQ580" s="24"/>
      <c r="IR580" s="24"/>
      <c r="IS580" s="24"/>
      <c r="IT580" s="24"/>
      <c r="IU580" s="24"/>
      <c r="IV580" s="24"/>
      <c r="IW580" s="24"/>
      <c r="IX580" s="24"/>
      <c r="IY580" s="24"/>
      <c r="IZ580" s="24"/>
      <c r="JA580" s="24"/>
      <c r="JB580" s="24"/>
      <c r="JC580" s="24"/>
      <c r="JD580" s="24"/>
      <c r="JE580" s="24"/>
      <c r="JF580" s="24"/>
      <c r="JG580" s="24"/>
    </row>
    <row r="581" spans="32:267" x14ac:dyDescent="0.3">
      <c r="AF581" s="26"/>
      <c r="AG581" s="25"/>
      <c r="AH581" s="26"/>
      <c r="AI581" s="21"/>
      <c r="AJ581" s="26"/>
      <c r="AK581" s="26"/>
      <c r="AL581" s="26"/>
      <c r="AM581" s="23"/>
      <c r="AQ581" s="19"/>
      <c r="AU581" s="24"/>
      <c r="AV581" s="24"/>
      <c r="AW581" s="24"/>
      <c r="AX581" s="24"/>
      <c r="AY581" s="15"/>
      <c r="BM581" s="15"/>
      <c r="BS581" s="24"/>
      <c r="BT581" s="15"/>
      <c r="BY581" s="24"/>
      <c r="CA581" s="15"/>
      <c r="CD581" s="24"/>
      <c r="CH581" s="15"/>
      <c r="CO581" s="15"/>
      <c r="CQ581" s="24"/>
      <c r="CV581" s="15"/>
      <c r="DC581" s="15"/>
      <c r="DJ581" s="15"/>
      <c r="DQ581" s="15"/>
      <c r="DX581" s="15"/>
      <c r="EE581" s="15"/>
      <c r="EL581" s="15"/>
      <c r="ES581" s="15"/>
      <c r="EZ581" s="15"/>
      <c r="FG581" s="15"/>
      <c r="FN581" s="15"/>
      <c r="FU581" s="15"/>
      <c r="FW581" s="24"/>
      <c r="FX581" s="24"/>
      <c r="FY581" s="24"/>
      <c r="FZ581" s="24"/>
      <c r="GA581" s="24"/>
      <c r="GB581" s="15"/>
      <c r="GC581" s="24"/>
      <c r="GD581" s="24"/>
      <c r="GE581" s="24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24"/>
      <c r="IO581" s="24"/>
      <c r="IP581" s="24"/>
      <c r="IQ581" s="24"/>
      <c r="IR581" s="24"/>
      <c r="IS581" s="24"/>
      <c r="IT581" s="24"/>
      <c r="IU581" s="24"/>
      <c r="IV581" s="24"/>
      <c r="IW581" s="24"/>
      <c r="IX581" s="24"/>
      <c r="IY581" s="24"/>
      <c r="IZ581" s="24"/>
      <c r="JA581" s="24"/>
      <c r="JB581" s="24"/>
      <c r="JC581" s="24"/>
      <c r="JD581" s="24"/>
      <c r="JE581" s="24"/>
      <c r="JF581" s="24"/>
      <c r="JG581" s="24"/>
    </row>
    <row r="582" spans="32:267" x14ac:dyDescent="0.3">
      <c r="AF582" s="26"/>
      <c r="AG582" s="25"/>
      <c r="AH582" s="26"/>
      <c r="AI582" s="21"/>
      <c r="AJ582" s="26"/>
      <c r="AK582" s="26"/>
      <c r="AL582" s="26"/>
      <c r="AM582" s="23"/>
      <c r="AQ582" s="19"/>
      <c r="AU582" s="24"/>
      <c r="AV582" s="24"/>
      <c r="AW582" s="24"/>
      <c r="AX582" s="24"/>
      <c r="AY582" s="15"/>
      <c r="BM582" s="15"/>
      <c r="BS582" s="24"/>
      <c r="BT582" s="15"/>
      <c r="BY582" s="24"/>
      <c r="CA582" s="15"/>
      <c r="CD582" s="24"/>
      <c r="CH582" s="15"/>
      <c r="CO582" s="15"/>
      <c r="CQ582" s="24"/>
      <c r="CV582" s="15"/>
      <c r="DC582" s="15"/>
      <c r="DJ582" s="15"/>
      <c r="DQ582" s="15"/>
      <c r="DX582" s="15"/>
      <c r="EE582" s="15"/>
      <c r="EL582" s="15"/>
      <c r="ES582" s="15"/>
      <c r="EZ582" s="15"/>
      <c r="FG582" s="15"/>
      <c r="FN582" s="15"/>
      <c r="FU582" s="15"/>
      <c r="FW582" s="24"/>
      <c r="FX582" s="24"/>
      <c r="FY582" s="24"/>
      <c r="FZ582" s="24"/>
      <c r="GA582" s="24"/>
      <c r="GB582" s="15"/>
      <c r="GC582" s="24"/>
      <c r="GD582" s="24"/>
      <c r="GE582" s="24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  <c r="IX582" s="24"/>
      <c r="IY582" s="24"/>
      <c r="IZ582" s="24"/>
      <c r="JA582" s="24"/>
      <c r="JB582" s="24"/>
      <c r="JC582" s="24"/>
      <c r="JD582" s="24"/>
      <c r="JE582" s="24"/>
      <c r="JF582" s="24"/>
      <c r="JG582" s="24"/>
    </row>
    <row r="583" spans="32:267" x14ac:dyDescent="0.3">
      <c r="AF583" s="26"/>
      <c r="AG583" s="25"/>
      <c r="AH583" s="26"/>
      <c r="AI583" s="21"/>
      <c r="AJ583" s="26"/>
      <c r="AK583" s="26"/>
      <c r="AL583" s="26"/>
      <c r="AM583" s="23"/>
      <c r="AQ583" s="19"/>
      <c r="AU583" s="24"/>
      <c r="AV583" s="24"/>
      <c r="AW583" s="24"/>
      <c r="AX583" s="24"/>
      <c r="AY583" s="15"/>
      <c r="BM583" s="15"/>
      <c r="BS583" s="24"/>
      <c r="BT583" s="15"/>
      <c r="BY583" s="24"/>
      <c r="CA583" s="15"/>
      <c r="CD583" s="24"/>
      <c r="CH583" s="15"/>
      <c r="CO583" s="15"/>
      <c r="CQ583" s="24"/>
      <c r="CV583" s="15"/>
      <c r="DC583" s="15"/>
      <c r="DJ583" s="15"/>
      <c r="DQ583" s="15"/>
      <c r="DX583" s="15"/>
      <c r="EE583" s="15"/>
      <c r="EL583" s="15"/>
      <c r="ES583" s="15"/>
      <c r="EZ583" s="15"/>
      <c r="FG583" s="15"/>
      <c r="FN583" s="15"/>
      <c r="FU583" s="15"/>
      <c r="FW583" s="24"/>
      <c r="FX583" s="24"/>
      <c r="FY583" s="24"/>
      <c r="FZ583" s="24"/>
      <c r="GA583" s="24"/>
      <c r="GB583" s="15"/>
      <c r="GC583" s="24"/>
      <c r="GD583" s="24"/>
      <c r="GE583" s="24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  <c r="IX583" s="24"/>
      <c r="IY583" s="24"/>
      <c r="IZ583" s="24"/>
      <c r="JA583" s="24"/>
      <c r="JB583" s="24"/>
      <c r="JC583" s="24"/>
      <c r="JD583" s="24"/>
      <c r="JE583" s="24"/>
      <c r="JF583" s="24"/>
      <c r="JG583" s="24"/>
    </row>
    <row r="584" spans="32:267" x14ac:dyDescent="0.3">
      <c r="AF584" s="26"/>
      <c r="AG584" s="25"/>
      <c r="AH584" s="26"/>
      <c r="AI584" s="21"/>
      <c r="AJ584" s="26"/>
      <c r="AK584" s="26"/>
      <c r="AL584" s="26"/>
      <c r="AM584" s="23"/>
      <c r="AQ584" s="19"/>
      <c r="AU584" s="24"/>
      <c r="AV584" s="24"/>
      <c r="AW584" s="24"/>
      <c r="AX584" s="24"/>
      <c r="AY584" s="15"/>
      <c r="BM584" s="15"/>
      <c r="BS584" s="24"/>
      <c r="BT584" s="15"/>
      <c r="BY584" s="24"/>
      <c r="CA584" s="15"/>
      <c r="CD584" s="24"/>
      <c r="CH584" s="15"/>
      <c r="CO584" s="15"/>
      <c r="CQ584" s="24"/>
      <c r="CV584" s="15"/>
      <c r="DC584" s="15"/>
      <c r="DJ584" s="15"/>
      <c r="DQ584" s="15"/>
      <c r="DX584" s="15"/>
      <c r="EE584" s="15"/>
      <c r="EL584" s="15"/>
      <c r="ES584" s="15"/>
      <c r="EZ584" s="15"/>
      <c r="FG584" s="15"/>
      <c r="FN584" s="15"/>
      <c r="FU584" s="15"/>
      <c r="FW584" s="24"/>
      <c r="FX584" s="24"/>
      <c r="FY584" s="24"/>
      <c r="FZ584" s="24"/>
      <c r="GA584" s="24"/>
      <c r="GB584" s="15"/>
      <c r="GC584" s="24"/>
      <c r="GD584" s="24"/>
      <c r="GE584" s="24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  <c r="IX584" s="24"/>
      <c r="IY584" s="24"/>
      <c r="IZ584" s="24"/>
      <c r="JA584" s="24"/>
      <c r="JB584" s="24"/>
      <c r="JC584" s="24"/>
      <c r="JD584" s="24"/>
      <c r="JE584" s="24"/>
      <c r="JF584" s="24"/>
      <c r="JG584" s="24"/>
    </row>
    <row r="585" spans="32:267" x14ac:dyDescent="0.3">
      <c r="AF585" s="26"/>
      <c r="AG585" s="25"/>
      <c r="AH585" s="26"/>
      <c r="AI585" s="21"/>
      <c r="AJ585" s="26"/>
      <c r="AK585" s="26"/>
      <c r="AL585" s="26"/>
      <c r="AM585" s="23"/>
      <c r="AQ585" s="19"/>
      <c r="AU585" s="24"/>
      <c r="AV585" s="24"/>
      <c r="AW585" s="24"/>
      <c r="AX585" s="24"/>
      <c r="AY585" s="15"/>
      <c r="BM585" s="15"/>
      <c r="BS585" s="24"/>
      <c r="BT585" s="15"/>
      <c r="BY585" s="24"/>
      <c r="CA585" s="15"/>
      <c r="CD585" s="24"/>
      <c r="CH585" s="15"/>
      <c r="CO585" s="15"/>
      <c r="CQ585" s="24"/>
      <c r="CV585" s="15"/>
      <c r="DC585" s="15"/>
      <c r="DJ585" s="15"/>
      <c r="DQ585" s="15"/>
      <c r="DX585" s="15"/>
      <c r="EE585" s="15"/>
      <c r="EL585" s="15"/>
      <c r="ES585" s="15"/>
      <c r="EZ585" s="15"/>
      <c r="FG585" s="15"/>
      <c r="FN585" s="15"/>
      <c r="FU585" s="15"/>
      <c r="FW585" s="24"/>
      <c r="FX585" s="24"/>
      <c r="FY585" s="24"/>
      <c r="FZ585" s="24"/>
      <c r="GA585" s="24"/>
      <c r="GB585" s="15"/>
      <c r="GC585" s="24"/>
      <c r="GD585" s="24"/>
      <c r="GE585" s="24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  <c r="IX585" s="24"/>
      <c r="IY585" s="24"/>
      <c r="IZ585" s="24"/>
      <c r="JA585" s="24"/>
      <c r="JB585" s="24"/>
      <c r="JC585" s="24"/>
      <c r="JD585" s="24"/>
      <c r="JE585" s="24"/>
      <c r="JF585" s="24"/>
      <c r="JG585" s="24"/>
    </row>
    <row r="586" spans="32:267" x14ac:dyDescent="0.3">
      <c r="AF586" s="26"/>
      <c r="AG586" s="25"/>
      <c r="AH586" s="26"/>
      <c r="AI586" s="21"/>
      <c r="AJ586" s="26"/>
      <c r="AK586" s="26"/>
      <c r="AL586" s="26"/>
      <c r="AM586" s="23"/>
      <c r="AQ586" s="19"/>
      <c r="AU586" s="24"/>
      <c r="AV586" s="24"/>
      <c r="AW586" s="24"/>
      <c r="AX586" s="24"/>
      <c r="AY586" s="15"/>
      <c r="BM586" s="15"/>
      <c r="BS586" s="24"/>
      <c r="BT586" s="15"/>
      <c r="BY586" s="24"/>
      <c r="CA586" s="15"/>
      <c r="CD586" s="24"/>
      <c r="CH586" s="15"/>
      <c r="CO586" s="15"/>
      <c r="CQ586" s="24"/>
      <c r="CV586" s="15"/>
      <c r="DC586" s="15"/>
      <c r="DJ586" s="15"/>
      <c r="DQ586" s="15"/>
      <c r="DX586" s="15"/>
      <c r="EE586" s="15"/>
      <c r="EL586" s="15"/>
      <c r="ES586" s="15"/>
      <c r="EZ586" s="15"/>
      <c r="FG586" s="15"/>
      <c r="FN586" s="15"/>
      <c r="FU586" s="15"/>
      <c r="FW586" s="24"/>
      <c r="FX586" s="24"/>
      <c r="FY586" s="24"/>
      <c r="FZ586" s="24"/>
      <c r="GA586" s="24"/>
      <c r="GB586" s="15"/>
      <c r="GC586" s="24"/>
      <c r="GD586" s="24"/>
      <c r="GE586" s="24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  <c r="IX586" s="24"/>
      <c r="IY586" s="24"/>
      <c r="IZ586" s="24"/>
      <c r="JA586" s="24"/>
      <c r="JB586" s="24"/>
      <c r="JC586" s="24"/>
      <c r="JD586" s="24"/>
      <c r="JE586" s="24"/>
      <c r="JF586" s="24"/>
      <c r="JG586" s="24"/>
    </row>
    <row r="587" spans="32:267" x14ac:dyDescent="0.3">
      <c r="AF587" s="26"/>
      <c r="AG587" s="25"/>
      <c r="AH587" s="26"/>
      <c r="AI587" s="21"/>
      <c r="AJ587" s="26"/>
      <c r="AK587" s="26"/>
      <c r="AL587" s="26"/>
      <c r="AM587" s="23"/>
      <c r="AQ587" s="19"/>
      <c r="AU587" s="24"/>
      <c r="AV587" s="24"/>
      <c r="AW587" s="24"/>
      <c r="AX587" s="24"/>
      <c r="AY587" s="15"/>
      <c r="BM587" s="15"/>
      <c r="BS587" s="24"/>
      <c r="BT587" s="15"/>
      <c r="BY587" s="24"/>
      <c r="CA587" s="15"/>
      <c r="CD587" s="24"/>
      <c r="CH587" s="15"/>
      <c r="CO587" s="15"/>
      <c r="CQ587" s="24"/>
      <c r="CV587" s="15"/>
      <c r="DC587" s="15"/>
      <c r="DJ587" s="15"/>
      <c r="DQ587" s="15"/>
      <c r="DX587" s="15"/>
      <c r="EE587" s="15"/>
      <c r="EL587" s="15"/>
      <c r="ES587" s="15"/>
      <c r="EZ587" s="15"/>
      <c r="FG587" s="15"/>
      <c r="FN587" s="15"/>
      <c r="FU587" s="15"/>
      <c r="FW587" s="24"/>
      <c r="FX587" s="24"/>
      <c r="FY587" s="24"/>
      <c r="FZ587" s="24"/>
      <c r="GA587" s="24"/>
      <c r="GB587" s="15"/>
      <c r="GC587" s="24"/>
      <c r="GD587" s="24"/>
      <c r="GE587" s="24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  <c r="IX587" s="24"/>
      <c r="IY587" s="24"/>
      <c r="IZ587" s="24"/>
      <c r="JA587" s="24"/>
      <c r="JB587" s="24"/>
      <c r="JC587" s="24"/>
      <c r="JD587" s="24"/>
      <c r="JE587" s="24"/>
      <c r="JF587" s="24"/>
      <c r="JG587" s="24"/>
    </row>
    <row r="588" spans="32:267" x14ac:dyDescent="0.3">
      <c r="AF588" s="26"/>
      <c r="AG588" s="25"/>
      <c r="AH588" s="26"/>
      <c r="AI588" s="21"/>
      <c r="AJ588" s="26"/>
      <c r="AK588" s="26"/>
      <c r="AL588" s="26"/>
      <c r="AM588" s="23"/>
      <c r="AQ588" s="19"/>
      <c r="AU588" s="24"/>
      <c r="AV588" s="24"/>
      <c r="AW588" s="24"/>
      <c r="AX588" s="24"/>
      <c r="AY588" s="15"/>
      <c r="BM588" s="15"/>
      <c r="BS588" s="24"/>
      <c r="BT588" s="15"/>
      <c r="BY588" s="24"/>
      <c r="CA588" s="15"/>
      <c r="CD588" s="24"/>
      <c r="CH588" s="15"/>
      <c r="CO588" s="15"/>
      <c r="CQ588" s="24"/>
      <c r="CV588" s="15"/>
      <c r="DC588" s="15"/>
      <c r="DJ588" s="15"/>
      <c r="DQ588" s="15"/>
      <c r="DX588" s="15"/>
      <c r="EE588" s="15"/>
      <c r="EL588" s="15"/>
      <c r="ES588" s="15"/>
      <c r="EZ588" s="15"/>
      <c r="FG588" s="15"/>
      <c r="FN588" s="15"/>
      <c r="FU588" s="15"/>
      <c r="FW588" s="24"/>
      <c r="FX588" s="24"/>
      <c r="FY588" s="24"/>
      <c r="FZ588" s="24"/>
      <c r="GA588" s="24"/>
      <c r="GB588" s="15"/>
      <c r="GC588" s="24"/>
      <c r="GD588" s="24"/>
      <c r="GE588" s="24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24"/>
      <c r="IO588" s="24"/>
      <c r="IP588" s="24"/>
      <c r="IQ588" s="24"/>
      <c r="IR588" s="24"/>
      <c r="IS588" s="24"/>
      <c r="IT588" s="24"/>
      <c r="IU588" s="24"/>
      <c r="IV588" s="24"/>
      <c r="IW588" s="24"/>
      <c r="IX588" s="24"/>
      <c r="IY588" s="24"/>
      <c r="IZ588" s="24"/>
      <c r="JA588" s="24"/>
      <c r="JB588" s="24"/>
      <c r="JC588" s="24"/>
      <c r="JD588" s="24"/>
      <c r="JE588" s="24"/>
      <c r="JF588" s="24"/>
      <c r="JG588" s="24"/>
    </row>
    <row r="589" spans="32:267" x14ac:dyDescent="0.3">
      <c r="AF589" s="26"/>
      <c r="AG589" s="25"/>
      <c r="AH589" s="26"/>
      <c r="AI589" s="21"/>
      <c r="AJ589" s="26"/>
      <c r="AK589" s="26"/>
      <c r="AL589" s="26"/>
      <c r="AM589" s="23"/>
      <c r="AQ589" s="19"/>
      <c r="AU589" s="24"/>
      <c r="AV589" s="24"/>
      <c r="AW589" s="24"/>
      <c r="AX589" s="24"/>
      <c r="AY589" s="15"/>
      <c r="BM589" s="15"/>
      <c r="BS589" s="24"/>
      <c r="BT589" s="15"/>
      <c r="BY589" s="24"/>
      <c r="CA589" s="15"/>
      <c r="CD589" s="24"/>
      <c r="CH589" s="15"/>
      <c r="CO589" s="15"/>
      <c r="CQ589" s="24"/>
      <c r="CV589" s="15"/>
      <c r="DC589" s="15"/>
      <c r="DJ589" s="15"/>
      <c r="DQ589" s="15"/>
      <c r="DX589" s="15"/>
      <c r="EE589" s="15"/>
      <c r="EL589" s="15"/>
      <c r="ES589" s="15"/>
      <c r="EZ589" s="15"/>
      <c r="FG589" s="15"/>
      <c r="FN589" s="15"/>
      <c r="FU589" s="15"/>
      <c r="FW589" s="24"/>
      <c r="FX589" s="24"/>
      <c r="FY589" s="24"/>
      <c r="FZ589" s="24"/>
      <c r="GA589" s="24"/>
      <c r="GB589" s="15"/>
      <c r="GC589" s="24"/>
      <c r="GD589" s="24"/>
      <c r="GE589" s="24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24"/>
      <c r="IO589" s="24"/>
      <c r="IP589" s="24"/>
      <c r="IQ589" s="24"/>
      <c r="IR589" s="24"/>
      <c r="IS589" s="24"/>
      <c r="IT589" s="24"/>
      <c r="IU589" s="24"/>
      <c r="IV589" s="24"/>
      <c r="IW589" s="24"/>
      <c r="IX589" s="24"/>
      <c r="IY589" s="24"/>
      <c r="IZ589" s="24"/>
      <c r="JA589" s="24"/>
      <c r="JB589" s="24"/>
      <c r="JC589" s="24"/>
      <c r="JD589" s="24"/>
      <c r="JE589" s="24"/>
      <c r="JF589" s="24"/>
      <c r="JG589" s="24"/>
    </row>
    <row r="590" spans="32:267" x14ac:dyDescent="0.3">
      <c r="AF590" s="26"/>
      <c r="AG590" s="25"/>
      <c r="AH590" s="26"/>
      <c r="AI590" s="21"/>
      <c r="AJ590" s="26"/>
      <c r="AK590" s="26"/>
      <c r="AL590" s="26"/>
      <c r="AM590" s="23"/>
      <c r="AQ590" s="19"/>
      <c r="AU590" s="24"/>
      <c r="AV590" s="24"/>
      <c r="AW590" s="24"/>
      <c r="AX590" s="24"/>
      <c r="AY590" s="15"/>
      <c r="BM590" s="15"/>
      <c r="BS590" s="24"/>
      <c r="BT590" s="15"/>
      <c r="BY590" s="24"/>
      <c r="CA590" s="15"/>
      <c r="CD590" s="24"/>
      <c r="CH590" s="15"/>
      <c r="CO590" s="15"/>
      <c r="CQ590" s="24"/>
      <c r="CV590" s="15"/>
      <c r="DC590" s="15"/>
      <c r="DJ590" s="15"/>
      <c r="DQ590" s="15"/>
      <c r="DX590" s="15"/>
      <c r="EE590" s="15"/>
      <c r="EL590" s="15"/>
      <c r="ES590" s="15"/>
      <c r="EZ590" s="15"/>
      <c r="FG590" s="15"/>
      <c r="FN590" s="15"/>
      <c r="FU590" s="15"/>
      <c r="FW590" s="24"/>
      <c r="FX590" s="24"/>
      <c r="FY590" s="24"/>
      <c r="FZ590" s="24"/>
      <c r="GA590" s="24"/>
      <c r="GB590" s="15"/>
      <c r="GC590" s="24"/>
      <c r="GD590" s="24"/>
      <c r="GE590" s="24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  <c r="IX590" s="24"/>
      <c r="IY590" s="24"/>
      <c r="IZ590" s="24"/>
      <c r="JA590" s="24"/>
      <c r="JB590" s="24"/>
      <c r="JC590" s="24"/>
      <c r="JD590" s="24"/>
      <c r="JE590" s="24"/>
      <c r="JF590" s="24"/>
      <c r="JG590" s="24"/>
    </row>
    <row r="591" spans="32:267" x14ac:dyDescent="0.3">
      <c r="AF591" s="26"/>
      <c r="AG591" s="25"/>
      <c r="AH591" s="26"/>
      <c r="AI591" s="21"/>
      <c r="AJ591" s="26"/>
      <c r="AK591" s="26"/>
      <c r="AL591" s="26"/>
      <c r="AM591" s="23"/>
      <c r="AQ591" s="19"/>
      <c r="AU591" s="24"/>
      <c r="AV591" s="24"/>
      <c r="AW591" s="24"/>
      <c r="AX591" s="24"/>
      <c r="AY591" s="15"/>
      <c r="BM591" s="15"/>
      <c r="BS591" s="24"/>
      <c r="BT591" s="15"/>
      <c r="BY591" s="24"/>
      <c r="CA591" s="15"/>
      <c r="CD591" s="24"/>
      <c r="CH591" s="15"/>
      <c r="CO591" s="15"/>
      <c r="CQ591" s="24"/>
      <c r="CV591" s="15"/>
      <c r="DC591" s="15"/>
      <c r="DJ591" s="15"/>
      <c r="DQ591" s="15"/>
      <c r="DX591" s="15"/>
      <c r="EE591" s="15"/>
      <c r="EL591" s="15"/>
      <c r="ES591" s="15"/>
      <c r="EZ591" s="15"/>
      <c r="FG591" s="15"/>
      <c r="FN591" s="15"/>
      <c r="FU591" s="15"/>
      <c r="FW591" s="24"/>
      <c r="FX591" s="24"/>
      <c r="FY591" s="24"/>
      <c r="FZ591" s="24"/>
      <c r="GA591" s="24"/>
      <c r="GB591" s="15"/>
      <c r="GC591" s="24"/>
      <c r="GD591" s="24"/>
      <c r="GE591" s="24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24"/>
      <c r="IO591" s="24"/>
      <c r="IP591" s="24"/>
      <c r="IQ591" s="24"/>
      <c r="IR591" s="24"/>
      <c r="IS591" s="24"/>
      <c r="IT591" s="24"/>
      <c r="IU591" s="24"/>
      <c r="IV591" s="24"/>
      <c r="IW591" s="24"/>
      <c r="IX591" s="24"/>
      <c r="IY591" s="24"/>
      <c r="IZ591" s="24"/>
      <c r="JA591" s="24"/>
      <c r="JB591" s="24"/>
      <c r="JC591" s="24"/>
      <c r="JD591" s="24"/>
      <c r="JE591" s="24"/>
      <c r="JF591" s="24"/>
      <c r="JG591" s="24"/>
    </row>
    <row r="592" spans="32:267" x14ac:dyDescent="0.3">
      <c r="AF592" s="26"/>
      <c r="AG592" s="25"/>
      <c r="AH592" s="26"/>
      <c r="AI592" s="21"/>
      <c r="AJ592" s="26"/>
      <c r="AK592" s="26"/>
      <c r="AL592" s="26"/>
      <c r="AM592" s="23"/>
      <c r="AQ592" s="19"/>
      <c r="AU592" s="24"/>
      <c r="AV592" s="24"/>
      <c r="AW592" s="24"/>
      <c r="AX592" s="24"/>
      <c r="AY592" s="15"/>
      <c r="BM592" s="15"/>
      <c r="BS592" s="24"/>
      <c r="BT592" s="15"/>
      <c r="BY592" s="24"/>
      <c r="CA592" s="15"/>
      <c r="CD592" s="24"/>
      <c r="CH592" s="15"/>
      <c r="CO592" s="15"/>
      <c r="CQ592" s="24"/>
      <c r="CV592" s="15"/>
      <c r="DC592" s="15"/>
      <c r="DJ592" s="15"/>
      <c r="DQ592" s="15"/>
      <c r="DX592" s="15"/>
      <c r="EE592" s="15"/>
      <c r="EL592" s="15"/>
      <c r="ES592" s="15"/>
      <c r="EZ592" s="15"/>
      <c r="FG592" s="15"/>
      <c r="FN592" s="15"/>
      <c r="FU592" s="15"/>
      <c r="FW592" s="24"/>
      <c r="FX592" s="24"/>
      <c r="FY592" s="24"/>
      <c r="FZ592" s="24"/>
      <c r="GA592" s="24"/>
      <c r="GB592" s="15"/>
      <c r="GC592" s="24"/>
      <c r="GD592" s="24"/>
      <c r="GE592" s="24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24"/>
      <c r="IO592" s="24"/>
      <c r="IP592" s="24"/>
      <c r="IQ592" s="24"/>
      <c r="IR592" s="24"/>
      <c r="IS592" s="24"/>
      <c r="IT592" s="24"/>
      <c r="IU592" s="24"/>
      <c r="IV592" s="24"/>
      <c r="IW592" s="24"/>
      <c r="IX592" s="24"/>
      <c r="IY592" s="24"/>
      <c r="IZ592" s="24"/>
      <c r="JA592" s="24"/>
      <c r="JB592" s="24"/>
      <c r="JC592" s="24"/>
      <c r="JD592" s="24"/>
      <c r="JE592" s="24"/>
      <c r="JF592" s="24"/>
      <c r="JG592" s="24"/>
    </row>
    <row r="593" spans="32:267" x14ac:dyDescent="0.3">
      <c r="AF593" s="26"/>
      <c r="AG593" s="25"/>
      <c r="AH593" s="26"/>
      <c r="AI593" s="21"/>
      <c r="AJ593" s="26"/>
      <c r="AK593" s="26"/>
      <c r="AL593" s="26"/>
      <c r="AM593" s="23"/>
      <c r="AQ593" s="19"/>
      <c r="AU593" s="24"/>
      <c r="AV593" s="24"/>
      <c r="AW593" s="24"/>
      <c r="AX593" s="24"/>
      <c r="AY593" s="15"/>
      <c r="BM593" s="15"/>
      <c r="BS593" s="24"/>
      <c r="BT593" s="15"/>
      <c r="BY593" s="24"/>
      <c r="CA593" s="15"/>
      <c r="CD593" s="24"/>
      <c r="CH593" s="15"/>
      <c r="CO593" s="15"/>
      <c r="CQ593" s="24"/>
      <c r="CV593" s="15"/>
      <c r="DC593" s="15"/>
      <c r="DJ593" s="15"/>
      <c r="DQ593" s="15"/>
      <c r="DX593" s="15"/>
      <c r="EE593" s="15"/>
      <c r="EL593" s="15"/>
      <c r="ES593" s="15"/>
      <c r="EZ593" s="15"/>
      <c r="FG593" s="15"/>
      <c r="FN593" s="15"/>
      <c r="FU593" s="15"/>
      <c r="FW593" s="24"/>
      <c r="FX593" s="24"/>
      <c r="FY593" s="24"/>
      <c r="FZ593" s="24"/>
      <c r="GA593" s="24"/>
      <c r="GB593" s="15"/>
      <c r="GC593" s="24"/>
      <c r="GD593" s="24"/>
      <c r="GE593" s="24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24"/>
      <c r="IO593" s="24"/>
      <c r="IP593" s="24"/>
      <c r="IQ593" s="24"/>
      <c r="IR593" s="24"/>
      <c r="IS593" s="24"/>
      <c r="IT593" s="24"/>
      <c r="IU593" s="24"/>
      <c r="IV593" s="24"/>
      <c r="IW593" s="24"/>
      <c r="IX593" s="24"/>
      <c r="IY593" s="24"/>
      <c r="IZ593" s="24"/>
      <c r="JA593" s="24"/>
      <c r="JB593" s="24"/>
      <c r="JC593" s="24"/>
      <c r="JD593" s="24"/>
      <c r="JE593" s="24"/>
      <c r="JF593" s="24"/>
      <c r="JG593" s="24"/>
    </row>
    <row r="594" spans="32:267" x14ac:dyDescent="0.3">
      <c r="AF594" s="26"/>
      <c r="AG594" s="25"/>
      <c r="AH594" s="26"/>
      <c r="AI594" s="21"/>
      <c r="AJ594" s="26"/>
      <c r="AK594" s="26"/>
      <c r="AL594" s="26"/>
      <c r="AM594" s="23"/>
      <c r="AQ594" s="19"/>
      <c r="AU594" s="24"/>
      <c r="AV594" s="24"/>
      <c r="AW594" s="24"/>
      <c r="AX594" s="24"/>
      <c r="AY594" s="15"/>
      <c r="BM594" s="15"/>
      <c r="BS594" s="24"/>
      <c r="BT594" s="15"/>
      <c r="BY594" s="24"/>
      <c r="CA594" s="15"/>
      <c r="CD594" s="24"/>
      <c r="CH594" s="15"/>
      <c r="CO594" s="15"/>
      <c r="CQ594" s="24"/>
      <c r="CV594" s="15"/>
      <c r="DC594" s="15"/>
      <c r="DJ594" s="15"/>
      <c r="DQ594" s="15"/>
      <c r="DX594" s="15"/>
      <c r="EE594" s="15"/>
      <c r="EL594" s="15"/>
      <c r="ES594" s="15"/>
      <c r="EZ594" s="15"/>
      <c r="FG594" s="15"/>
      <c r="FN594" s="15"/>
      <c r="FU594" s="15"/>
      <c r="FW594" s="24"/>
      <c r="FX594" s="24"/>
      <c r="FY594" s="24"/>
      <c r="FZ594" s="24"/>
      <c r="GA594" s="24"/>
      <c r="GB594" s="15"/>
      <c r="GC594" s="24"/>
      <c r="GD594" s="24"/>
      <c r="GE594" s="24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  <c r="IX594" s="24"/>
      <c r="IY594" s="24"/>
      <c r="IZ594" s="24"/>
      <c r="JA594" s="24"/>
      <c r="JB594" s="24"/>
      <c r="JC594" s="24"/>
      <c r="JD594" s="24"/>
      <c r="JE594" s="24"/>
      <c r="JF594" s="24"/>
      <c r="JG594" s="24"/>
    </row>
    <row r="595" spans="32:267" x14ac:dyDescent="0.3">
      <c r="AF595" s="26"/>
      <c r="AG595" s="25"/>
      <c r="AH595" s="26"/>
      <c r="AI595" s="21"/>
      <c r="AJ595" s="26"/>
      <c r="AK595" s="26"/>
      <c r="AL595" s="26"/>
      <c r="AM595" s="23"/>
      <c r="AQ595" s="19"/>
      <c r="AU595" s="24"/>
      <c r="AV595" s="24"/>
      <c r="AW595" s="24"/>
      <c r="AX595" s="24"/>
      <c r="AY595" s="15"/>
      <c r="BM595" s="15"/>
      <c r="BS595" s="24"/>
      <c r="BT595" s="15"/>
      <c r="BY595" s="24"/>
      <c r="CA595" s="15"/>
      <c r="CD595" s="24"/>
      <c r="CH595" s="15"/>
      <c r="CO595" s="15"/>
      <c r="CQ595" s="24"/>
      <c r="CV595" s="15"/>
      <c r="DC595" s="15"/>
      <c r="DJ595" s="15"/>
      <c r="DQ595" s="15"/>
      <c r="DX595" s="15"/>
      <c r="EE595" s="15"/>
      <c r="EL595" s="15"/>
      <c r="ES595" s="15"/>
      <c r="EZ595" s="15"/>
      <c r="FG595" s="15"/>
      <c r="FN595" s="15"/>
      <c r="FU595" s="15"/>
      <c r="FW595" s="24"/>
      <c r="FX595" s="24"/>
      <c r="FY595" s="24"/>
      <c r="FZ595" s="24"/>
      <c r="GA595" s="24"/>
      <c r="GB595" s="15"/>
      <c r="GC595" s="24"/>
      <c r="GD595" s="24"/>
      <c r="GE595" s="24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  <c r="IX595" s="24"/>
      <c r="IY595" s="24"/>
      <c r="IZ595" s="24"/>
      <c r="JA595" s="24"/>
      <c r="JB595" s="24"/>
      <c r="JC595" s="24"/>
      <c r="JD595" s="24"/>
      <c r="JE595" s="24"/>
      <c r="JF595" s="24"/>
      <c r="JG595" s="24"/>
    </row>
    <row r="596" spans="32:267" x14ac:dyDescent="0.3">
      <c r="AF596" s="26"/>
      <c r="AG596" s="25"/>
      <c r="AH596" s="26"/>
      <c r="AI596" s="21"/>
      <c r="AJ596" s="26"/>
      <c r="AK596" s="26"/>
      <c r="AL596" s="26"/>
      <c r="AM596" s="23"/>
      <c r="AQ596" s="19"/>
      <c r="AU596" s="24"/>
      <c r="AV596" s="24"/>
      <c r="AW596" s="24"/>
      <c r="AX596" s="24"/>
      <c r="AY596" s="15"/>
      <c r="BM596" s="15"/>
      <c r="BS596" s="24"/>
      <c r="BT596" s="15"/>
      <c r="BY596" s="24"/>
      <c r="CA596" s="15"/>
      <c r="CD596" s="24"/>
      <c r="CH596" s="15"/>
      <c r="CO596" s="15"/>
      <c r="CQ596" s="24"/>
      <c r="CV596" s="15"/>
      <c r="DC596" s="15"/>
      <c r="DJ596" s="15"/>
      <c r="DQ596" s="15"/>
      <c r="DX596" s="15"/>
      <c r="EE596" s="15"/>
      <c r="EL596" s="15"/>
      <c r="ES596" s="15"/>
      <c r="EZ596" s="15"/>
      <c r="FG596" s="15"/>
      <c r="FN596" s="15"/>
      <c r="FU596" s="15"/>
      <c r="FW596" s="24"/>
      <c r="FX596" s="24"/>
      <c r="FY596" s="24"/>
      <c r="FZ596" s="24"/>
      <c r="GA596" s="24"/>
      <c r="GB596" s="15"/>
      <c r="GC596" s="24"/>
      <c r="GD596" s="24"/>
      <c r="GE596" s="24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  <c r="IX596" s="24"/>
      <c r="IY596" s="24"/>
      <c r="IZ596" s="24"/>
      <c r="JA596" s="24"/>
      <c r="JB596" s="24"/>
      <c r="JC596" s="24"/>
      <c r="JD596" s="24"/>
      <c r="JE596" s="24"/>
      <c r="JF596" s="24"/>
      <c r="JG596" s="24"/>
    </row>
    <row r="597" spans="32:267" x14ac:dyDescent="0.3">
      <c r="AF597" s="26"/>
      <c r="AG597" s="25"/>
      <c r="AH597" s="26"/>
      <c r="AI597" s="21"/>
      <c r="AJ597" s="26"/>
      <c r="AK597" s="26"/>
      <c r="AL597" s="26"/>
      <c r="AM597" s="23"/>
      <c r="AQ597" s="19"/>
      <c r="AU597" s="24"/>
      <c r="AV597" s="24"/>
      <c r="AW597" s="24"/>
      <c r="AX597" s="24"/>
      <c r="AY597" s="15"/>
      <c r="BM597" s="15"/>
      <c r="BS597" s="24"/>
      <c r="BT597" s="15"/>
      <c r="BY597" s="24"/>
      <c r="CA597" s="15"/>
      <c r="CD597" s="24"/>
      <c r="CH597" s="15"/>
      <c r="CO597" s="15"/>
      <c r="CQ597" s="24"/>
      <c r="CV597" s="15"/>
      <c r="DC597" s="15"/>
      <c r="DJ597" s="15"/>
      <c r="DQ597" s="15"/>
      <c r="DX597" s="15"/>
      <c r="EE597" s="15"/>
      <c r="EL597" s="15"/>
      <c r="ES597" s="15"/>
      <c r="EZ597" s="15"/>
      <c r="FG597" s="15"/>
      <c r="FN597" s="15"/>
      <c r="FU597" s="15"/>
      <c r="FW597" s="24"/>
      <c r="FX597" s="24"/>
      <c r="FY597" s="24"/>
      <c r="FZ597" s="24"/>
      <c r="GA597" s="24"/>
      <c r="GB597" s="15"/>
      <c r="GC597" s="24"/>
      <c r="GD597" s="24"/>
      <c r="GE597" s="24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24"/>
      <c r="IO597" s="24"/>
      <c r="IP597" s="24"/>
      <c r="IQ597" s="24"/>
      <c r="IR597" s="24"/>
      <c r="IS597" s="24"/>
      <c r="IT597" s="24"/>
      <c r="IU597" s="24"/>
      <c r="IV597" s="24"/>
      <c r="IW597" s="24"/>
      <c r="IX597" s="24"/>
      <c r="IY597" s="24"/>
      <c r="IZ597" s="24"/>
      <c r="JA597" s="24"/>
      <c r="JB597" s="24"/>
      <c r="JC597" s="24"/>
      <c r="JD597" s="24"/>
      <c r="JE597" s="24"/>
      <c r="JF597" s="24"/>
      <c r="JG597" s="24"/>
    </row>
    <row r="598" spans="32:267" x14ac:dyDescent="0.3">
      <c r="AF598" s="26"/>
      <c r="AG598" s="25"/>
      <c r="AH598" s="26"/>
      <c r="AI598" s="21"/>
      <c r="AJ598" s="26"/>
      <c r="AK598" s="26"/>
      <c r="AL598" s="26"/>
      <c r="AM598" s="23"/>
      <c r="AQ598" s="19"/>
      <c r="AU598" s="24"/>
      <c r="AV598" s="24"/>
      <c r="AW598" s="24"/>
      <c r="AX598" s="24"/>
      <c r="AY598" s="15"/>
      <c r="BM598" s="15"/>
      <c r="BS598" s="24"/>
      <c r="BT598" s="15"/>
      <c r="BY598" s="24"/>
      <c r="CA598" s="15"/>
      <c r="CD598" s="24"/>
      <c r="CH598" s="15"/>
      <c r="CO598" s="15"/>
      <c r="CQ598" s="24"/>
      <c r="CV598" s="15"/>
      <c r="DC598" s="15"/>
      <c r="DJ598" s="15"/>
      <c r="DQ598" s="15"/>
      <c r="DX598" s="15"/>
      <c r="EE598" s="15"/>
      <c r="EL598" s="15"/>
      <c r="ES598" s="15"/>
      <c r="EZ598" s="15"/>
      <c r="FG598" s="15"/>
      <c r="FN598" s="15"/>
      <c r="FU598" s="15"/>
      <c r="FW598" s="24"/>
      <c r="FX598" s="24"/>
      <c r="FY598" s="24"/>
      <c r="FZ598" s="24"/>
      <c r="GA598" s="24"/>
      <c r="GB598" s="15"/>
      <c r="GC598" s="24"/>
      <c r="GD598" s="24"/>
      <c r="GE598" s="24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  <c r="IX598" s="24"/>
      <c r="IY598" s="24"/>
      <c r="IZ598" s="24"/>
      <c r="JA598" s="24"/>
      <c r="JB598" s="24"/>
      <c r="JC598" s="24"/>
      <c r="JD598" s="24"/>
      <c r="JE598" s="24"/>
      <c r="JF598" s="24"/>
      <c r="JG598" s="24"/>
    </row>
    <row r="599" spans="32:267" x14ac:dyDescent="0.3">
      <c r="AF599" s="26"/>
      <c r="AG599" s="25"/>
      <c r="AH599" s="26"/>
      <c r="AI599" s="21"/>
      <c r="AJ599" s="26"/>
      <c r="AK599" s="26"/>
      <c r="AL599" s="26"/>
      <c r="AM599" s="23"/>
      <c r="AQ599" s="19"/>
      <c r="AU599" s="24"/>
      <c r="AV599" s="24"/>
      <c r="AW599" s="24"/>
      <c r="AX599" s="24"/>
      <c r="AY599" s="15"/>
      <c r="BM599" s="15"/>
      <c r="BS599" s="24"/>
      <c r="BT599" s="15"/>
      <c r="BY599" s="24"/>
      <c r="CA599" s="15"/>
      <c r="CD599" s="24"/>
      <c r="CH599" s="15"/>
      <c r="CO599" s="15"/>
      <c r="CQ599" s="24"/>
      <c r="CV599" s="15"/>
      <c r="DC599" s="15"/>
      <c r="DJ599" s="15"/>
      <c r="DQ599" s="15"/>
      <c r="DX599" s="15"/>
      <c r="EE599" s="15"/>
      <c r="EL599" s="15"/>
      <c r="ES599" s="15"/>
      <c r="EZ599" s="15"/>
      <c r="FG599" s="15"/>
      <c r="FN599" s="15"/>
      <c r="FU599" s="15"/>
      <c r="FW599" s="24"/>
      <c r="FX599" s="24"/>
      <c r="FY599" s="24"/>
      <c r="FZ599" s="24"/>
      <c r="GA599" s="24"/>
      <c r="GB599" s="15"/>
      <c r="GC599" s="24"/>
      <c r="GD599" s="24"/>
      <c r="GE599" s="24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  <c r="IX599" s="24"/>
      <c r="IY599" s="24"/>
      <c r="IZ599" s="24"/>
      <c r="JA599" s="24"/>
      <c r="JB599" s="24"/>
      <c r="JC599" s="24"/>
      <c r="JD599" s="24"/>
      <c r="JE599" s="24"/>
      <c r="JF599" s="24"/>
      <c r="JG599" s="24"/>
    </row>
    <row r="600" spans="32:267" x14ac:dyDescent="0.3">
      <c r="AF600" s="26"/>
      <c r="AG600" s="25"/>
      <c r="AH600" s="26"/>
      <c r="AI600" s="21"/>
      <c r="AJ600" s="26"/>
      <c r="AK600" s="26"/>
      <c r="AL600" s="26"/>
      <c r="AM600" s="23"/>
      <c r="AQ600" s="19"/>
      <c r="AU600" s="24"/>
      <c r="AV600" s="24"/>
      <c r="AW600" s="24"/>
      <c r="AX600" s="24"/>
      <c r="AY600" s="15"/>
      <c r="BM600" s="15"/>
      <c r="BS600" s="24"/>
      <c r="BT600" s="15"/>
      <c r="BY600" s="24"/>
      <c r="CA600" s="15"/>
      <c r="CD600" s="24"/>
      <c r="CH600" s="15"/>
      <c r="CO600" s="15"/>
      <c r="CQ600" s="24"/>
      <c r="CV600" s="15"/>
      <c r="DC600" s="15"/>
      <c r="DJ600" s="15"/>
      <c r="DQ600" s="15"/>
      <c r="DX600" s="15"/>
      <c r="EE600" s="15"/>
      <c r="EL600" s="15"/>
      <c r="ES600" s="15"/>
      <c r="EZ600" s="15"/>
      <c r="FG600" s="15"/>
      <c r="FN600" s="15"/>
      <c r="FU600" s="15"/>
      <c r="FW600" s="24"/>
      <c r="FX600" s="24"/>
      <c r="FY600" s="24"/>
      <c r="FZ600" s="24"/>
      <c r="GA600" s="24"/>
      <c r="GB600" s="15"/>
      <c r="GC600" s="24"/>
      <c r="GD600" s="24"/>
      <c r="GE600" s="24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  <c r="IX600" s="24"/>
      <c r="IY600" s="24"/>
      <c r="IZ600" s="24"/>
      <c r="JA600" s="24"/>
      <c r="JB600" s="24"/>
      <c r="JC600" s="24"/>
      <c r="JD600" s="24"/>
      <c r="JE600" s="24"/>
      <c r="JF600" s="24"/>
      <c r="JG600" s="24"/>
    </row>
    <row r="601" spans="32:267" x14ac:dyDescent="0.3">
      <c r="AF601" s="26"/>
      <c r="AG601" s="25"/>
      <c r="AH601" s="26"/>
      <c r="AI601" s="21"/>
      <c r="AJ601" s="26"/>
      <c r="AK601" s="26"/>
      <c r="AL601" s="26"/>
      <c r="AM601" s="23"/>
      <c r="AQ601" s="19"/>
      <c r="AU601" s="24"/>
      <c r="AV601" s="24"/>
      <c r="AW601" s="24"/>
      <c r="AX601" s="24"/>
      <c r="AY601" s="15"/>
      <c r="BM601" s="15"/>
      <c r="BS601" s="24"/>
      <c r="BT601" s="15"/>
      <c r="BY601" s="24"/>
      <c r="CA601" s="15"/>
      <c r="CD601" s="24"/>
      <c r="CH601" s="15"/>
      <c r="CO601" s="15"/>
      <c r="CQ601" s="24"/>
      <c r="CV601" s="15"/>
      <c r="DC601" s="15"/>
      <c r="DJ601" s="15"/>
      <c r="DQ601" s="15"/>
      <c r="DX601" s="15"/>
      <c r="EE601" s="15"/>
      <c r="EL601" s="15"/>
      <c r="ES601" s="15"/>
      <c r="EZ601" s="15"/>
      <c r="FG601" s="15"/>
      <c r="FN601" s="15"/>
      <c r="FU601" s="15"/>
      <c r="FW601" s="24"/>
      <c r="FX601" s="24"/>
      <c r="FY601" s="24"/>
      <c r="FZ601" s="24"/>
      <c r="GA601" s="24"/>
      <c r="GB601" s="15"/>
      <c r="GC601" s="24"/>
      <c r="GD601" s="24"/>
      <c r="GE601" s="24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24"/>
      <c r="IO601" s="24"/>
      <c r="IP601" s="24"/>
      <c r="IQ601" s="24"/>
      <c r="IR601" s="24"/>
      <c r="IS601" s="24"/>
      <c r="IT601" s="24"/>
      <c r="IU601" s="24"/>
      <c r="IV601" s="24"/>
      <c r="IW601" s="24"/>
      <c r="IX601" s="24"/>
      <c r="IY601" s="24"/>
      <c r="IZ601" s="24"/>
      <c r="JA601" s="24"/>
      <c r="JB601" s="24"/>
      <c r="JC601" s="24"/>
      <c r="JD601" s="24"/>
      <c r="JE601" s="24"/>
      <c r="JF601" s="24"/>
      <c r="JG601" s="24"/>
    </row>
    <row r="602" spans="32:267" x14ac:dyDescent="0.3">
      <c r="AF602" s="26"/>
      <c r="AG602" s="25"/>
      <c r="AH602" s="26"/>
      <c r="AI602" s="21"/>
      <c r="AJ602" s="26"/>
      <c r="AK602" s="26"/>
      <c r="AL602" s="26"/>
      <c r="AM602" s="23"/>
      <c r="AQ602" s="19"/>
      <c r="AU602" s="24"/>
      <c r="AV602" s="24"/>
      <c r="AW602" s="24"/>
      <c r="AX602" s="24"/>
      <c r="AY602" s="15"/>
      <c r="BM602" s="15"/>
      <c r="BS602" s="24"/>
      <c r="BT602" s="15"/>
      <c r="BY602" s="24"/>
      <c r="CA602" s="15"/>
      <c r="CD602" s="24"/>
      <c r="CH602" s="15"/>
      <c r="CO602" s="15"/>
      <c r="CQ602" s="24"/>
      <c r="CV602" s="15"/>
      <c r="DC602" s="15"/>
      <c r="DJ602" s="15"/>
      <c r="DQ602" s="15"/>
      <c r="DX602" s="15"/>
      <c r="EE602" s="15"/>
      <c r="EL602" s="15"/>
      <c r="ES602" s="15"/>
      <c r="EZ602" s="15"/>
      <c r="FG602" s="15"/>
      <c r="FN602" s="15"/>
      <c r="FU602" s="15"/>
      <c r="FW602" s="24"/>
      <c r="FX602" s="24"/>
      <c r="FY602" s="24"/>
      <c r="FZ602" s="24"/>
      <c r="GA602" s="24"/>
      <c r="GB602" s="15"/>
      <c r="GC602" s="24"/>
      <c r="GD602" s="24"/>
      <c r="GE602" s="24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24"/>
      <c r="IO602" s="24"/>
      <c r="IP602" s="24"/>
      <c r="IQ602" s="24"/>
      <c r="IR602" s="24"/>
      <c r="IS602" s="24"/>
      <c r="IT602" s="24"/>
      <c r="IU602" s="24"/>
      <c r="IV602" s="24"/>
      <c r="IW602" s="24"/>
      <c r="IX602" s="24"/>
      <c r="IY602" s="24"/>
      <c r="IZ602" s="24"/>
      <c r="JA602" s="24"/>
      <c r="JB602" s="24"/>
      <c r="JC602" s="24"/>
      <c r="JD602" s="24"/>
      <c r="JE602" s="24"/>
      <c r="JF602" s="24"/>
      <c r="JG602" s="24"/>
    </row>
    <row r="603" spans="32:267" x14ac:dyDescent="0.3">
      <c r="AF603" s="26"/>
      <c r="AG603" s="25"/>
      <c r="AH603" s="26"/>
      <c r="AI603" s="21"/>
      <c r="AJ603" s="26"/>
      <c r="AK603" s="26"/>
      <c r="AL603" s="26"/>
      <c r="AM603" s="23"/>
      <c r="AQ603" s="19"/>
      <c r="AU603" s="24"/>
      <c r="AV603" s="24"/>
      <c r="AW603" s="24"/>
      <c r="AX603" s="24"/>
      <c r="AY603" s="15"/>
      <c r="BM603" s="15"/>
      <c r="BS603" s="24"/>
      <c r="BT603" s="15"/>
      <c r="BY603" s="24"/>
      <c r="CA603" s="15"/>
      <c r="CD603" s="24"/>
      <c r="CH603" s="15"/>
      <c r="CO603" s="15"/>
      <c r="CQ603" s="24"/>
      <c r="CV603" s="15"/>
      <c r="DC603" s="15"/>
      <c r="DJ603" s="15"/>
      <c r="DQ603" s="15"/>
      <c r="DX603" s="15"/>
      <c r="EE603" s="15"/>
      <c r="EL603" s="15"/>
      <c r="ES603" s="15"/>
      <c r="EZ603" s="15"/>
      <c r="FG603" s="15"/>
      <c r="FN603" s="15"/>
      <c r="FU603" s="15"/>
      <c r="FW603" s="24"/>
      <c r="FX603" s="24"/>
      <c r="FY603" s="24"/>
      <c r="FZ603" s="24"/>
      <c r="GA603" s="24"/>
      <c r="GB603" s="15"/>
      <c r="GC603" s="24"/>
      <c r="GD603" s="24"/>
      <c r="GE603" s="24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24"/>
      <c r="IO603" s="24"/>
      <c r="IP603" s="24"/>
      <c r="IQ603" s="24"/>
      <c r="IR603" s="24"/>
      <c r="IS603" s="24"/>
      <c r="IT603" s="24"/>
      <c r="IU603" s="24"/>
      <c r="IV603" s="24"/>
      <c r="IW603" s="24"/>
      <c r="IX603" s="24"/>
      <c r="IY603" s="24"/>
      <c r="IZ603" s="24"/>
      <c r="JA603" s="24"/>
      <c r="JB603" s="24"/>
      <c r="JC603" s="24"/>
      <c r="JD603" s="24"/>
      <c r="JE603" s="24"/>
      <c r="JF603" s="24"/>
      <c r="JG603" s="24"/>
    </row>
    <row r="604" spans="32:267" x14ac:dyDescent="0.3">
      <c r="AF604" s="26"/>
      <c r="AG604" s="25"/>
      <c r="AH604" s="26"/>
      <c r="AI604" s="21"/>
      <c r="AJ604" s="26"/>
      <c r="AK604" s="26"/>
      <c r="AL604" s="26"/>
      <c r="AM604" s="23"/>
      <c r="AQ604" s="19"/>
      <c r="AU604" s="24"/>
      <c r="AV604" s="24"/>
      <c r="AW604" s="24"/>
      <c r="AX604" s="24"/>
      <c r="AY604" s="15"/>
      <c r="BM604" s="15"/>
      <c r="BS604" s="24"/>
      <c r="BT604" s="15"/>
      <c r="BY604" s="24"/>
      <c r="CA604" s="15"/>
      <c r="CD604" s="24"/>
      <c r="CH604" s="15"/>
      <c r="CO604" s="15"/>
      <c r="CQ604" s="24"/>
      <c r="CV604" s="15"/>
      <c r="DC604" s="15"/>
      <c r="DJ604" s="15"/>
      <c r="DQ604" s="15"/>
      <c r="DX604" s="15"/>
      <c r="EE604" s="15"/>
      <c r="EL604" s="15"/>
      <c r="ES604" s="15"/>
      <c r="EZ604" s="15"/>
      <c r="FG604" s="15"/>
      <c r="FN604" s="15"/>
      <c r="FU604" s="15"/>
      <c r="FW604" s="24"/>
      <c r="FX604" s="24"/>
      <c r="FY604" s="24"/>
      <c r="FZ604" s="24"/>
      <c r="GA604" s="24"/>
      <c r="GB604" s="15"/>
      <c r="GC604" s="24"/>
      <c r="GD604" s="24"/>
      <c r="GE604" s="24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24"/>
      <c r="IO604" s="24"/>
      <c r="IP604" s="24"/>
      <c r="IQ604" s="24"/>
      <c r="IR604" s="24"/>
      <c r="IS604" s="24"/>
      <c r="IT604" s="24"/>
      <c r="IU604" s="24"/>
      <c r="IV604" s="24"/>
      <c r="IW604" s="24"/>
      <c r="IX604" s="24"/>
      <c r="IY604" s="24"/>
      <c r="IZ604" s="24"/>
      <c r="JA604" s="24"/>
      <c r="JB604" s="24"/>
      <c r="JC604" s="24"/>
      <c r="JD604" s="24"/>
      <c r="JE604" s="24"/>
      <c r="JF604" s="24"/>
      <c r="JG604" s="24"/>
    </row>
    <row r="605" spans="32:267" x14ac:dyDescent="0.3">
      <c r="AF605" s="26"/>
      <c r="AG605" s="25"/>
      <c r="AH605" s="26"/>
      <c r="AI605" s="21"/>
      <c r="AJ605" s="26"/>
      <c r="AK605" s="26"/>
      <c r="AL605" s="26"/>
      <c r="AM605" s="23"/>
      <c r="AQ605" s="19"/>
      <c r="AU605" s="24"/>
      <c r="AV605" s="24"/>
      <c r="AW605" s="24"/>
      <c r="AX605" s="24"/>
      <c r="AY605" s="15"/>
      <c r="BM605" s="15"/>
      <c r="BS605" s="24"/>
      <c r="BT605" s="15"/>
      <c r="BY605" s="24"/>
      <c r="CA605" s="15"/>
      <c r="CD605" s="24"/>
      <c r="CH605" s="15"/>
      <c r="CO605" s="15"/>
      <c r="CQ605" s="24"/>
      <c r="CV605" s="15"/>
      <c r="DC605" s="15"/>
      <c r="DJ605" s="15"/>
      <c r="DQ605" s="15"/>
      <c r="DX605" s="15"/>
      <c r="EE605" s="15"/>
      <c r="EL605" s="15"/>
      <c r="ES605" s="15"/>
      <c r="EZ605" s="15"/>
      <c r="FG605" s="15"/>
      <c r="FN605" s="15"/>
      <c r="FU605" s="15"/>
      <c r="FW605" s="24"/>
      <c r="FX605" s="24"/>
      <c r="FY605" s="24"/>
      <c r="FZ605" s="24"/>
      <c r="GA605" s="24"/>
      <c r="GB605" s="15"/>
      <c r="GC605" s="24"/>
      <c r="GD605" s="24"/>
      <c r="GE605" s="24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  <c r="IX605" s="24"/>
      <c r="IY605" s="24"/>
      <c r="IZ605" s="24"/>
      <c r="JA605" s="24"/>
      <c r="JB605" s="24"/>
      <c r="JC605" s="24"/>
      <c r="JD605" s="24"/>
      <c r="JE605" s="24"/>
      <c r="JF605" s="24"/>
      <c r="JG605" s="24"/>
    </row>
    <row r="606" spans="32:267" x14ac:dyDescent="0.3">
      <c r="AF606" s="26"/>
      <c r="AG606" s="25"/>
      <c r="AH606" s="26"/>
      <c r="AI606" s="21"/>
      <c r="AJ606" s="26"/>
      <c r="AK606" s="26"/>
      <c r="AL606" s="26"/>
      <c r="AM606" s="23"/>
      <c r="AQ606" s="19"/>
      <c r="AU606" s="24"/>
      <c r="AV606" s="24"/>
      <c r="AW606" s="24"/>
      <c r="AX606" s="24"/>
      <c r="AY606" s="15"/>
      <c r="BM606" s="15"/>
      <c r="BS606" s="24"/>
      <c r="BT606" s="15"/>
      <c r="BY606" s="24"/>
      <c r="CA606" s="15"/>
      <c r="CD606" s="24"/>
      <c r="CH606" s="15"/>
      <c r="CO606" s="15"/>
      <c r="CQ606" s="24"/>
      <c r="CV606" s="15"/>
      <c r="DC606" s="15"/>
      <c r="DJ606" s="15"/>
      <c r="DQ606" s="15"/>
      <c r="DX606" s="15"/>
      <c r="EE606" s="15"/>
      <c r="EL606" s="15"/>
      <c r="ES606" s="15"/>
      <c r="EZ606" s="15"/>
      <c r="FG606" s="15"/>
      <c r="FN606" s="15"/>
      <c r="FU606" s="15"/>
      <c r="FW606" s="24"/>
      <c r="FX606" s="24"/>
      <c r="FY606" s="24"/>
      <c r="FZ606" s="24"/>
      <c r="GA606" s="24"/>
      <c r="GB606" s="15"/>
      <c r="GC606" s="24"/>
      <c r="GD606" s="24"/>
      <c r="GE606" s="24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  <c r="IX606" s="24"/>
      <c r="IY606" s="24"/>
      <c r="IZ606" s="24"/>
      <c r="JA606" s="24"/>
      <c r="JB606" s="24"/>
      <c r="JC606" s="24"/>
      <c r="JD606" s="24"/>
      <c r="JE606" s="24"/>
      <c r="JF606" s="24"/>
      <c r="JG606" s="24"/>
    </row>
    <row r="607" spans="32:267" x14ac:dyDescent="0.3">
      <c r="AF607" s="26"/>
      <c r="AG607" s="25"/>
      <c r="AH607" s="26"/>
      <c r="AI607" s="21"/>
      <c r="AJ607" s="26"/>
      <c r="AK607" s="26"/>
      <c r="AL607" s="26"/>
      <c r="AM607" s="23"/>
      <c r="AQ607" s="19"/>
      <c r="AU607" s="24"/>
      <c r="AV607" s="24"/>
      <c r="AW607" s="24"/>
      <c r="AX607" s="24"/>
      <c r="AY607" s="15"/>
      <c r="BM607" s="15"/>
      <c r="BS607" s="24"/>
      <c r="BT607" s="15"/>
      <c r="BY607" s="24"/>
      <c r="CA607" s="15"/>
      <c r="CD607" s="24"/>
      <c r="CH607" s="15"/>
      <c r="CO607" s="15"/>
      <c r="CQ607" s="24"/>
      <c r="CV607" s="15"/>
      <c r="DC607" s="15"/>
      <c r="DJ607" s="15"/>
      <c r="DQ607" s="15"/>
      <c r="DX607" s="15"/>
      <c r="EE607" s="15"/>
      <c r="EL607" s="15"/>
      <c r="ES607" s="15"/>
      <c r="EZ607" s="15"/>
      <c r="FG607" s="15"/>
      <c r="FN607" s="15"/>
      <c r="FU607" s="15"/>
      <c r="FW607" s="24"/>
      <c r="FX607" s="24"/>
      <c r="FY607" s="24"/>
      <c r="FZ607" s="24"/>
      <c r="GA607" s="24"/>
      <c r="GB607" s="15"/>
      <c r="GC607" s="24"/>
      <c r="GD607" s="24"/>
      <c r="GE607" s="24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  <c r="IX607" s="24"/>
      <c r="IY607" s="24"/>
      <c r="IZ607" s="24"/>
      <c r="JA607" s="24"/>
      <c r="JB607" s="24"/>
      <c r="JC607" s="24"/>
      <c r="JD607" s="24"/>
      <c r="JE607" s="24"/>
      <c r="JF607" s="24"/>
      <c r="JG607" s="24"/>
    </row>
    <row r="608" spans="32:267" x14ac:dyDescent="0.3">
      <c r="AF608" s="26"/>
      <c r="AG608" s="25"/>
      <c r="AH608" s="26"/>
      <c r="AI608" s="21"/>
      <c r="AJ608" s="26"/>
      <c r="AK608" s="26"/>
      <c r="AL608" s="26"/>
      <c r="AM608" s="23"/>
      <c r="AQ608" s="19"/>
      <c r="AU608" s="24"/>
      <c r="AV608" s="24"/>
      <c r="AW608" s="24"/>
      <c r="AX608" s="24"/>
      <c r="AY608" s="15"/>
      <c r="BM608" s="15"/>
      <c r="BS608" s="24"/>
      <c r="BT608" s="15"/>
      <c r="BY608" s="24"/>
      <c r="CA608" s="15"/>
      <c r="CD608" s="24"/>
      <c r="CH608" s="15"/>
      <c r="CO608" s="15"/>
      <c r="CQ608" s="24"/>
      <c r="CV608" s="15"/>
      <c r="DC608" s="15"/>
      <c r="DJ608" s="15"/>
      <c r="DQ608" s="15"/>
      <c r="DX608" s="15"/>
      <c r="EE608" s="15"/>
      <c r="EL608" s="15"/>
      <c r="ES608" s="15"/>
      <c r="EZ608" s="15"/>
      <c r="FG608" s="15"/>
      <c r="FN608" s="15"/>
      <c r="FU608" s="15"/>
      <c r="FW608" s="24"/>
      <c r="FX608" s="24"/>
      <c r="FY608" s="24"/>
      <c r="FZ608" s="24"/>
      <c r="GA608" s="24"/>
      <c r="GB608" s="15"/>
      <c r="GC608" s="24"/>
      <c r="GD608" s="24"/>
      <c r="GE608" s="24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  <c r="IX608" s="24"/>
      <c r="IY608" s="24"/>
      <c r="IZ608" s="24"/>
      <c r="JA608" s="24"/>
      <c r="JB608" s="24"/>
      <c r="JC608" s="24"/>
      <c r="JD608" s="24"/>
      <c r="JE608" s="24"/>
      <c r="JF608" s="24"/>
      <c r="JG608" s="24"/>
    </row>
    <row r="609" spans="32:267" x14ac:dyDescent="0.3">
      <c r="AF609" s="26"/>
      <c r="AG609" s="25"/>
      <c r="AH609" s="26"/>
      <c r="AI609" s="21"/>
      <c r="AJ609" s="26"/>
      <c r="AK609" s="26"/>
      <c r="AL609" s="26"/>
      <c r="AM609" s="23"/>
      <c r="AQ609" s="19"/>
      <c r="AU609" s="24"/>
      <c r="AV609" s="24"/>
      <c r="AW609" s="24"/>
      <c r="AX609" s="24"/>
      <c r="AY609" s="15"/>
      <c r="BM609" s="15"/>
      <c r="BS609" s="24"/>
      <c r="BT609" s="15"/>
      <c r="BY609" s="24"/>
      <c r="CA609" s="15"/>
      <c r="CD609" s="24"/>
      <c r="CH609" s="15"/>
      <c r="CO609" s="15"/>
      <c r="CQ609" s="24"/>
      <c r="CV609" s="15"/>
      <c r="DC609" s="15"/>
      <c r="DJ609" s="15"/>
      <c r="DQ609" s="15"/>
      <c r="DX609" s="15"/>
      <c r="EE609" s="15"/>
      <c r="EL609" s="15"/>
      <c r="ES609" s="15"/>
      <c r="EZ609" s="15"/>
      <c r="FG609" s="15"/>
      <c r="FN609" s="15"/>
      <c r="FU609" s="15"/>
      <c r="FW609" s="24"/>
      <c r="FX609" s="24"/>
      <c r="FY609" s="24"/>
      <c r="FZ609" s="24"/>
      <c r="GA609" s="24"/>
      <c r="GB609" s="15"/>
      <c r="GC609" s="24"/>
      <c r="GD609" s="24"/>
      <c r="GE609" s="24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  <c r="IX609" s="24"/>
      <c r="IY609" s="24"/>
      <c r="IZ609" s="24"/>
      <c r="JA609" s="24"/>
      <c r="JB609" s="24"/>
      <c r="JC609" s="24"/>
      <c r="JD609" s="24"/>
      <c r="JE609" s="24"/>
      <c r="JF609" s="24"/>
      <c r="JG609" s="24"/>
    </row>
    <row r="610" spans="32:267" x14ac:dyDescent="0.3">
      <c r="AF610" s="26"/>
      <c r="AG610" s="25"/>
      <c r="AH610" s="26"/>
      <c r="AI610" s="21"/>
      <c r="AJ610" s="26"/>
      <c r="AK610" s="26"/>
      <c r="AL610" s="26"/>
      <c r="AM610" s="23"/>
      <c r="AQ610" s="19"/>
      <c r="AU610" s="24"/>
      <c r="AV610" s="24"/>
      <c r="AW610" s="24"/>
      <c r="AX610" s="24"/>
      <c r="AY610" s="15"/>
      <c r="BM610" s="15"/>
      <c r="BS610" s="24"/>
      <c r="BT610" s="15"/>
      <c r="BY610" s="24"/>
      <c r="CA610" s="15"/>
      <c r="CD610" s="24"/>
      <c r="CH610" s="15"/>
      <c r="CO610" s="15"/>
      <c r="CQ610" s="24"/>
      <c r="CV610" s="15"/>
      <c r="DC610" s="15"/>
      <c r="DJ610" s="15"/>
      <c r="DQ610" s="15"/>
      <c r="DX610" s="15"/>
      <c r="EE610" s="15"/>
      <c r="EL610" s="15"/>
      <c r="ES610" s="15"/>
      <c r="EZ610" s="15"/>
      <c r="FG610" s="15"/>
      <c r="FN610" s="15"/>
      <c r="FU610" s="15"/>
      <c r="FW610" s="24"/>
      <c r="FX610" s="24"/>
      <c r="FY610" s="24"/>
      <c r="FZ610" s="24"/>
      <c r="GA610" s="24"/>
      <c r="GB610" s="15"/>
      <c r="GC610" s="24"/>
      <c r="GD610" s="24"/>
      <c r="GE610" s="24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24"/>
      <c r="IO610" s="24"/>
      <c r="IP610" s="24"/>
      <c r="IQ610" s="24"/>
      <c r="IR610" s="24"/>
      <c r="IS610" s="24"/>
      <c r="IT610" s="24"/>
      <c r="IU610" s="24"/>
      <c r="IV610" s="24"/>
      <c r="IW610" s="24"/>
      <c r="IX610" s="24"/>
      <c r="IY610" s="24"/>
      <c r="IZ610" s="24"/>
      <c r="JA610" s="24"/>
      <c r="JB610" s="24"/>
      <c r="JC610" s="24"/>
      <c r="JD610" s="24"/>
      <c r="JE610" s="24"/>
      <c r="JF610" s="24"/>
      <c r="JG610" s="24"/>
    </row>
    <row r="611" spans="32:267" x14ac:dyDescent="0.3">
      <c r="AF611" s="26"/>
      <c r="AG611" s="25"/>
      <c r="AH611" s="26"/>
      <c r="AI611" s="21"/>
      <c r="AJ611" s="26"/>
      <c r="AK611" s="26"/>
      <c r="AL611" s="26"/>
      <c r="AM611" s="23"/>
      <c r="AQ611" s="19"/>
      <c r="AU611" s="24"/>
      <c r="AV611" s="24"/>
      <c r="AW611" s="24"/>
      <c r="AX611" s="24"/>
      <c r="AY611" s="15"/>
      <c r="BM611" s="15"/>
      <c r="BS611" s="24"/>
      <c r="BT611" s="15"/>
      <c r="BY611" s="24"/>
      <c r="CA611" s="15"/>
      <c r="CD611" s="24"/>
      <c r="CH611" s="15"/>
      <c r="CO611" s="15"/>
      <c r="CQ611" s="24"/>
      <c r="CV611" s="15"/>
      <c r="DC611" s="15"/>
      <c r="DJ611" s="15"/>
      <c r="DQ611" s="15"/>
      <c r="DX611" s="15"/>
      <c r="EE611" s="15"/>
      <c r="EL611" s="15"/>
      <c r="ES611" s="15"/>
      <c r="EZ611" s="15"/>
      <c r="FG611" s="15"/>
      <c r="FN611" s="15"/>
      <c r="FU611" s="15"/>
      <c r="FW611" s="24"/>
      <c r="FX611" s="24"/>
      <c r="FY611" s="24"/>
      <c r="FZ611" s="24"/>
      <c r="GA611" s="24"/>
      <c r="GB611" s="15"/>
      <c r="GC611" s="24"/>
      <c r="GD611" s="24"/>
      <c r="GE611" s="24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24"/>
      <c r="IO611" s="24"/>
      <c r="IP611" s="24"/>
      <c r="IQ611" s="24"/>
      <c r="IR611" s="24"/>
      <c r="IS611" s="24"/>
      <c r="IT611" s="24"/>
      <c r="IU611" s="24"/>
      <c r="IV611" s="24"/>
      <c r="IW611" s="24"/>
      <c r="IX611" s="24"/>
      <c r="IY611" s="24"/>
      <c r="IZ611" s="24"/>
      <c r="JA611" s="24"/>
      <c r="JB611" s="24"/>
      <c r="JC611" s="24"/>
      <c r="JD611" s="24"/>
      <c r="JE611" s="24"/>
      <c r="JF611" s="24"/>
      <c r="JG611" s="24"/>
    </row>
    <row r="612" spans="32:267" x14ac:dyDescent="0.3">
      <c r="AF612" s="26"/>
      <c r="AG612" s="25"/>
      <c r="AH612" s="26"/>
      <c r="AI612" s="21"/>
      <c r="AJ612" s="26"/>
      <c r="AK612" s="26"/>
      <c r="AL612" s="26"/>
      <c r="AM612" s="23"/>
      <c r="AQ612" s="19"/>
      <c r="AU612" s="24"/>
      <c r="AV612" s="24"/>
      <c r="AW612" s="24"/>
      <c r="AX612" s="24"/>
      <c r="AY612" s="15"/>
      <c r="BM612" s="15"/>
      <c r="BS612" s="24"/>
      <c r="BT612" s="15"/>
      <c r="BY612" s="24"/>
      <c r="CA612" s="15"/>
      <c r="CD612" s="24"/>
      <c r="CH612" s="15"/>
      <c r="CO612" s="15"/>
      <c r="CQ612" s="24"/>
      <c r="CV612" s="15"/>
      <c r="DC612" s="15"/>
      <c r="DJ612" s="15"/>
      <c r="DQ612" s="15"/>
      <c r="DX612" s="15"/>
      <c r="EE612" s="15"/>
      <c r="EL612" s="15"/>
      <c r="ES612" s="15"/>
      <c r="EZ612" s="15"/>
      <c r="FG612" s="15"/>
      <c r="FN612" s="15"/>
      <c r="FU612" s="15"/>
      <c r="FW612" s="24"/>
      <c r="FX612" s="24"/>
      <c r="FY612" s="24"/>
      <c r="FZ612" s="24"/>
      <c r="GA612" s="24"/>
      <c r="GB612" s="15"/>
      <c r="GC612" s="24"/>
      <c r="GD612" s="24"/>
      <c r="GE612" s="24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24"/>
      <c r="IO612" s="24"/>
      <c r="IP612" s="24"/>
      <c r="IQ612" s="24"/>
      <c r="IR612" s="24"/>
      <c r="IS612" s="24"/>
      <c r="IT612" s="24"/>
      <c r="IU612" s="24"/>
      <c r="IV612" s="24"/>
      <c r="IW612" s="24"/>
      <c r="IX612" s="24"/>
      <c r="IY612" s="24"/>
      <c r="IZ612" s="24"/>
      <c r="JA612" s="24"/>
      <c r="JB612" s="24"/>
      <c r="JC612" s="24"/>
      <c r="JD612" s="24"/>
      <c r="JE612" s="24"/>
      <c r="JF612" s="24"/>
      <c r="JG612" s="24"/>
    </row>
    <row r="613" spans="32:267" x14ac:dyDescent="0.3">
      <c r="AF613" s="26"/>
      <c r="AG613" s="25"/>
      <c r="AH613" s="26"/>
      <c r="AI613" s="21"/>
      <c r="AJ613" s="26"/>
      <c r="AK613" s="26"/>
      <c r="AL613" s="26"/>
      <c r="AM613" s="23"/>
      <c r="AQ613" s="19"/>
      <c r="AU613" s="24"/>
      <c r="AV613" s="24"/>
      <c r="AW613" s="24"/>
      <c r="AX613" s="24"/>
      <c r="AY613" s="15"/>
      <c r="BM613" s="15"/>
      <c r="BS613" s="24"/>
      <c r="BT613" s="15"/>
      <c r="BY613" s="24"/>
      <c r="CA613" s="15"/>
      <c r="CD613" s="24"/>
      <c r="CH613" s="15"/>
      <c r="CO613" s="15"/>
      <c r="CQ613" s="24"/>
      <c r="CV613" s="15"/>
      <c r="DC613" s="15"/>
      <c r="DJ613" s="15"/>
      <c r="DQ613" s="15"/>
      <c r="DX613" s="15"/>
      <c r="EE613" s="15"/>
      <c r="EL613" s="15"/>
      <c r="ES613" s="15"/>
      <c r="EZ613" s="15"/>
      <c r="FG613" s="15"/>
      <c r="FN613" s="15"/>
      <c r="FU613" s="15"/>
      <c r="FW613" s="24"/>
      <c r="FX613" s="24"/>
      <c r="FY613" s="24"/>
      <c r="FZ613" s="24"/>
      <c r="GA613" s="24"/>
      <c r="GB613" s="15"/>
      <c r="GC613" s="24"/>
      <c r="GD613" s="24"/>
      <c r="GE613" s="24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24"/>
      <c r="IO613" s="24"/>
      <c r="IP613" s="24"/>
      <c r="IQ613" s="24"/>
      <c r="IR613" s="24"/>
      <c r="IS613" s="24"/>
      <c r="IT613" s="24"/>
      <c r="IU613" s="24"/>
      <c r="IV613" s="24"/>
      <c r="IW613" s="24"/>
      <c r="IX613" s="24"/>
      <c r="IY613" s="24"/>
      <c r="IZ613" s="24"/>
      <c r="JA613" s="24"/>
      <c r="JB613" s="24"/>
      <c r="JC613" s="24"/>
      <c r="JD613" s="24"/>
      <c r="JE613" s="24"/>
      <c r="JF613" s="24"/>
      <c r="JG613" s="24"/>
    </row>
    <row r="614" spans="32:267" x14ac:dyDescent="0.3">
      <c r="AF614" s="26"/>
      <c r="AG614" s="25"/>
      <c r="AH614" s="26"/>
      <c r="AI614" s="21"/>
      <c r="AJ614" s="26"/>
      <c r="AK614" s="26"/>
      <c r="AL614" s="26"/>
      <c r="AM614" s="23"/>
      <c r="AQ614" s="19"/>
      <c r="AU614" s="24"/>
      <c r="AV614" s="24"/>
      <c r="AW614" s="24"/>
      <c r="AX614" s="24"/>
      <c r="AY614" s="15"/>
      <c r="BM614" s="15"/>
      <c r="BS614" s="24"/>
      <c r="BT614" s="15"/>
      <c r="BY614" s="24"/>
      <c r="CA614" s="15"/>
      <c r="CD614" s="24"/>
      <c r="CH614" s="15"/>
      <c r="CO614" s="15"/>
      <c r="CQ614" s="24"/>
      <c r="CV614" s="15"/>
      <c r="DC614" s="15"/>
      <c r="DJ614" s="15"/>
      <c r="DQ614" s="15"/>
      <c r="DX614" s="15"/>
      <c r="EE614" s="15"/>
      <c r="EL614" s="15"/>
      <c r="ES614" s="15"/>
      <c r="EZ614" s="15"/>
      <c r="FG614" s="15"/>
      <c r="FN614" s="15"/>
      <c r="FU614" s="15"/>
      <c r="FW614" s="24"/>
      <c r="FX614" s="24"/>
      <c r="FY614" s="24"/>
      <c r="FZ614" s="24"/>
      <c r="GA614" s="24"/>
      <c r="GB614" s="15"/>
      <c r="GC614" s="24"/>
      <c r="GD614" s="24"/>
      <c r="GE614" s="24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24"/>
      <c r="IO614" s="24"/>
      <c r="IP614" s="24"/>
      <c r="IQ614" s="24"/>
      <c r="IR614" s="24"/>
      <c r="IS614" s="24"/>
      <c r="IT614" s="24"/>
      <c r="IU614" s="24"/>
      <c r="IV614" s="24"/>
      <c r="IW614" s="24"/>
      <c r="IX614" s="24"/>
      <c r="IY614" s="24"/>
      <c r="IZ614" s="24"/>
      <c r="JA614" s="24"/>
      <c r="JB614" s="24"/>
      <c r="JC614" s="24"/>
      <c r="JD614" s="24"/>
      <c r="JE614" s="24"/>
      <c r="JF614" s="24"/>
      <c r="JG614" s="24"/>
    </row>
    <row r="615" spans="32:267" x14ac:dyDescent="0.3">
      <c r="AF615" s="26"/>
      <c r="AG615" s="25"/>
      <c r="AH615" s="26"/>
      <c r="AI615" s="21"/>
      <c r="AJ615" s="26"/>
      <c r="AK615" s="26"/>
      <c r="AL615" s="26"/>
      <c r="AM615" s="23"/>
      <c r="AQ615" s="19"/>
      <c r="AU615" s="24"/>
      <c r="AV615" s="24"/>
      <c r="AW615" s="24"/>
      <c r="AX615" s="24"/>
      <c r="AY615" s="15"/>
      <c r="BM615" s="15"/>
      <c r="BS615" s="24"/>
      <c r="BT615" s="15"/>
      <c r="BY615" s="24"/>
      <c r="CA615" s="15"/>
      <c r="CD615" s="24"/>
      <c r="CH615" s="15"/>
      <c r="CO615" s="15"/>
      <c r="CQ615" s="24"/>
      <c r="CV615" s="15"/>
      <c r="DC615" s="15"/>
      <c r="DJ615" s="15"/>
      <c r="DQ615" s="15"/>
      <c r="DX615" s="15"/>
      <c r="EE615" s="15"/>
      <c r="EL615" s="15"/>
      <c r="ES615" s="15"/>
      <c r="EZ615" s="15"/>
      <c r="FG615" s="15"/>
      <c r="FN615" s="15"/>
      <c r="FU615" s="15"/>
      <c r="FW615" s="24"/>
      <c r="FX615" s="24"/>
      <c r="FY615" s="24"/>
      <c r="FZ615" s="24"/>
      <c r="GA615" s="24"/>
      <c r="GB615" s="15"/>
      <c r="GC615" s="24"/>
      <c r="GD615" s="24"/>
      <c r="GE615" s="24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  <c r="IX615" s="24"/>
      <c r="IY615" s="24"/>
      <c r="IZ615" s="24"/>
      <c r="JA615" s="24"/>
      <c r="JB615" s="24"/>
      <c r="JC615" s="24"/>
      <c r="JD615" s="24"/>
      <c r="JE615" s="24"/>
      <c r="JF615" s="24"/>
      <c r="JG615" s="24"/>
    </row>
    <row r="616" spans="32:267" x14ac:dyDescent="0.3">
      <c r="AF616" s="26"/>
      <c r="AG616" s="25"/>
      <c r="AH616" s="26"/>
      <c r="AI616" s="21"/>
      <c r="AJ616" s="26"/>
      <c r="AK616" s="26"/>
      <c r="AL616" s="26"/>
      <c r="AM616" s="23"/>
      <c r="AQ616" s="19"/>
      <c r="AU616" s="24"/>
      <c r="AV616" s="24"/>
      <c r="AW616" s="24"/>
      <c r="AX616" s="24"/>
      <c r="AY616" s="15"/>
      <c r="BM616" s="15"/>
      <c r="BS616" s="24"/>
      <c r="BT616" s="15"/>
      <c r="BY616" s="24"/>
      <c r="CA616" s="15"/>
      <c r="CD616" s="24"/>
      <c r="CH616" s="15"/>
      <c r="CO616" s="15"/>
      <c r="CQ616" s="24"/>
      <c r="CV616" s="15"/>
      <c r="DC616" s="15"/>
      <c r="DJ616" s="15"/>
      <c r="DQ616" s="15"/>
      <c r="DX616" s="15"/>
      <c r="EE616" s="15"/>
      <c r="EL616" s="15"/>
      <c r="ES616" s="15"/>
      <c r="EZ616" s="15"/>
      <c r="FG616" s="15"/>
      <c r="FN616" s="15"/>
      <c r="FU616" s="15"/>
      <c r="FW616" s="24"/>
      <c r="FX616" s="24"/>
      <c r="FY616" s="24"/>
      <c r="FZ616" s="24"/>
      <c r="GA616" s="24"/>
      <c r="GB616" s="15"/>
      <c r="GC616" s="24"/>
      <c r="GD616" s="24"/>
      <c r="GE616" s="24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24"/>
      <c r="IO616" s="24"/>
      <c r="IP616" s="24"/>
      <c r="IQ616" s="24"/>
      <c r="IR616" s="24"/>
      <c r="IS616" s="24"/>
      <c r="IT616" s="24"/>
      <c r="IU616" s="24"/>
      <c r="IV616" s="24"/>
      <c r="IW616" s="24"/>
      <c r="IX616" s="24"/>
      <c r="IY616" s="24"/>
      <c r="IZ616" s="24"/>
      <c r="JA616" s="24"/>
      <c r="JB616" s="24"/>
      <c r="JC616" s="24"/>
      <c r="JD616" s="24"/>
      <c r="JE616" s="24"/>
      <c r="JF616" s="24"/>
      <c r="JG616" s="24"/>
    </row>
    <row r="617" spans="32:267" x14ac:dyDescent="0.3">
      <c r="AF617" s="26"/>
      <c r="AG617" s="25"/>
      <c r="AH617" s="26"/>
      <c r="AI617" s="21"/>
      <c r="AJ617" s="26"/>
      <c r="AK617" s="26"/>
      <c r="AL617" s="26"/>
      <c r="AM617" s="23"/>
      <c r="AQ617" s="19"/>
      <c r="AU617" s="24"/>
      <c r="AV617" s="24"/>
      <c r="AW617" s="24"/>
      <c r="AX617" s="24"/>
      <c r="AY617" s="15"/>
      <c r="BM617" s="15"/>
      <c r="BS617" s="24"/>
      <c r="BT617" s="15"/>
      <c r="BY617" s="24"/>
      <c r="CA617" s="15"/>
      <c r="CD617" s="24"/>
      <c r="CH617" s="15"/>
      <c r="CO617" s="15"/>
      <c r="CQ617" s="24"/>
      <c r="CV617" s="15"/>
      <c r="DC617" s="15"/>
      <c r="DJ617" s="15"/>
      <c r="DQ617" s="15"/>
      <c r="DX617" s="15"/>
      <c r="EE617" s="15"/>
      <c r="EL617" s="15"/>
      <c r="ES617" s="15"/>
      <c r="EZ617" s="15"/>
      <c r="FG617" s="15"/>
      <c r="FN617" s="15"/>
      <c r="FU617" s="15"/>
      <c r="FW617" s="24"/>
      <c r="FX617" s="24"/>
      <c r="FY617" s="24"/>
      <c r="FZ617" s="24"/>
      <c r="GA617" s="24"/>
      <c r="GB617" s="15"/>
      <c r="GC617" s="24"/>
      <c r="GD617" s="24"/>
      <c r="GE617" s="24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24"/>
      <c r="IO617" s="24"/>
      <c r="IP617" s="24"/>
      <c r="IQ617" s="24"/>
      <c r="IR617" s="24"/>
      <c r="IS617" s="24"/>
      <c r="IT617" s="24"/>
      <c r="IU617" s="24"/>
      <c r="IV617" s="24"/>
      <c r="IW617" s="24"/>
      <c r="IX617" s="24"/>
      <c r="IY617" s="24"/>
      <c r="IZ617" s="24"/>
      <c r="JA617" s="24"/>
      <c r="JB617" s="24"/>
      <c r="JC617" s="24"/>
      <c r="JD617" s="24"/>
      <c r="JE617" s="24"/>
      <c r="JF617" s="24"/>
      <c r="JG617" s="24"/>
    </row>
    <row r="618" spans="32:267" x14ac:dyDescent="0.3">
      <c r="AF618" s="26"/>
      <c r="AG618" s="25"/>
      <c r="AH618" s="26"/>
      <c r="AI618" s="21"/>
      <c r="AJ618" s="26"/>
      <c r="AK618" s="26"/>
      <c r="AL618" s="26"/>
      <c r="AM618" s="23"/>
      <c r="AQ618" s="19"/>
      <c r="AU618" s="24"/>
      <c r="AV618" s="24"/>
      <c r="AW618" s="24"/>
      <c r="AX618" s="24"/>
      <c r="AY618" s="15"/>
      <c r="BM618" s="15"/>
      <c r="BS618" s="24"/>
      <c r="BT618" s="15"/>
      <c r="BY618" s="24"/>
      <c r="CA618" s="15"/>
      <c r="CD618" s="24"/>
      <c r="CH618" s="15"/>
      <c r="CO618" s="15"/>
      <c r="CQ618" s="24"/>
      <c r="CV618" s="15"/>
      <c r="DC618" s="15"/>
      <c r="DJ618" s="15"/>
      <c r="DQ618" s="15"/>
      <c r="DX618" s="15"/>
      <c r="EE618" s="15"/>
      <c r="EL618" s="15"/>
      <c r="ES618" s="15"/>
      <c r="EZ618" s="15"/>
      <c r="FG618" s="15"/>
      <c r="FN618" s="15"/>
      <c r="FU618" s="15"/>
      <c r="FW618" s="24"/>
      <c r="FX618" s="24"/>
      <c r="FY618" s="24"/>
      <c r="FZ618" s="24"/>
      <c r="GA618" s="24"/>
      <c r="GB618" s="15"/>
      <c r="GC618" s="24"/>
      <c r="GD618" s="24"/>
      <c r="GE618" s="24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24"/>
      <c r="IO618" s="24"/>
      <c r="IP618" s="24"/>
      <c r="IQ618" s="24"/>
      <c r="IR618" s="24"/>
      <c r="IS618" s="24"/>
      <c r="IT618" s="24"/>
      <c r="IU618" s="24"/>
      <c r="IV618" s="24"/>
      <c r="IW618" s="24"/>
      <c r="IX618" s="24"/>
      <c r="IY618" s="24"/>
      <c r="IZ618" s="24"/>
      <c r="JA618" s="24"/>
      <c r="JB618" s="24"/>
      <c r="JC618" s="24"/>
      <c r="JD618" s="24"/>
      <c r="JE618" s="24"/>
      <c r="JF618" s="24"/>
      <c r="JG618" s="24"/>
    </row>
    <row r="619" spans="32:267" x14ac:dyDescent="0.3">
      <c r="AF619" s="26"/>
      <c r="AG619" s="25"/>
      <c r="AH619" s="26"/>
      <c r="AI619" s="21"/>
      <c r="AJ619" s="26"/>
      <c r="AK619" s="26"/>
      <c r="AL619" s="26"/>
      <c r="AM619" s="23"/>
      <c r="AQ619" s="19"/>
      <c r="AU619" s="24"/>
      <c r="AV619" s="24"/>
      <c r="AW619" s="24"/>
      <c r="AX619" s="24"/>
      <c r="AY619" s="15"/>
      <c r="BM619" s="15"/>
      <c r="BS619" s="24"/>
      <c r="BT619" s="15"/>
      <c r="BY619" s="24"/>
      <c r="CA619" s="15"/>
      <c r="CD619" s="24"/>
      <c r="CH619" s="15"/>
      <c r="CO619" s="15"/>
      <c r="CQ619" s="24"/>
      <c r="CV619" s="15"/>
      <c r="DC619" s="15"/>
      <c r="DJ619" s="15"/>
      <c r="DQ619" s="15"/>
      <c r="DX619" s="15"/>
      <c r="EE619" s="15"/>
      <c r="EL619" s="15"/>
      <c r="ES619" s="15"/>
      <c r="EZ619" s="15"/>
      <c r="FG619" s="15"/>
      <c r="FN619" s="15"/>
      <c r="FU619" s="15"/>
      <c r="FW619" s="24"/>
      <c r="FX619" s="24"/>
      <c r="FY619" s="24"/>
      <c r="FZ619" s="24"/>
      <c r="GA619" s="24"/>
      <c r="GB619" s="15"/>
      <c r="GC619" s="24"/>
      <c r="GD619" s="24"/>
      <c r="GE619" s="24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24"/>
      <c r="IO619" s="24"/>
      <c r="IP619" s="24"/>
      <c r="IQ619" s="24"/>
      <c r="IR619" s="24"/>
      <c r="IS619" s="24"/>
      <c r="IT619" s="24"/>
      <c r="IU619" s="24"/>
      <c r="IV619" s="24"/>
      <c r="IW619" s="24"/>
      <c r="IX619" s="24"/>
      <c r="IY619" s="24"/>
      <c r="IZ619" s="24"/>
      <c r="JA619" s="24"/>
      <c r="JB619" s="24"/>
      <c r="JC619" s="24"/>
      <c r="JD619" s="24"/>
      <c r="JE619" s="24"/>
      <c r="JF619" s="24"/>
      <c r="JG619" s="24"/>
    </row>
    <row r="620" spans="32:267" x14ac:dyDescent="0.3">
      <c r="AF620" s="26"/>
      <c r="AG620" s="25"/>
      <c r="AH620" s="26"/>
      <c r="AI620" s="21"/>
      <c r="AJ620" s="26"/>
      <c r="AK620" s="26"/>
      <c r="AL620" s="26"/>
      <c r="AM620" s="23"/>
      <c r="AQ620" s="19"/>
      <c r="AU620" s="24"/>
      <c r="AV620" s="24"/>
      <c r="AW620" s="24"/>
      <c r="AX620" s="24"/>
      <c r="AY620" s="15"/>
      <c r="BM620" s="15"/>
      <c r="BS620" s="24"/>
      <c r="BT620" s="15"/>
      <c r="BY620" s="24"/>
      <c r="CA620" s="15"/>
      <c r="CD620" s="24"/>
      <c r="CH620" s="15"/>
      <c r="CO620" s="15"/>
      <c r="CQ620" s="24"/>
      <c r="CV620" s="15"/>
      <c r="DC620" s="15"/>
      <c r="DJ620" s="15"/>
      <c r="DQ620" s="15"/>
      <c r="DX620" s="15"/>
      <c r="EE620" s="15"/>
      <c r="EL620" s="15"/>
      <c r="ES620" s="15"/>
      <c r="EZ620" s="15"/>
      <c r="FG620" s="15"/>
      <c r="FN620" s="15"/>
      <c r="FU620" s="15"/>
      <c r="FW620" s="24"/>
      <c r="FX620" s="24"/>
      <c r="FY620" s="24"/>
      <c r="FZ620" s="24"/>
      <c r="GA620" s="24"/>
      <c r="GB620" s="15"/>
      <c r="GC620" s="24"/>
      <c r="GD620" s="24"/>
      <c r="GE620" s="24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24"/>
      <c r="IO620" s="24"/>
      <c r="IP620" s="24"/>
      <c r="IQ620" s="24"/>
      <c r="IR620" s="24"/>
      <c r="IS620" s="24"/>
      <c r="IT620" s="24"/>
      <c r="IU620" s="24"/>
      <c r="IV620" s="24"/>
      <c r="IW620" s="24"/>
      <c r="IX620" s="24"/>
      <c r="IY620" s="24"/>
      <c r="IZ620" s="24"/>
      <c r="JA620" s="24"/>
      <c r="JB620" s="24"/>
      <c r="JC620" s="24"/>
      <c r="JD620" s="24"/>
      <c r="JE620" s="24"/>
      <c r="JF620" s="24"/>
      <c r="JG620" s="24"/>
    </row>
    <row r="621" spans="32:267" x14ac:dyDescent="0.3">
      <c r="AF621" s="26"/>
      <c r="AG621" s="25"/>
      <c r="AH621" s="26"/>
      <c r="AI621" s="21"/>
      <c r="AJ621" s="26"/>
      <c r="AK621" s="26"/>
      <c r="AL621" s="26"/>
      <c r="AM621" s="23"/>
      <c r="AQ621" s="19"/>
      <c r="AU621" s="24"/>
      <c r="AV621" s="24"/>
      <c r="AW621" s="24"/>
      <c r="AX621" s="24"/>
      <c r="AY621" s="15"/>
      <c r="BM621" s="15"/>
      <c r="BS621" s="24"/>
      <c r="BT621" s="15"/>
      <c r="BY621" s="24"/>
      <c r="CA621" s="15"/>
      <c r="CD621" s="24"/>
      <c r="CH621" s="15"/>
      <c r="CO621" s="15"/>
      <c r="CQ621" s="24"/>
      <c r="CV621" s="15"/>
      <c r="DC621" s="15"/>
      <c r="DJ621" s="15"/>
      <c r="DQ621" s="15"/>
      <c r="DX621" s="15"/>
      <c r="EE621" s="15"/>
      <c r="EL621" s="15"/>
      <c r="ES621" s="15"/>
      <c r="EZ621" s="15"/>
      <c r="FG621" s="15"/>
      <c r="FN621" s="15"/>
      <c r="FU621" s="15"/>
      <c r="FW621" s="24"/>
      <c r="FX621" s="24"/>
      <c r="FY621" s="24"/>
      <c r="FZ621" s="24"/>
      <c r="GA621" s="24"/>
      <c r="GB621" s="15"/>
      <c r="GC621" s="24"/>
      <c r="GD621" s="24"/>
      <c r="GE621" s="24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24"/>
      <c r="IO621" s="24"/>
      <c r="IP621" s="24"/>
      <c r="IQ621" s="24"/>
      <c r="IR621" s="24"/>
      <c r="IS621" s="24"/>
      <c r="IT621" s="24"/>
      <c r="IU621" s="24"/>
      <c r="IV621" s="24"/>
      <c r="IW621" s="24"/>
      <c r="IX621" s="24"/>
      <c r="IY621" s="24"/>
      <c r="IZ621" s="24"/>
      <c r="JA621" s="24"/>
      <c r="JB621" s="24"/>
      <c r="JC621" s="24"/>
      <c r="JD621" s="24"/>
      <c r="JE621" s="24"/>
      <c r="JF621" s="24"/>
      <c r="JG621" s="24"/>
    </row>
    <row r="622" spans="32:267" x14ac:dyDescent="0.3">
      <c r="AF622" s="26"/>
      <c r="AG622" s="25"/>
      <c r="AH622" s="26"/>
      <c r="AI622" s="21"/>
      <c r="AJ622" s="26"/>
      <c r="AK622" s="26"/>
      <c r="AL622" s="26"/>
      <c r="AM622" s="23"/>
      <c r="AQ622" s="19"/>
      <c r="AU622" s="24"/>
      <c r="AV622" s="24"/>
      <c r="AW622" s="24"/>
      <c r="AX622" s="24"/>
      <c r="AY622" s="15"/>
      <c r="BM622" s="15"/>
      <c r="BS622" s="24"/>
      <c r="BT622" s="15"/>
      <c r="BY622" s="24"/>
      <c r="CA622" s="15"/>
      <c r="CD622" s="24"/>
      <c r="CH622" s="15"/>
      <c r="CO622" s="15"/>
      <c r="CQ622" s="24"/>
      <c r="CV622" s="15"/>
      <c r="DC622" s="15"/>
      <c r="DJ622" s="15"/>
      <c r="DQ622" s="15"/>
      <c r="DX622" s="15"/>
      <c r="EE622" s="15"/>
      <c r="EL622" s="15"/>
      <c r="ES622" s="15"/>
      <c r="EZ622" s="15"/>
      <c r="FG622" s="15"/>
      <c r="FN622" s="15"/>
      <c r="FU622" s="15"/>
      <c r="FW622" s="24"/>
      <c r="FX622" s="24"/>
      <c r="FY622" s="24"/>
      <c r="FZ622" s="24"/>
      <c r="GA622" s="24"/>
      <c r="GB622" s="15"/>
      <c r="GC622" s="24"/>
      <c r="GD622" s="24"/>
      <c r="GE622" s="24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24"/>
      <c r="IO622" s="24"/>
      <c r="IP622" s="24"/>
      <c r="IQ622" s="24"/>
      <c r="IR622" s="24"/>
      <c r="IS622" s="24"/>
      <c r="IT622" s="24"/>
      <c r="IU622" s="24"/>
      <c r="IV622" s="24"/>
      <c r="IW622" s="24"/>
      <c r="IX622" s="24"/>
      <c r="IY622" s="24"/>
      <c r="IZ622" s="24"/>
      <c r="JA622" s="24"/>
      <c r="JB622" s="24"/>
      <c r="JC622" s="24"/>
      <c r="JD622" s="24"/>
      <c r="JE622" s="24"/>
      <c r="JF622" s="24"/>
      <c r="JG622" s="24"/>
    </row>
    <row r="623" spans="32:267" x14ac:dyDescent="0.3">
      <c r="AF623" s="26"/>
      <c r="AG623" s="25"/>
      <c r="AH623" s="26"/>
      <c r="AI623" s="21"/>
      <c r="AJ623" s="26"/>
      <c r="AK623" s="26"/>
      <c r="AL623" s="26"/>
      <c r="AM623" s="23"/>
      <c r="AQ623" s="19"/>
      <c r="AU623" s="24"/>
      <c r="AV623" s="24"/>
      <c r="AW623" s="24"/>
      <c r="AX623" s="24"/>
      <c r="AY623" s="15"/>
      <c r="BM623" s="15"/>
      <c r="BS623" s="24"/>
      <c r="BT623" s="15"/>
      <c r="BY623" s="24"/>
      <c r="CA623" s="15"/>
      <c r="CD623" s="24"/>
      <c r="CH623" s="15"/>
      <c r="CO623" s="15"/>
      <c r="CQ623" s="24"/>
      <c r="CV623" s="15"/>
      <c r="DC623" s="15"/>
      <c r="DJ623" s="15"/>
      <c r="DQ623" s="15"/>
      <c r="DX623" s="15"/>
      <c r="EE623" s="15"/>
      <c r="EL623" s="15"/>
      <c r="ES623" s="15"/>
      <c r="EZ623" s="15"/>
      <c r="FG623" s="15"/>
      <c r="FN623" s="15"/>
      <c r="FU623" s="15"/>
      <c r="FW623" s="24"/>
      <c r="FX623" s="24"/>
      <c r="FY623" s="24"/>
      <c r="FZ623" s="24"/>
      <c r="GA623" s="24"/>
      <c r="GB623" s="15"/>
      <c r="GC623" s="24"/>
      <c r="GD623" s="24"/>
      <c r="GE623" s="24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24"/>
      <c r="IO623" s="24"/>
      <c r="IP623" s="24"/>
      <c r="IQ623" s="24"/>
      <c r="IR623" s="24"/>
      <c r="IS623" s="24"/>
      <c r="IT623" s="24"/>
      <c r="IU623" s="24"/>
      <c r="IV623" s="24"/>
      <c r="IW623" s="24"/>
      <c r="IX623" s="24"/>
      <c r="IY623" s="24"/>
      <c r="IZ623" s="24"/>
      <c r="JA623" s="24"/>
      <c r="JB623" s="24"/>
      <c r="JC623" s="24"/>
      <c r="JD623" s="24"/>
      <c r="JE623" s="24"/>
      <c r="JF623" s="24"/>
      <c r="JG623" s="24"/>
    </row>
    <row r="624" spans="32:267" x14ac:dyDescent="0.3">
      <c r="AF624" s="26"/>
      <c r="AG624" s="25"/>
      <c r="AH624" s="26"/>
      <c r="AI624" s="21"/>
      <c r="AJ624" s="26"/>
      <c r="AK624" s="26"/>
      <c r="AL624" s="26"/>
      <c r="AM624" s="23"/>
      <c r="AQ624" s="19"/>
      <c r="AU624" s="24"/>
      <c r="AV624" s="24"/>
      <c r="AW624" s="24"/>
      <c r="AX624" s="24"/>
      <c r="AY624" s="15"/>
      <c r="BM624" s="15"/>
      <c r="BS624" s="24"/>
      <c r="BT624" s="15"/>
      <c r="BY624" s="24"/>
      <c r="CA624" s="15"/>
      <c r="CD624" s="24"/>
      <c r="CH624" s="15"/>
      <c r="CO624" s="15"/>
      <c r="CQ624" s="24"/>
      <c r="CV624" s="15"/>
      <c r="DC624" s="15"/>
      <c r="DJ624" s="15"/>
      <c r="DQ624" s="15"/>
      <c r="DX624" s="15"/>
      <c r="EE624" s="15"/>
      <c r="EL624" s="15"/>
      <c r="ES624" s="15"/>
      <c r="EZ624" s="15"/>
      <c r="FG624" s="15"/>
      <c r="FN624" s="15"/>
      <c r="FU624" s="15"/>
      <c r="FW624" s="24"/>
      <c r="FX624" s="24"/>
      <c r="FY624" s="24"/>
      <c r="FZ624" s="24"/>
      <c r="GA624" s="24"/>
      <c r="GB624" s="15"/>
      <c r="GC624" s="24"/>
      <c r="GD624" s="24"/>
      <c r="GE624" s="24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24"/>
      <c r="IO624" s="24"/>
      <c r="IP624" s="24"/>
      <c r="IQ624" s="24"/>
      <c r="IR624" s="24"/>
      <c r="IS624" s="24"/>
      <c r="IT624" s="24"/>
      <c r="IU624" s="24"/>
      <c r="IV624" s="24"/>
      <c r="IW624" s="24"/>
      <c r="IX624" s="24"/>
      <c r="IY624" s="24"/>
      <c r="IZ624" s="24"/>
      <c r="JA624" s="24"/>
      <c r="JB624" s="24"/>
      <c r="JC624" s="24"/>
      <c r="JD624" s="24"/>
      <c r="JE624" s="24"/>
      <c r="JF624" s="24"/>
      <c r="JG624" s="24"/>
    </row>
    <row r="625" spans="32:267" x14ac:dyDescent="0.3">
      <c r="AF625" s="26"/>
      <c r="AG625" s="25"/>
      <c r="AH625" s="26"/>
      <c r="AI625" s="21"/>
      <c r="AJ625" s="26"/>
      <c r="AK625" s="26"/>
      <c r="AL625" s="26"/>
      <c r="AM625" s="23"/>
      <c r="AQ625" s="19"/>
      <c r="AU625" s="24"/>
      <c r="AV625" s="24"/>
      <c r="AW625" s="24"/>
      <c r="AX625" s="24"/>
      <c r="AY625" s="15"/>
      <c r="BM625" s="15"/>
      <c r="BS625" s="24"/>
      <c r="BT625" s="15"/>
      <c r="BY625" s="24"/>
      <c r="CA625" s="15"/>
      <c r="CD625" s="24"/>
      <c r="CH625" s="15"/>
      <c r="CO625" s="15"/>
      <c r="CQ625" s="24"/>
      <c r="CV625" s="15"/>
      <c r="DC625" s="15"/>
      <c r="DJ625" s="15"/>
      <c r="DQ625" s="15"/>
      <c r="DX625" s="15"/>
      <c r="EE625" s="15"/>
      <c r="EL625" s="15"/>
      <c r="ES625" s="15"/>
      <c r="EZ625" s="15"/>
      <c r="FG625" s="15"/>
      <c r="FN625" s="15"/>
      <c r="FU625" s="15"/>
      <c r="FW625" s="24"/>
      <c r="FX625" s="24"/>
      <c r="FY625" s="24"/>
      <c r="FZ625" s="24"/>
      <c r="GA625" s="24"/>
      <c r="GB625" s="15"/>
      <c r="GC625" s="24"/>
      <c r="GD625" s="24"/>
      <c r="GE625" s="24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24"/>
      <c r="IO625" s="24"/>
      <c r="IP625" s="24"/>
      <c r="IQ625" s="24"/>
      <c r="IR625" s="24"/>
      <c r="IS625" s="24"/>
      <c r="IT625" s="24"/>
      <c r="IU625" s="24"/>
      <c r="IV625" s="24"/>
      <c r="IW625" s="24"/>
      <c r="IX625" s="24"/>
      <c r="IY625" s="24"/>
      <c r="IZ625" s="24"/>
      <c r="JA625" s="24"/>
      <c r="JB625" s="24"/>
      <c r="JC625" s="24"/>
      <c r="JD625" s="24"/>
      <c r="JE625" s="24"/>
      <c r="JF625" s="24"/>
      <c r="JG625" s="24"/>
    </row>
    <row r="626" spans="32:267" x14ac:dyDescent="0.3">
      <c r="AF626" s="26"/>
      <c r="AG626" s="25"/>
      <c r="AH626" s="26"/>
      <c r="AI626" s="21"/>
      <c r="AJ626" s="26"/>
      <c r="AK626" s="26"/>
      <c r="AL626" s="26"/>
      <c r="AM626" s="23"/>
      <c r="AQ626" s="19"/>
      <c r="AU626" s="24"/>
      <c r="AV626" s="24"/>
      <c r="AW626" s="24"/>
      <c r="AX626" s="24"/>
      <c r="AY626" s="15"/>
      <c r="BM626" s="15"/>
      <c r="BS626" s="24"/>
      <c r="BT626" s="15"/>
      <c r="BY626" s="24"/>
      <c r="CA626" s="15"/>
      <c r="CD626" s="24"/>
      <c r="CH626" s="15"/>
      <c r="CO626" s="15"/>
      <c r="CQ626" s="24"/>
      <c r="CV626" s="15"/>
      <c r="DC626" s="15"/>
      <c r="DJ626" s="15"/>
      <c r="DQ626" s="15"/>
      <c r="DX626" s="15"/>
      <c r="EE626" s="15"/>
      <c r="EL626" s="15"/>
      <c r="ES626" s="15"/>
      <c r="EZ626" s="15"/>
      <c r="FG626" s="15"/>
      <c r="FN626" s="15"/>
      <c r="FU626" s="15"/>
      <c r="FW626" s="24"/>
      <c r="FX626" s="24"/>
      <c r="FY626" s="24"/>
      <c r="FZ626" s="24"/>
      <c r="GA626" s="24"/>
      <c r="GB626" s="15"/>
      <c r="GC626" s="24"/>
      <c r="GD626" s="24"/>
      <c r="GE626" s="24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24"/>
      <c r="IO626" s="24"/>
      <c r="IP626" s="24"/>
      <c r="IQ626" s="24"/>
      <c r="IR626" s="24"/>
      <c r="IS626" s="24"/>
      <c r="IT626" s="24"/>
      <c r="IU626" s="24"/>
      <c r="IV626" s="24"/>
      <c r="IW626" s="24"/>
      <c r="IX626" s="24"/>
      <c r="IY626" s="24"/>
      <c r="IZ626" s="24"/>
      <c r="JA626" s="24"/>
      <c r="JB626" s="24"/>
      <c r="JC626" s="24"/>
      <c r="JD626" s="24"/>
      <c r="JE626" s="24"/>
      <c r="JF626" s="24"/>
      <c r="JG626" s="24"/>
    </row>
    <row r="627" spans="32:267" x14ac:dyDescent="0.3">
      <c r="AF627" s="26"/>
      <c r="AG627" s="25"/>
      <c r="AH627" s="26"/>
      <c r="AI627" s="21"/>
      <c r="AJ627" s="26"/>
      <c r="AK627" s="26"/>
      <c r="AL627" s="26"/>
      <c r="AM627" s="23"/>
      <c r="AQ627" s="19"/>
      <c r="AU627" s="24"/>
      <c r="AV627" s="24"/>
      <c r="AW627" s="24"/>
      <c r="AX627" s="24"/>
      <c r="AY627" s="15"/>
      <c r="BM627" s="15"/>
      <c r="BS627" s="24"/>
      <c r="BT627" s="15"/>
      <c r="BY627" s="24"/>
      <c r="CA627" s="15"/>
      <c r="CD627" s="24"/>
      <c r="CH627" s="15"/>
      <c r="CO627" s="15"/>
      <c r="CQ627" s="24"/>
      <c r="CV627" s="15"/>
      <c r="DC627" s="15"/>
      <c r="DJ627" s="15"/>
      <c r="DQ627" s="15"/>
      <c r="DX627" s="15"/>
      <c r="EE627" s="15"/>
      <c r="EL627" s="15"/>
      <c r="ES627" s="15"/>
      <c r="EZ627" s="15"/>
      <c r="FG627" s="15"/>
      <c r="FN627" s="15"/>
      <c r="FU627" s="15"/>
      <c r="FW627" s="24"/>
      <c r="FX627" s="24"/>
      <c r="FY627" s="24"/>
      <c r="FZ627" s="24"/>
      <c r="GA627" s="24"/>
      <c r="GB627" s="15"/>
      <c r="GC627" s="24"/>
      <c r="GD627" s="24"/>
      <c r="GE627" s="24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24"/>
      <c r="IO627" s="24"/>
      <c r="IP627" s="24"/>
      <c r="IQ627" s="24"/>
      <c r="IR627" s="24"/>
      <c r="IS627" s="24"/>
      <c r="IT627" s="24"/>
      <c r="IU627" s="24"/>
      <c r="IV627" s="24"/>
      <c r="IW627" s="24"/>
      <c r="IX627" s="24"/>
      <c r="IY627" s="24"/>
      <c r="IZ627" s="24"/>
      <c r="JA627" s="24"/>
      <c r="JB627" s="24"/>
      <c r="JC627" s="24"/>
      <c r="JD627" s="24"/>
      <c r="JE627" s="24"/>
      <c r="JF627" s="24"/>
      <c r="JG627" s="24"/>
    </row>
    <row r="628" spans="32:267" x14ac:dyDescent="0.3">
      <c r="AF628" s="26"/>
      <c r="AG628" s="25"/>
      <c r="AH628" s="26"/>
      <c r="AI628" s="21"/>
      <c r="AJ628" s="26"/>
      <c r="AK628" s="26"/>
      <c r="AL628" s="26"/>
      <c r="AM628" s="23"/>
      <c r="AQ628" s="19"/>
      <c r="AU628" s="24"/>
      <c r="AV628" s="24"/>
      <c r="AW628" s="24"/>
      <c r="AX628" s="24"/>
      <c r="AY628" s="15"/>
      <c r="BM628" s="15"/>
      <c r="BS628" s="24"/>
      <c r="BT628" s="15"/>
      <c r="BY628" s="24"/>
      <c r="CA628" s="15"/>
      <c r="CD628" s="24"/>
      <c r="CH628" s="15"/>
      <c r="CO628" s="15"/>
      <c r="CQ628" s="24"/>
      <c r="CV628" s="15"/>
      <c r="DC628" s="15"/>
      <c r="DJ628" s="15"/>
      <c r="DQ628" s="15"/>
      <c r="DX628" s="15"/>
      <c r="EE628" s="15"/>
      <c r="EL628" s="15"/>
      <c r="ES628" s="15"/>
      <c r="EZ628" s="15"/>
      <c r="FG628" s="15"/>
      <c r="FN628" s="15"/>
      <c r="FU628" s="15"/>
      <c r="FW628" s="24"/>
      <c r="FX628" s="24"/>
      <c r="FY628" s="24"/>
      <c r="FZ628" s="24"/>
      <c r="GA628" s="24"/>
      <c r="GB628" s="15"/>
      <c r="GC628" s="24"/>
      <c r="GD628" s="24"/>
      <c r="GE628" s="24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24"/>
      <c r="IO628" s="24"/>
      <c r="IP628" s="24"/>
      <c r="IQ628" s="24"/>
      <c r="IR628" s="24"/>
      <c r="IS628" s="24"/>
      <c r="IT628" s="24"/>
      <c r="IU628" s="24"/>
      <c r="IV628" s="24"/>
      <c r="IW628" s="24"/>
      <c r="IX628" s="24"/>
      <c r="IY628" s="24"/>
      <c r="IZ628" s="24"/>
      <c r="JA628" s="24"/>
      <c r="JB628" s="24"/>
      <c r="JC628" s="24"/>
      <c r="JD628" s="24"/>
      <c r="JE628" s="24"/>
      <c r="JF628" s="24"/>
      <c r="JG628" s="24"/>
    </row>
    <row r="629" spans="32:267" x14ac:dyDescent="0.3">
      <c r="AF629" s="26"/>
      <c r="AG629" s="25"/>
      <c r="AH629" s="26"/>
      <c r="AI629" s="21"/>
      <c r="AJ629" s="26"/>
      <c r="AK629" s="26"/>
      <c r="AL629" s="26"/>
      <c r="AM629" s="23"/>
      <c r="AQ629" s="19"/>
      <c r="AU629" s="24"/>
      <c r="AV629" s="24"/>
      <c r="AW629" s="24"/>
      <c r="AX629" s="24"/>
      <c r="AY629" s="15"/>
      <c r="BM629" s="15"/>
      <c r="BS629" s="24"/>
      <c r="BT629" s="15"/>
      <c r="BY629" s="24"/>
      <c r="CA629" s="15"/>
      <c r="CD629" s="24"/>
      <c r="CH629" s="15"/>
      <c r="CO629" s="15"/>
      <c r="CQ629" s="24"/>
      <c r="CV629" s="15"/>
      <c r="DC629" s="15"/>
      <c r="DJ629" s="15"/>
      <c r="DQ629" s="15"/>
      <c r="DX629" s="15"/>
      <c r="EE629" s="15"/>
      <c r="EL629" s="15"/>
      <c r="ES629" s="15"/>
      <c r="EZ629" s="15"/>
      <c r="FG629" s="15"/>
      <c r="FN629" s="15"/>
      <c r="FU629" s="15"/>
      <c r="FW629" s="24"/>
      <c r="FX629" s="24"/>
      <c r="FY629" s="24"/>
      <c r="FZ629" s="24"/>
      <c r="GA629" s="24"/>
      <c r="GB629" s="15"/>
      <c r="GC629" s="24"/>
      <c r="GD629" s="24"/>
      <c r="GE629" s="24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24"/>
      <c r="IO629" s="24"/>
      <c r="IP629" s="24"/>
      <c r="IQ629" s="24"/>
      <c r="IR629" s="24"/>
      <c r="IS629" s="24"/>
      <c r="IT629" s="24"/>
      <c r="IU629" s="24"/>
      <c r="IV629" s="24"/>
      <c r="IW629" s="24"/>
      <c r="IX629" s="24"/>
      <c r="IY629" s="24"/>
      <c r="IZ629" s="24"/>
      <c r="JA629" s="24"/>
      <c r="JB629" s="24"/>
      <c r="JC629" s="24"/>
      <c r="JD629" s="24"/>
      <c r="JE629" s="24"/>
      <c r="JF629" s="24"/>
      <c r="JG629" s="24"/>
    </row>
    <row r="630" spans="32:267" x14ac:dyDescent="0.3">
      <c r="AF630" s="26"/>
      <c r="AG630" s="25"/>
      <c r="AH630" s="26"/>
      <c r="AI630" s="21"/>
      <c r="AJ630" s="26"/>
      <c r="AK630" s="26"/>
      <c r="AL630" s="26"/>
      <c r="AM630" s="23"/>
      <c r="AQ630" s="19"/>
      <c r="AU630" s="24"/>
      <c r="AV630" s="24"/>
      <c r="AW630" s="24"/>
      <c r="AX630" s="24"/>
      <c r="AY630" s="15"/>
      <c r="BM630" s="15"/>
      <c r="BS630" s="24"/>
      <c r="BT630" s="15"/>
      <c r="BY630" s="24"/>
      <c r="CA630" s="15"/>
      <c r="CD630" s="24"/>
      <c r="CH630" s="15"/>
      <c r="CO630" s="15"/>
      <c r="CQ630" s="24"/>
      <c r="CV630" s="15"/>
      <c r="DC630" s="15"/>
      <c r="DJ630" s="15"/>
      <c r="DQ630" s="15"/>
      <c r="DX630" s="15"/>
      <c r="EE630" s="15"/>
      <c r="EL630" s="15"/>
      <c r="ES630" s="15"/>
      <c r="EZ630" s="15"/>
      <c r="FG630" s="15"/>
      <c r="FN630" s="15"/>
      <c r="FU630" s="15"/>
      <c r="FW630" s="24"/>
      <c r="FX630" s="24"/>
      <c r="FY630" s="24"/>
      <c r="FZ630" s="24"/>
      <c r="GA630" s="24"/>
      <c r="GB630" s="15"/>
      <c r="GC630" s="24"/>
      <c r="GD630" s="24"/>
      <c r="GE630" s="24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24"/>
      <c r="IO630" s="24"/>
      <c r="IP630" s="24"/>
      <c r="IQ630" s="24"/>
      <c r="IR630" s="24"/>
      <c r="IS630" s="24"/>
      <c r="IT630" s="24"/>
      <c r="IU630" s="24"/>
      <c r="IV630" s="24"/>
      <c r="IW630" s="24"/>
      <c r="IX630" s="24"/>
      <c r="IY630" s="24"/>
      <c r="IZ630" s="24"/>
      <c r="JA630" s="24"/>
      <c r="JB630" s="24"/>
      <c r="JC630" s="24"/>
      <c r="JD630" s="24"/>
      <c r="JE630" s="24"/>
      <c r="JF630" s="24"/>
      <c r="JG630" s="24"/>
    </row>
    <row r="631" spans="32:267" x14ac:dyDescent="0.3">
      <c r="AF631" s="26"/>
      <c r="AG631" s="25"/>
      <c r="AH631" s="26"/>
      <c r="AI631" s="21"/>
      <c r="AJ631" s="26"/>
      <c r="AK631" s="26"/>
      <c r="AL631" s="26"/>
      <c r="AM631" s="23"/>
      <c r="AQ631" s="19"/>
      <c r="AU631" s="24"/>
      <c r="AV631" s="24"/>
      <c r="AW631" s="24"/>
      <c r="AX631" s="24"/>
      <c r="AY631" s="15"/>
      <c r="BM631" s="15"/>
      <c r="BS631" s="24"/>
      <c r="BT631" s="15"/>
      <c r="BY631" s="24"/>
      <c r="CA631" s="15"/>
      <c r="CD631" s="24"/>
      <c r="CH631" s="15"/>
      <c r="CO631" s="15"/>
      <c r="CQ631" s="24"/>
      <c r="CV631" s="15"/>
      <c r="DC631" s="15"/>
      <c r="DJ631" s="15"/>
      <c r="DQ631" s="15"/>
      <c r="DX631" s="15"/>
      <c r="EE631" s="15"/>
      <c r="EL631" s="15"/>
      <c r="ES631" s="15"/>
      <c r="EZ631" s="15"/>
      <c r="FG631" s="15"/>
      <c r="FN631" s="15"/>
      <c r="FU631" s="15"/>
      <c r="FW631" s="24"/>
      <c r="FX631" s="24"/>
      <c r="FY631" s="24"/>
      <c r="FZ631" s="24"/>
      <c r="GA631" s="24"/>
      <c r="GB631" s="15"/>
      <c r="GC631" s="24"/>
      <c r="GD631" s="24"/>
      <c r="GE631" s="24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24"/>
      <c r="IO631" s="24"/>
      <c r="IP631" s="24"/>
      <c r="IQ631" s="24"/>
      <c r="IR631" s="24"/>
      <c r="IS631" s="24"/>
      <c r="IT631" s="24"/>
      <c r="IU631" s="24"/>
      <c r="IV631" s="24"/>
      <c r="IW631" s="24"/>
      <c r="IX631" s="24"/>
      <c r="IY631" s="24"/>
      <c r="IZ631" s="24"/>
      <c r="JA631" s="24"/>
      <c r="JB631" s="24"/>
      <c r="JC631" s="24"/>
      <c r="JD631" s="24"/>
      <c r="JE631" s="24"/>
      <c r="JF631" s="24"/>
      <c r="JG631" s="24"/>
    </row>
    <row r="632" spans="32:267" x14ac:dyDescent="0.3">
      <c r="AF632" s="26"/>
      <c r="AG632" s="25"/>
      <c r="AH632" s="26"/>
      <c r="AI632" s="21"/>
      <c r="AJ632" s="26"/>
      <c r="AK632" s="26"/>
      <c r="AL632" s="26"/>
      <c r="AM632" s="23"/>
      <c r="AQ632" s="19"/>
      <c r="AU632" s="24"/>
      <c r="AV632" s="24"/>
      <c r="AW632" s="24"/>
      <c r="AX632" s="24"/>
      <c r="AY632" s="15"/>
      <c r="BM632" s="15"/>
      <c r="BS632" s="24"/>
      <c r="BT632" s="15"/>
      <c r="BY632" s="24"/>
      <c r="CA632" s="15"/>
      <c r="CD632" s="24"/>
      <c r="CH632" s="15"/>
      <c r="CO632" s="15"/>
      <c r="CQ632" s="24"/>
      <c r="CV632" s="15"/>
      <c r="DC632" s="15"/>
      <c r="DJ632" s="15"/>
      <c r="DQ632" s="15"/>
      <c r="DX632" s="15"/>
      <c r="EE632" s="15"/>
      <c r="EL632" s="15"/>
      <c r="ES632" s="15"/>
      <c r="EZ632" s="15"/>
      <c r="FG632" s="15"/>
      <c r="FN632" s="15"/>
      <c r="FU632" s="15"/>
      <c r="FW632" s="24"/>
      <c r="FX632" s="24"/>
      <c r="FY632" s="24"/>
      <c r="FZ632" s="24"/>
      <c r="GA632" s="24"/>
      <c r="GB632" s="15"/>
      <c r="GC632" s="24"/>
      <c r="GD632" s="24"/>
      <c r="GE632" s="24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24"/>
      <c r="IO632" s="24"/>
      <c r="IP632" s="24"/>
      <c r="IQ632" s="24"/>
      <c r="IR632" s="24"/>
      <c r="IS632" s="24"/>
      <c r="IT632" s="24"/>
      <c r="IU632" s="24"/>
      <c r="IV632" s="24"/>
      <c r="IW632" s="24"/>
      <c r="IX632" s="24"/>
      <c r="IY632" s="24"/>
      <c r="IZ632" s="24"/>
      <c r="JA632" s="24"/>
      <c r="JB632" s="24"/>
      <c r="JC632" s="24"/>
      <c r="JD632" s="24"/>
      <c r="JE632" s="24"/>
      <c r="JF632" s="24"/>
      <c r="JG632" s="24"/>
    </row>
    <row r="633" spans="32:267" x14ac:dyDescent="0.3">
      <c r="AF633" s="26"/>
      <c r="AG633" s="25"/>
      <c r="AH633" s="26"/>
      <c r="AI633" s="21"/>
      <c r="AJ633" s="26"/>
      <c r="AK633" s="26"/>
      <c r="AL633" s="26"/>
      <c r="AM633" s="23"/>
      <c r="AQ633" s="19"/>
      <c r="AU633" s="24"/>
      <c r="AV633" s="24"/>
      <c r="AW633" s="24"/>
      <c r="AX633" s="24"/>
      <c r="AY633" s="15"/>
      <c r="BM633" s="15"/>
      <c r="BS633" s="24"/>
      <c r="BT633" s="15"/>
      <c r="BY633" s="24"/>
      <c r="CA633" s="15"/>
      <c r="CD633" s="24"/>
      <c r="CH633" s="15"/>
      <c r="CO633" s="15"/>
      <c r="CQ633" s="24"/>
      <c r="CV633" s="15"/>
      <c r="DC633" s="15"/>
      <c r="DJ633" s="15"/>
      <c r="DQ633" s="15"/>
      <c r="DX633" s="15"/>
      <c r="EE633" s="15"/>
      <c r="EL633" s="15"/>
      <c r="ES633" s="15"/>
      <c r="EZ633" s="15"/>
      <c r="FG633" s="15"/>
      <c r="FN633" s="15"/>
      <c r="FU633" s="15"/>
      <c r="FW633" s="24"/>
      <c r="FX633" s="24"/>
      <c r="FY633" s="24"/>
      <c r="FZ633" s="24"/>
      <c r="GA633" s="24"/>
      <c r="GB633" s="15"/>
      <c r="GC633" s="24"/>
      <c r="GD633" s="24"/>
      <c r="GE633" s="24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24"/>
      <c r="IO633" s="24"/>
      <c r="IP633" s="24"/>
      <c r="IQ633" s="24"/>
      <c r="IR633" s="24"/>
      <c r="IS633" s="24"/>
      <c r="IT633" s="24"/>
      <c r="IU633" s="24"/>
      <c r="IV633" s="24"/>
      <c r="IW633" s="24"/>
      <c r="IX633" s="24"/>
      <c r="IY633" s="24"/>
      <c r="IZ633" s="24"/>
      <c r="JA633" s="24"/>
      <c r="JB633" s="24"/>
      <c r="JC633" s="24"/>
      <c r="JD633" s="24"/>
      <c r="JE633" s="24"/>
      <c r="JF633" s="24"/>
      <c r="JG633" s="24"/>
    </row>
    <row r="634" spans="32:267" x14ac:dyDescent="0.3">
      <c r="AF634" s="26"/>
      <c r="AG634" s="25"/>
      <c r="AH634" s="26"/>
      <c r="AI634" s="21"/>
      <c r="AJ634" s="26"/>
      <c r="AK634" s="26"/>
      <c r="AL634" s="26"/>
      <c r="AM634" s="23"/>
      <c r="AQ634" s="19"/>
      <c r="AU634" s="24"/>
      <c r="AV634" s="24"/>
      <c r="AW634" s="24"/>
      <c r="AX634" s="24"/>
      <c r="AY634" s="15"/>
      <c r="BM634" s="15"/>
      <c r="BS634" s="24"/>
      <c r="BT634" s="15"/>
      <c r="BY634" s="24"/>
      <c r="CA634" s="15"/>
      <c r="CD634" s="24"/>
      <c r="CH634" s="15"/>
      <c r="CO634" s="15"/>
      <c r="CQ634" s="24"/>
      <c r="CV634" s="15"/>
      <c r="DC634" s="15"/>
      <c r="DJ634" s="15"/>
      <c r="DQ634" s="15"/>
      <c r="DX634" s="15"/>
      <c r="EE634" s="15"/>
      <c r="EL634" s="15"/>
      <c r="ES634" s="15"/>
      <c r="EZ634" s="15"/>
      <c r="FG634" s="15"/>
      <c r="FN634" s="15"/>
      <c r="FU634" s="15"/>
      <c r="FW634" s="24"/>
      <c r="FX634" s="24"/>
      <c r="FY634" s="24"/>
      <c r="FZ634" s="24"/>
      <c r="GA634" s="24"/>
      <c r="GB634" s="15"/>
      <c r="GC634" s="24"/>
      <c r="GD634" s="24"/>
      <c r="GE634" s="24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24"/>
      <c r="IO634" s="24"/>
      <c r="IP634" s="24"/>
      <c r="IQ634" s="24"/>
      <c r="IR634" s="24"/>
      <c r="IS634" s="24"/>
      <c r="IT634" s="24"/>
      <c r="IU634" s="24"/>
      <c r="IV634" s="24"/>
      <c r="IW634" s="24"/>
      <c r="IX634" s="24"/>
      <c r="IY634" s="24"/>
      <c r="IZ634" s="24"/>
      <c r="JA634" s="24"/>
      <c r="JB634" s="24"/>
      <c r="JC634" s="24"/>
      <c r="JD634" s="24"/>
      <c r="JE634" s="24"/>
      <c r="JF634" s="24"/>
      <c r="JG634" s="24"/>
    </row>
    <row r="635" spans="32:267" x14ac:dyDescent="0.3">
      <c r="AF635" s="26"/>
      <c r="AG635" s="27"/>
      <c r="AH635" s="26"/>
      <c r="AI635" s="21"/>
      <c r="AJ635" s="28"/>
      <c r="AK635" s="28"/>
      <c r="AL635" s="28"/>
      <c r="AM635" s="23"/>
      <c r="AQ635" s="19"/>
      <c r="AU635" s="24"/>
      <c r="AV635" s="24"/>
      <c r="AW635" s="24"/>
      <c r="AX635" s="24"/>
      <c r="AY635" s="15"/>
      <c r="BM635" s="15"/>
      <c r="BS635" s="24"/>
      <c r="BT635" s="15"/>
      <c r="BY635" s="24"/>
      <c r="CA635" s="15"/>
      <c r="CD635" s="24"/>
      <c r="CH635" s="15"/>
      <c r="CO635" s="15"/>
      <c r="CQ635" s="24"/>
      <c r="CV635" s="15"/>
      <c r="DC635" s="15"/>
      <c r="DJ635" s="15"/>
      <c r="DQ635" s="15"/>
      <c r="DX635" s="15"/>
      <c r="EE635" s="15"/>
      <c r="EL635" s="15"/>
      <c r="ES635" s="15"/>
      <c r="EZ635" s="15"/>
      <c r="FG635" s="15"/>
      <c r="FN635" s="15"/>
      <c r="FU635" s="15"/>
      <c r="FW635" s="24"/>
      <c r="FX635" s="24"/>
      <c r="FY635" s="24"/>
      <c r="FZ635" s="24"/>
      <c r="GA635" s="24"/>
      <c r="GB635" s="15"/>
      <c r="GC635" s="24"/>
      <c r="GD635" s="24"/>
      <c r="GE635" s="24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24"/>
      <c r="IO635" s="24"/>
      <c r="IP635" s="24"/>
      <c r="IQ635" s="24"/>
      <c r="IR635" s="24"/>
      <c r="IS635" s="24"/>
      <c r="IT635" s="24"/>
      <c r="IU635" s="24"/>
      <c r="IV635" s="24"/>
      <c r="IW635" s="24"/>
      <c r="IX635" s="24"/>
      <c r="IY635" s="24"/>
      <c r="IZ635" s="24"/>
      <c r="JA635" s="24"/>
      <c r="JB635" s="24"/>
      <c r="JC635" s="24"/>
      <c r="JD635" s="24"/>
      <c r="JE635" s="24"/>
      <c r="JF635" s="24"/>
      <c r="JG635" s="24"/>
    </row>
    <row r="636" spans="32:267" x14ac:dyDescent="0.3">
      <c r="AF636" s="26"/>
      <c r="AG636" s="27"/>
      <c r="AH636" s="26"/>
      <c r="AI636" s="21"/>
      <c r="AJ636" s="28"/>
      <c r="AK636" s="28"/>
      <c r="AL636" s="28"/>
      <c r="AM636" s="23"/>
      <c r="AQ636" s="19"/>
      <c r="AU636" s="24"/>
      <c r="AV636" s="24"/>
      <c r="AW636" s="24"/>
      <c r="AX636" s="24"/>
      <c r="AY636" s="15"/>
      <c r="BM636" s="15"/>
      <c r="BS636" s="24"/>
      <c r="BT636" s="15"/>
      <c r="BY636" s="24"/>
      <c r="CA636" s="15"/>
      <c r="CD636" s="24"/>
      <c r="CH636" s="15"/>
      <c r="CO636" s="15"/>
      <c r="CQ636" s="24"/>
      <c r="CV636" s="15"/>
      <c r="DC636" s="15"/>
      <c r="DJ636" s="15"/>
      <c r="DQ636" s="15"/>
      <c r="DX636" s="15"/>
      <c r="EE636" s="15"/>
      <c r="EL636" s="15"/>
      <c r="ES636" s="15"/>
      <c r="EZ636" s="15"/>
      <c r="FG636" s="15"/>
      <c r="FN636" s="15"/>
      <c r="FU636" s="15"/>
      <c r="FW636" s="24"/>
      <c r="FX636" s="24"/>
      <c r="FY636" s="24"/>
      <c r="FZ636" s="24"/>
      <c r="GA636" s="24"/>
      <c r="GB636" s="15"/>
      <c r="GC636" s="24"/>
      <c r="GD636" s="24"/>
      <c r="GE636" s="24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24"/>
      <c r="IO636" s="24"/>
      <c r="IP636" s="24"/>
      <c r="IQ636" s="24"/>
      <c r="IR636" s="24"/>
      <c r="IS636" s="24"/>
      <c r="IT636" s="24"/>
      <c r="IU636" s="24"/>
      <c r="IV636" s="24"/>
      <c r="IW636" s="24"/>
      <c r="IX636" s="24"/>
      <c r="IY636" s="24"/>
      <c r="IZ636" s="24"/>
      <c r="JA636" s="24"/>
      <c r="JB636" s="24"/>
      <c r="JC636" s="24"/>
      <c r="JD636" s="24"/>
      <c r="JE636" s="24"/>
      <c r="JF636" s="24"/>
      <c r="JG636" s="24"/>
    </row>
    <row r="637" spans="32:267" x14ac:dyDescent="0.3">
      <c r="AF637" s="26"/>
      <c r="AG637" s="27"/>
      <c r="AH637" s="26"/>
      <c r="AI637" s="21"/>
      <c r="AJ637" s="28"/>
      <c r="AK637" s="28"/>
      <c r="AL637" s="28"/>
      <c r="AM637" s="23"/>
      <c r="AQ637" s="19"/>
      <c r="AU637" s="24"/>
      <c r="AV637" s="24"/>
      <c r="AW637" s="24"/>
      <c r="AX637" s="24"/>
      <c r="AY637" s="15"/>
      <c r="BM637" s="15"/>
      <c r="BS637" s="24"/>
      <c r="BT637" s="15"/>
      <c r="BY637" s="24"/>
      <c r="CA637" s="15"/>
      <c r="CD637" s="24"/>
      <c r="CH637" s="15"/>
      <c r="CO637" s="15"/>
      <c r="CQ637" s="24"/>
      <c r="CV637" s="15"/>
      <c r="DC637" s="15"/>
      <c r="DJ637" s="15"/>
      <c r="DQ637" s="15"/>
      <c r="DX637" s="15"/>
      <c r="EE637" s="15"/>
      <c r="EL637" s="15"/>
      <c r="ES637" s="15"/>
      <c r="EZ637" s="15"/>
      <c r="FG637" s="15"/>
      <c r="FN637" s="15"/>
      <c r="FU637" s="15"/>
      <c r="FW637" s="24"/>
      <c r="FX637" s="24"/>
      <c r="FY637" s="24"/>
      <c r="FZ637" s="24"/>
      <c r="GA637" s="24"/>
      <c r="GB637" s="15"/>
      <c r="GC637" s="24"/>
      <c r="GD637" s="24"/>
      <c r="GE637" s="24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24"/>
      <c r="IO637" s="24"/>
      <c r="IP637" s="24"/>
      <c r="IQ637" s="24"/>
      <c r="IR637" s="24"/>
      <c r="IS637" s="24"/>
      <c r="IT637" s="24"/>
      <c r="IU637" s="24"/>
      <c r="IV637" s="24"/>
      <c r="IW637" s="24"/>
      <c r="IX637" s="24"/>
      <c r="IY637" s="24"/>
      <c r="IZ637" s="24"/>
      <c r="JA637" s="24"/>
      <c r="JB637" s="24"/>
      <c r="JC637" s="24"/>
      <c r="JD637" s="24"/>
      <c r="JE637" s="24"/>
      <c r="JF637" s="24"/>
      <c r="JG637" s="24"/>
    </row>
    <row r="638" spans="32:267" x14ac:dyDescent="0.3">
      <c r="AF638" s="26"/>
      <c r="AG638" s="27"/>
      <c r="AH638" s="26"/>
      <c r="AI638" s="21"/>
      <c r="AJ638" s="28"/>
      <c r="AK638" s="28"/>
      <c r="AL638" s="28"/>
      <c r="AM638" s="23"/>
      <c r="AQ638" s="19"/>
      <c r="AU638" s="24"/>
      <c r="AV638" s="24"/>
      <c r="AW638" s="24"/>
      <c r="AX638" s="24"/>
      <c r="AY638" s="15"/>
      <c r="BM638" s="15"/>
      <c r="BS638" s="24"/>
      <c r="BT638" s="15"/>
      <c r="BY638" s="24"/>
      <c r="CA638" s="15"/>
      <c r="CD638" s="24"/>
      <c r="CH638" s="15"/>
      <c r="CO638" s="15"/>
      <c r="CQ638" s="24"/>
      <c r="CV638" s="15"/>
      <c r="DC638" s="15"/>
      <c r="DJ638" s="15"/>
      <c r="DQ638" s="15"/>
      <c r="DX638" s="15"/>
      <c r="EE638" s="15"/>
      <c r="EL638" s="15"/>
      <c r="ES638" s="15"/>
      <c r="EZ638" s="15"/>
      <c r="FG638" s="15"/>
      <c r="FN638" s="15"/>
      <c r="FU638" s="15"/>
      <c r="FW638" s="24"/>
      <c r="FX638" s="24"/>
      <c r="FY638" s="24"/>
      <c r="FZ638" s="24"/>
      <c r="GA638" s="24"/>
      <c r="GB638" s="15"/>
      <c r="GC638" s="24"/>
      <c r="GD638" s="24"/>
      <c r="GE638" s="24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24"/>
      <c r="IO638" s="24"/>
      <c r="IP638" s="24"/>
      <c r="IQ638" s="24"/>
      <c r="IR638" s="24"/>
      <c r="IS638" s="24"/>
      <c r="IT638" s="24"/>
      <c r="IU638" s="24"/>
      <c r="IV638" s="24"/>
      <c r="IW638" s="24"/>
      <c r="IX638" s="24"/>
      <c r="IY638" s="24"/>
      <c r="IZ638" s="24"/>
      <c r="JA638" s="24"/>
      <c r="JB638" s="24"/>
      <c r="JC638" s="24"/>
      <c r="JD638" s="24"/>
      <c r="JE638" s="24"/>
      <c r="JF638" s="24"/>
      <c r="JG638" s="24"/>
    </row>
    <row r="639" spans="32:267" x14ac:dyDescent="0.3">
      <c r="AF639" s="26"/>
      <c r="AG639" s="27"/>
      <c r="AH639" s="26"/>
      <c r="AI639" s="21"/>
      <c r="AJ639" s="28"/>
      <c r="AK639" s="28"/>
      <c r="AL639" s="28"/>
      <c r="AM639" s="23"/>
      <c r="AQ639" s="19"/>
      <c r="AU639" s="24"/>
      <c r="AV639" s="24"/>
      <c r="AW639" s="24"/>
      <c r="AX639" s="24"/>
      <c r="AY639" s="15"/>
      <c r="BM639" s="15"/>
      <c r="BS639" s="24"/>
      <c r="BT639" s="15"/>
      <c r="BY639" s="24"/>
      <c r="CA639" s="15"/>
      <c r="CD639" s="24"/>
      <c r="CH639" s="15"/>
      <c r="CO639" s="15"/>
      <c r="CQ639" s="24"/>
      <c r="CV639" s="15"/>
      <c r="DC639" s="15"/>
      <c r="DJ639" s="15"/>
      <c r="DQ639" s="15"/>
      <c r="DX639" s="15"/>
      <c r="EE639" s="15"/>
      <c r="EL639" s="15"/>
      <c r="ES639" s="15"/>
      <c r="EZ639" s="15"/>
      <c r="FG639" s="15"/>
      <c r="FN639" s="15"/>
      <c r="FU639" s="15"/>
      <c r="FW639" s="24"/>
      <c r="FX639" s="24"/>
      <c r="FY639" s="24"/>
      <c r="FZ639" s="24"/>
      <c r="GA639" s="24"/>
      <c r="GB639" s="15"/>
      <c r="GC639" s="24"/>
      <c r="GD639" s="24"/>
      <c r="GE639" s="24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24"/>
      <c r="IO639" s="24"/>
      <c r="IP639" s="24"/>
      <c r="IQ639" s="24"/>
      <c r="IR639" s="24"/>
      <c r="IS639" s="24"/>
      <c r="IT639" s="24"/>
      <c r="IU639" s="24"/>
      <c r="IV639" s="24"/>
      <c r="IW639" s="24"/>
      <c r="IX639" s="24"/>
      <c r="IY639" s="24"/>
      <c r="IZ639" s="24"/>
      <c r="JA639" s="24"/>
      <c r="JB639" s="24"/>
      <c r="JC639" s="24"/>
      <c r="JD639" s="24"/>
      <c r="JE639" s="24"/>
      <c r="JF639" s="24"/>
      <c r="JG639" s="24"/>
    </row>
    <row r="640" spans="32:267" x14ac:dyDescent="0.3">
      <c r="AF640" s="26"/>
      <c r="AG640" s="27"/>
      <c r="AH640" s="26"/>
      <c r="AI640" s="21"/>
      <c r="AJ640" s="28"/>
      <c r="AK640" s="28"/>
      <c r="AL640" s="28"/>
      <c r="AM640" s="23"/>
      <c r="AQ640" s="19"/>
      <c r="AU640" s="24"/>
      <c r="AV640" s="24"/>
      <c r="AW640" s="24"/>
      <c r="AX640" s="24"/>
      <c r="AY640" s="15"/>
      <c r="BM640" s="15"/>
      <c r="BS640" s="24"/>
      <c r="BT640" s="15"/>
      <c r="BY640" s="24"/>
      <c r="CA640" s="15"/>
      <c r="CD640" s="24"/>
      <c r="CH640" s="15"/>
      <c r="CO640" s="15"/>
      <c r="CQ640" s="24"/>
      <c r="CV640" s="15"/>
      <c r="DC640" s="15"/>
      <c r="DJ640" s="15"/>
      <c r="DQ640" s="15"/>
      <c r="DX640" s="15"/>
      <c r="EE640" s="15"/>
      <c r="EL640" s="15"/>
      <c r="ES640" s="15"/>
      <c r="EZ640" s="15"/>
      <c r="FG640" s="15"/>
      <c r="FN640" s="15"/>
      <c r="FU640" s="15"/>
      <c r="FW640" s="24"/>
      <c r="FX640" s="24"/>
      <c r="FY640" s="24"/>
      <c r="FZ640" s="24"/>
      <c r="GA640" s="24"/>
      <c r="GB640" s="15"/>
      <c r="GC640" s="24"/>
      <c r="GD640" s="24"/>
      <c r="GE640" s="24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24"/>
      <c r="IO640" s="24"/>
      <c r="IP640" s="24"/>
      <c r="IQ640" s="24"/>
      <c r="IR640" s="24"/>
      <c r="IS640" s="24"/>
      <c r="IT640" s="24"/>
      <c r="IU640" s="24"/>
      <c r="IV640" s="24"/>
      <c r="IW640" s="24"/>
      <c r="IX640" s="24"/>
      <c r="IY640" s="24"/>
      <c r="IZ640" s="24"/>
      <c r="JA640" s="24"/>
      <c r="JB640" s="24"/>
      <c r="JC640" s="24"/>
      <c r="JD640" s="24"/>
      <c r="JE640" s="24"/>
      <c r="JF640" s="24"/>
      <c r="JG640" s="24"/>
    </row>
    <row r="641" spans="32:267" x14ac:dyDescent="0.3">
      <c r="AF641" s="26"/>
      <c r="AG641" s="27"/>
      <c r="AH641" s="26"/>
      <c r="AI641" s="21"/>
      <c r="AJ641" s="28"/>
      <c r="AK641" s="28"/>
      <c r="AL641" s="28"/>
      <c r="AM641" s="23"/>
      <c r="AQ641" s="19"/>
      <c r="AU641" s="24"/>
      <c r="AV641" s="24"/>
      <c r="AW641" s="24"/>
      <c r="AX641" s="24"/>
      <c r="AY641" s="15"/>
      <c r="BM641" s="15"/>
      <c r="BS641" s="24"/>
      <c r="BT641" s="15"/>
      <c r="BY641" s="24"/>
      <c r="CA641" s="15"/>
      <c r="CD641" s="24"/>
      <c r="CH641" s="15"/>
      <c r="CO641" s="15"/>
      <c r="CQ641" s="24"/>
      <c r="CV641" s="15"/>
      <c r="DC641" s="15"/>
      <c r="DJ641" s="15"/>
      <c r="DQ641" s="15"/>
      <c r="DX641" s="15"/>
      <c r="EE641" s="15"/>
      <c r="EL641" s="15"/>
      <c r="ES641" s="15"/>
      <c r="EZ641" s="15"/>
      <c r="FG641" s="15"/>
      <c r="FN641" s="15"/>
      <c r="FU641" s="15"/>
      <c r="FW641" s="24"/>
      <c r="FX641" s="24"/>
      <c r="FY641" s="24"/>
      <c r="FZ641" s="24"/>
      <c r="GA641" s="24"/>
      <c r="GB641" s="15"/>
      <c r="GC641" s="24"/>
      <c r="GD641" s="24"/>
      <c r="GE641" s="24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24"/>
      <c r="IO641" s="24"/>
      <c r="IP641" s="24"/>
      <c r="IQ641" s="24"/>
      <c r="IR641" s="24"/>
      <c r="IS641" s="24"/>
      <c r="IT641" s="24"/>
      <c r="IU641" s="24"/>
      <c r="IV641" s="24"/>
      <c r="IW641" s="24"/>
      <c r="IX641" s="24"/>
      <c r="IY641" s="24"/>
      <c r="IZ641" s="24"/>
      <c r="JA641" s="24"/>
      <c r="JB641" s="24"/>
      <c r="JC641" s="24"/>
      <c r="JD641" s="24"/>
      <c r="JE641" s="24"/>
      <c r="JF641" s="24"/>
      <c r="JG641" s="24"/>
    </row>
    <row r="642" spans="32:267" x14ac:dyDescent="0.3">
      <c r="AF642" s="26"/>
      <c r="AG642" s="27"/>
      <c r="AH642" s="26"/>
      <c r="AI642" s="21"/>
      <c r="AJ642" s="28"/>
      <c r="AK642" s="28"/>
      <c r="AL642" s="28"/>
      <c r="AM642" s="23"/>
      <c r="AQ642" s="19"/>
      <c r="AU642" s="24"/>
      <c r="AV642" s="24"/>
      <c r="AW642" s="24"/>
      <c r="AX642" s="24"/>
      <c r="AY642" s="15"/>
      <c r="BM642" s="15"/>
      <c r="BS642" s="24"/>
      <c r="BT642" s="15"/>
      <c r="BY642" s="24"/>
      <c r="CA642" s="15"/>
      <c r="CD642" s="24"/>
      <c r="CH642" s="15"/>
      <c r="CO642" s="15"/>
      <c r="CQ642" s="24"/>
      <c r="CV642" s="15"/>
      <c r="DC642" s="15"/>
      <c r="DJ642" s="15"/>
      <c r="DQ642" s="15"/>
      <c r="DX642" s="15"/>
      <c r="EE642" s="15"/>
      <c r="EL642" s="15"/>
      <c r="ES642" s="15"/>
      <c r="EZ642" s="15"/>
      <c r="FG642" s="15"/>
      <c r="FN642" s="15"/>
      <c r="FU642" s="15"/>
      <c r="FW642" s="24"/>
      <c r="FX642" s="24"/>
      <c r="FY642" s="24"/>
      <c r="FZ642" s="24"/>
      <c r="GA642" s="24"/>
      <c r="GB642" s="15"/>
      <c r="GC642" s="24"/>
      <c r="GD642" s="24"/>
      <c r="GE642" s="24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24"/>
      <c r="IO642" s="24"/>
      <c r="IP642" s="24"/>
      <c r="IQ642" s="24"/>
      <c r="IR642" s="24"/>
      <c r="IS642" s="24"/>
      <c r="IT642" s="24"/>
      <c r="IU642" s="24"/>
      <c r="IV642" s="24"/>
      <c r="IW642" s="24"/>
      <c r="IX642" s="24"/>
      <c r="IY642" s="24"/>
      <c r="IZ642" s="24"/>
      <c r="JA642" s="24"/>
      <c r="JB642" s="24"/>
      <c r="JC642" s="24"/>
      <c r="JD642" s="24"/>
      <c r="JE642" s="24"/>
      <c r="JF642" s="24"/>
      <c r="JG642" s="24"/>
    </row>
    <row r="643" spans="32:267" x14ac:dyDescent="0.3">
      <c r="AF643" s="26"/>
      <c r="AG643" s="27"/>
      <c r="AH643" s="26"/>
      <c r="AI643" s="21"/>
      <c r="AJ643" s="28"/>
      <c r="AK643" s="28"/>
      <c r="AL643" s="28"/>
      <c r="AM643" s="23"/>
      <c r="AQ643" s="19"/>
      <c r="AU643" s="24"/>
      <c r="AV643" s="24"/>
      <c r="AW643" s="24"/>
      <c r="AX643" s="24"/>
      <c r="AY643" s="15"/>
      <c r="BM643" s="15"/>
      <c r="BS643" s="24"/>
      <c r="BT643" s="15"/>
      <c r="BY643" s="24"/>
      <c r="CA643" s="15"/>
      <c r="CD643" s="24"/>
      <c r="CH643" s="15"/>
      <c r="CO643" s="15"/>
      <c r="CQ643" s="24"/>
      <c r="CV643" s="15"/>
      <c r="DC643" s="15"/>
      <c r="DJ643" s="15"/>
      <c r="DQ643" s="15"/>
      <c r="DX643" s="15"/>
      <c r="EE643" s="15"/>
      <c r="EL643" s="15"/>
      <c r="ES643" s="15"/>
      <c r="EZ643" s="15"/>
      <c r="FG643" s="15"/>
      <c r="FN643" s="15"/>
      <c r="FU643" s="15"/>
      <c r="FW643" s="24"/>
      <c r="FX643" s="24"/>
      <c r="FY643" s="24"/>
      <c r="FZ643" s="24"/>
      <c r="GA643" s="24"/>
      <c r="GB643" s="15"/>
      <c r="GC643" s="24"/>
      <c r="GD643" s="24"/>
      <c r="GE643" s="24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24"/>
      <c r="IO643" s="24"/>
      <c r="IP643" s="24"/>
      <c r="IQ643" s="24"/>
      <c r="IR643" s="24"/>
      <c r="IS643" s="24"/>
      <c r="IT643" s="24"/>
      <c r="IU643" s="24"/>
      <c r="IV643" s="24"/>
      <c r="IW643" s="24"/>
      <c r="IX643" s="24"/>
      <c r="IY643" s="24"/>
      <c r="IZ643" s="24"/>
      <c r="JA643" s="24"/>
      <c r="JB643" s="24"/>
      <c r="JC643" s="24"/>
      <c r="JD643" s="24"/>
      <c r="JE643" s="24"/>
      <c r="JF643" s="24"/>
      <c r="JG643" s="24"/>
    </row>
    <row r="644" spans="32:267" x14ac:dyDescent="0.3">
      <c r="AF644" s="26"/>
      <c r="AG644" s="27"/>
      <c r="AH644" s="26"/>
      <c r="AI644" s="21"/>
      <c r="AJ644" s="28"/>
      <c r="AK644" s="28"/>
      <c r="AL644" s="28"/>
      <c r="AM644" s="23"/>
      <c r="AQ644" s="19"/>
      <c r="AU644" s="24"/>
      <c r="AV644" s="24"/>
      <c r="AW644" s="24"/>
      <c r="AX644" s="24"/>
      <c r="AY644" s="15"/>
      <c r="BM644" s="15"/>
      <c r="BS644" s="24"/>
      <c r="BT644" s="15"/>
      <c r="BY644" s="24"/>
      <c r="CA644" s="15"/>
      <c r="CD644" s="24"/>
      <c r="CH644" s="15"/>
      <c r="CO644" s="15"/>
      <c r="CQ644" s="24"/>
      <c r="CV644" s="15"/>
      <c r="DC644" s="15"/>
      <c r="DJ644" s="15"/>
      <c r="DQ644" s="15"/>
      <c r="DX644" s="15"/>
      <c r="EE644" s="15"/>
      <c r="EL644" s="15"/>
      <c r="ES644" s="15"/>
      <c r="EZ644" s="15"/>
      <c r="FG644" s="15"/>
      <c r="FN644" s="15"/>
      <c r="FU644" s="15"/>
      <c r="FW644" s="24"/>
      <c r="FX644" s="24"/>
      <c r="FY644" s="24"/>
      <c r="FZ644" s="24"/>
      <c r="GA644" s="24"/>
      <c r="GB644" s="15"/>
      <c r="GC644" s="24"/>
      <c r="GD644" s="24"/>
      <c r="GE644" s="24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24"/>
      <c r="IO644" s="24"/>
      <c r="IP644" s="24"/>
      <c r="IQ644" s="24"/>
      <c r="IR644" s="24"/>
      <c r="IS644" s="24"/>
      <c r="IT644" s="24"/>
      <c r="IU644" s="24"/>
      <c r="IV644" s="24"/>
      <c r="IW644" s="24"/>
      <c r="IX644" s="24"/>
      <c r="IY644" s="24"/>
      <c r="IZ644" s="24"/>
      <c r="JA644" s="24"/>
      <c r="JB644" s="24"/>
      <c r="JC644" s="24"/>
      <c r="JD644" s="24"/>
      <c r="JE644" s="24"/>
      <c r="JF644" s="24"/>
      <c r="JG644" s="24"/>
    </row>
    <row r="645" spans="32:267" x14ac:dyDescent="0.3">
      <c r="AF645" s="26"/>
      <c r="AG645" s="27"/>
      <c r="AH645" s="26"/>
      <c r="AI645" s="21"/>
      <c r="AJ645" s="28"/>
      <c r="AK645" s="28"/>
      <c r="AL645" s="28"/>
      <c r="AM645" s="23"/>
      <c r="AQ645" s="19"/>
      <c r="AU645" s="24"/>
      <c r="AV645" s="24"/>
      <c r="AW645" s="24"/>
      <c r="AX645" s="24"/>
      <c r="AY645" s="15"/>
      <c r="BM645" s="15"/>
      <c r="BS645" s="24"/>
      <c r="BT645" s="15"/>
      <c r="BY645" s="24"/>
      <c r="CA645" s="15"/>
      <c r="CD645" s="24"/>
      <c r="CH645" s="15"/>
      <c r="CO645" s="15"/>
      <c r="CQ645" s="24"/>
      <c r="CV645" s="15"/>
      <c r="DC645" s="15"/>
      <c r="DJ645" s="15"/>
      <c r="DQ645" s="15"/>
      <c r="DX645" s="15"/>
      <c r="EE645" s="15"/>
      <c r="EL645" s="15"/>
      <c r="ES645" s="15"/>
      <c r="EZ645" s="15"/>
      <c r="FG645" s="15"/>
      <c r="FN645" s="15"/>
      <c r="FU645" s="15"/>
      <c r="FW645" s="24"/>
      <c r="FX645" s="24"/>
      <c r="FY645" s="24"/>
      <c r="FZ645" s="24"/>
      <c r="GA645" s="24"/>
      <c r="GB645" s="15"/>
      <c r="GC645" s="24"/>
      <c r="GD645" s="24"/>
      <c r="GE645" s="24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24"/>
      <c r="IO645" s="24"/>
      <c r="IP645" s="24"/>
      <c r="IQ645" s="24"/>
      <c r="IR645" s="24"/>
      <c r="IS645" s="24"/>
      <c r="IT645" s="24"/>
      <c r="IU645" s="24"/>
      <c r="IV645" s="24"/>
      <c r="IW645" s="24"/>
      <c r="IX645" s="24"/>
      <c r="IY645" s="24"/>
      <c r="IZ645" s="24"/>
      <c r="JA645" s="24"/>
      <c r="JB645" s="24"/>
      <c r="JC645" s="24"/>
      <c r="JD645" s="24"/>
      <c r="JE645" s="24"/>
      <c r="JF645" s="24"/>
      <c r="JG645" s="24"/>
    </row>
    <row r="646" spans="32:267" x14ac:dyDescent="0.3">
      <c r="AF646" s="26"/>
      <c r="AG646" s="27"/>
      <c r="AH646" s="26"/>
      <c r="AI646" s="21"/>
      <c r="AJ646" s="28"/>
      <c r="AK646" s="28"/>
      <c r="AL646" s="28"/>
      <c r="AM646" s="23"/>
      <c r="AQ646" s="19"/>
      <c r="AU646" s="24"/>
      <c r="AV646" s="24"/>
      <c r="AW646" s="24"/>
      <c r="AX646" s="24"/>
      <c r="AY646" s="15"/>
      <c r="BM646" s="15"/>
      <c r="BS646" s="24"/>
      <c r="BT646" s="15"/>
      <c r="BY646" s="24"/>
      <c r="CA646" s="15"/>
      <c r="CD646" s="24"/>
      <c r="CH646" s="15"/>
      <c r="CO646" s="15"/>
      <c r="CQ646" s="24"/>
      <c r="CV646" s="15"/>
      <c r="DC646" s="15"/>
      <c r="DJ646" s="15"/>
      <c r="DQ646" s="15"/>
      <c r="DX646" s="15"/>
      <c r="EE646" s="15"/>
      <c r="EL646" s="15"/>
      <c r="ES646" s="15"/>
      <c r="EZ646" s="15"/>
      <c r="FG646" s="15"/>
      <c r="FN646" s="15"/>
      <c r="FU646" s="15"/>
      <c r="FW646" s="24"/>
      <c r="FX646" s="24"/>
      <c r="FY646" s="24"/>
      <c r="FZ646" s="24"/>
      <c r="GA646" s="24"/>
      <c r="GB646" s="15"/>
      <c r="GC646" s="24"/>
      <c r="GD646" s="24"/>
      <c r="GE646" s="24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24"/>
      <c r="IO646" s="24"/>
      <c r="IP646" s="24"/>
      <c r="IQ646" s="24"/>
      <c r="IR646" s="24"/>
      <c r="IS646" s="24"/>
      <c r="IT646" s="24"/>
      <c r="IU646" s="24"/>
      <c r="IV646" s="24"/>
      <c r="IW646" s="24"/>
      <c r="IX646" s="24"/>
      <c r="IY646" s="24"/>
      <c r="IZ646" s="24"/>
      <c r="JA646" s="24"/>
      <c r="JB646" s="24"/>
      <c r="JC646" s="24"/>
      <c r="JD646" s="24"/>
      <c r="JE646" s="24"/>
      <c r="JF646" s="24"/>
      <c r="JG646" s="24"/>
    </row>
    <row r="647" spans="32:267" x14ac:dyDescent="0.3">
      <c r="AF647" s="26"/>
      <c r="AG647" s="27"/>
      <c r="AH647" s="26"/>
      <c r="AI647" s="21"/>
      <c r="AJ647" s="28"/>
      <c r="AK647" s="28"/>
      <c r="AL647" s="28"/>
      <c r="AM647" s="23"/>
      <c r="AQ647" s="19"/>
      <c r="AU647" s="24"/>
      <c r="AV647" s="24"/>
      <c r="AW647" s="24"/>
      <c r="AX647" s="24"/>
      <c r="AY647" s="15"/>
      <c r="BM647" s="15"/>
      <c r="BS647" s="24"/>
      <c r="BT647" s="15"/>
      <c r="BY647" s="24"/>
      <c r="CA647" s="15"/>
      <c r="CD647" s="24"/>
      <c r="CH647" s="15"/>
      <c r="CO647" s="15"/>
      <c r="CQ647" s="24"/>
      <c r="CV647" s="15"/>
      <c r="DC647" s="15"/>
      <c r="DJ647" s="15"/>
      <c r="DQ647" s="15"/>
      <c r="DX647" s="15"/>
      <c r="EE647" s="15"/>
      <c r="EL647" s="15"/>
      <c r="ES647" s="15"/>
      <c r="EZ647" s="15"/>
      <c r="FG647" s="15"/>
      <c r="FN647" s="15"/>
      <c r="FU647" s="15"/>
      <c r="FW647" s="24"/>
      <c r="FX647" s="24"/>
      <c r="FY647" s="24"/>
      <c r="FZ647" s="24"/>
      <c r="GA647" s="24"/>
      <c r="GB647" s="15"/>
      <c r="GC647" s="24"/>
      <c r="GD647" s="24"/>
      <c r="GE647" s="24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24"/>
      <c r="IO647" s="24"/>
      <c r="IP647" s="24"/>
      <c r="IQ647" s="24"/>
      <c r="IR647" s="24"/>
      <c r="IS647" s="24"/>
      <c r="IT647" s="24"/>
      <c r="IU647" s="24"/>
      <c r="IV647" s="24"/>
      <c r="IW647" s="24"/>
      <c r="IX647" s="24"/>
      <c r="IY647" s="24"/>
      <c r="IZ647" s="24"/>
      <c r="JA647" s="24"/>
      <c r="JB647" s="24"/>
      <c r="JC647" s="24"/>
      <c r="JD647" s="24"/>
      <c r="JE647" s="24"/>
      <c r="JF647" s="24"/>
      <c r="JG647" s="24"/>
    </row>
    <row r="648" spans="32:267" x14ac:dyDescent="0.3">
      <c r="AF648" s="26"/>
      <c r="AG648" s="27"/>
      <c r="AH648" s="26"/>
      <c r="AI648" s="21"/>
      <c r="AJ648" s="28"/>
      <c r="AK648" s="28"/>
      <c r="AL648" s="28"/>
      <c r="AM648" s="23"/>
      <c r="AQ648" s="19"/>
      <c r="AU648" s="24"/>
      <c r="AV648" s="24"/>
      <c r="AW648" s="24"/>
      <c r="AX648" s="24"/>
      <c r="AY648" s="15"/>
      <c r="BM648" s="15"/>
      <c r="BS648" s="24"/>
      <c r="BT648" s="15"/>
      <c r="BY648" s="24"/>
      <c r="CA648" s="15"/>
      <c r="CD648" s="24"/>
      <c r="CH648" s="15"/>
      <c r="CO648" s="15"/>
      <c r="CQ648" s="24"/>
      <c r="CV648" s="15"/>
      <c r="DC648" s="15"/>
      <c r="DJ648" s="15"/>
      <c r="DQ648" s="15"/>
      <c r="DX648" s="15"/>
      <c r="EE648" s="15"/>
      <c r="EL648" s="15"/>
      <c r="ES648" s="15"/>
      <c r="EZ648" s="15"/>
      <c r="FG648" s="15"/>
      <c r="FN648" s="15"/>
      <c r="FU648" s="15"/>
      <c r="FW648" s="24"/>
      <c r="FX648" s="24"/>
      <c r="FY648" s="24"/>
      <c r="FZ648" s="24"/>
      <c r="GA648" s="24"/>
      <c r="GB648" s="15"/>
      <c r="GC648" s="24"/>
      <c r="GD648" s="24"/>
      <c r="GE648" s="24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24"/>
      <c r="IO648" s="24"/>
      <c r="IP648" s="24"/>
      <c r="IQ648" s="24"/>
      <c r="IR648" s="24"/>
      <c r="IS648" s="24"/>
      <c r="IT648" s="24"/>
      <c r="IU648" s="24"/>
      <c r="IV648" s="24"/>
      <c r="IW648" s="24"/>
      <c r="IX648" s="24"/>
      <c r="IY648" s="24"/>
      <c r="IZ648" s="24"/>
      <c r="JA648" s="24"/>
      <c r="JB648" s="24"/>
      <c r="JC648" s="24"/>
      <c r="JD648" s="24"/>
      <c r="JE648" s="24"/>
      <c r="JF648" s="24"/>
      <c r="JG648" s="24"/>
    </row>
    <row r="649" spans="32:267" x14ac:dyDescent="0.3">
      <c r="AF649" s="26"/>
      <c r="AG649" s="27"/>
      <c r="AH649" s="26"/>
      <c r="AI649" s="21"/>
      <c r="AJ649" s="28"/>
      <c r="AK649" s="28"/>
      <c r="AL649" s="28"/>
      <c r="AM649" s="23"/>
      <c r="AQ649" s="19"/>
      <c r="AU649" s="24"/>
      <c r="AV649" s="24"/>
      <c r="AW649" s="24"/>
      <c r="AX649" s="24"/>
      <c r="AY649" s="15"/>
      <c r="BM649" s="15"/>
      <c r="BS649" s="24"/>
      <c r="BT649" s="15"/>
      <c r="BY649" s="24"/>
      <c r="CA649" s="15"/>
      <c r="CD649" s="24"/>
      <c r="CH649" s="15"/>
      <c r="CO649" s="15"/>
      <c r="CQ649" s="24"/>
      <c r="CV649" s="15"/>
      <c r="DC649" s="15"/>
      <c r="DJ649" s="15"/>
      <c r="DQ649" s="15"/>
      <c r="DX649" s="15"/>
      <c r="EE649" s="15"/>
      <c r="EL649" s="15"/>
      <c r="ES649" s="15"/>
      <c r="EZ649" s="15"/>
      <c r="FG649" s="15"/>
      <c r="FN649" s="15"/>
      <c r="FU649" s="15"/>
      <c r="FW649" s="24"/>
      <c r="FX649" s="24"/>
      <c r="FY649" s="24"/>
      <c r="FZ649" s="24"/>
      <c r="GA649" s="24"/>
      <c r="GB649" s="15"/>
      <c r="GC649" s="24"/>
      <c r="GD649" s="24"/>
      <c r="GE649" s="24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24"/>
      <c r="IO649" s="24"/>
      <c r="IP649" s="24"/>
      <c r="IQ649" s="24"/>
      <c r="IR649" s="24"/>
      <c r="IS649" s="24"/>
      <c r="IT649" s="24"/>
      <c r="IU649" s="24"/>
      <c r="IV649" s="24"/>
      <c r="IW649" s="24"/>
      <c r="IX649" s="24"/>
      <c r="IY649" s="24"/>
      <c r="IZ649" s="24"/>
      <c r="JA649" s="24"/>
      <c r="JB649" s="24"/>
      <c r="JC649" s="24"/>
      <c r="JD649" s="24"/>
      <c r="JE649" s="24"/>
      <c r="JF649" s="24"/>
      <c r="JG649" s="24"/>
    </row>
    <row r="650" spans="32:267" x14ac:dyDescent="0.3">
      <c r="AF650" s="26"/>
      <c r="AG650" s="27"/>
      <c r="AH650" s="26"/>
      <c r="AI650" s="21"/>
      <c r="AJ650" s="28"/>
      <c r="AK650" s="28"/>
      <c r="AL650" s="28"/>
      <c r="AM650" s="23"/>
      <c r="AQ650" s="19"/>
      <c r="AU650" s="24"/>
      <c r="AV650" s="24"/>
      <c r="AW650" s="24"/>
      <c r="AX650" s="24"/>
      <c r="AY650" s="15"/>
      <c r="BM650" s="15"/>
      <c r="BS650" s="24"/>
      <c r="BT650" s="15"/>
      <c r="BY650" s="24"/>
      <c r="CA650" s="15"/>
      <c r="CD650" s="24"/>
      <c r="CH650" s="15"/>
      <c r="CO650" s="15"/>
      <c r="CQ650" s="24"/>
      <c r="CV650" s="15"/>
      <c r="DC650" s="15"/>
      <c r="DJ650" s="15"/>
      <c r="DQ650" s="15"/>
      <c r="DX650" s="15"/>
      <c r="EE650" s="15"/>
      <c r="EL650" s="15"/>
      <c r="ES650" s="15"/>
      <c r="EZ650" s="15"/>
      <c r="FG650" s="15"/>
      <c r="FN650" s="15"/>
      <c r="FU650" s="15"/>
      <c r="FW650" s="24"/>
      <c r="FX650" s="24"/>
      <c r="FY650" s="24"/>
      <c r="FZ650" s="24"/>
      <c r="GA650" s="24"/>
      <c r="GB650" s="15"/>
      <c r="GC650" s="24"/>
      <c r="GD650" s="24"/>
      <c r="GE650" s="24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24"/>
      <c r="IO650" s="24"/>
      <c r="IP650" s="24"/>
      <c r="IQ650" s="24"/>
      <c r="IR650" s="24"/>
      <c r="IS650" s="24"/>
      <c r="IT650" s="24"/>
      <c r="IU650" s="24"/>
      <c r="IV650" s="24"/>
      <c r="IW650" s="24"/>
      <c r="IX650" s="24"/>
      <c r="IY650" s="24"/>
      <c r="IZ650" s="24"/>
      <c r="JA650" s="24"/>
      <c r="JB650" s="24"/>
      <c r="JC650" s="24"/>
      <c r="JD650" s="24"/>
      <c r="JE650" s="24"/>
      <c r="JF650" s="24"/>
      <c r="JG650" s="24"/>
    </row>
    <row r="651" spans="32:267" x14ac:dyDescent="0.3">
      <c r="AF651" s="26"/>
      <c r="AG651" s="27"/>
      <c r="AH651" s="26"/>
      <c r="AI651" s="21"/>
      <c r="AJ651" s="28"/>
      <c r="AK651" s="28"/>
      <c r="AL651" s="28"/>
      <c r="AM651" s="23"/>
      <c r="AQ651" s="19"/>
      <c r="AU651" s="24"/>
      <c r="AV651" s="24"/>
      <c r="AW651" s="24"/>
      <c r="AX651" s="24"/>
      <c r="AY651" s="15"/>
      <c r="BM651" s="15"/>
      <c r="BS651" s="24"/>
      <c r="BT651" s="15"/>
      <c r="BY651" s="24"/>
      <c r="CA651" s="15"/>
      <c r="CD651" s="24"/>
      <c r="CH651" s="15"/>
      <c r="CO651" s="15"/>
      <c r="CQ651" s="24"/>
      <c r="CV651" s="15"/>
      <c r="DC651" s="15"/>
      <c r="DJ651" s="15"/>
      <c r="DQ651" s="15"/>
      <c r="DX651" s="15"/>
      <c r="EE651" s="15"/>
      <c r="EL651" s="15"/>
      <c r="ES651" s="15"/>
      <c r="EZ651" s="15"/>
      <c r="FG651" s="15"/>
      <c r="FN651" s="15"/>
      <c r="FU651" s="15"/>
      <c r="FW651" s="24"/>
      <c r="FX651" s="24"/>
      <c r="FY651" s="24"/>
      <c r="FZ651" s="24"/>
      <c r="GA651" s="24"/>
      <c r="GB651" s="15"/>
      <c r="GC651" s="24"/>
      <c r="GD651" s="24"/>
      <c r="GE651" s="24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24"/>
      <c r="IO651" s="24"/>
      <c r="IP651" s="24"/>
      <c r="IQ651" s="24"/>
      <c r="IR651" s="24"/>
      <c r="IS651" s="24"/>
      <c r="IT651" s="24"/>
      <c r="IU651" s="24"/>
      <c r="IV651" s="24"/>
      <c r="IW651" s="24"/>
      <c r="IX651" s="24"/>
      <c r="IY651" s="24"/>
      <c r="IZ651" s="24"/>
      <c r="JA651" s="24"/>
      <c r="JB651" s="24"/>
      <c r="JC651" s="24"/>
      <c r="JD651" s="24"/>
      <c r="JE651" s="24"/>
      <c r="JF651" s="24"/>
      <c r="JG651" s="24"/>
    </row>
    <row r="652" spans="32:267" x14ac:dyDescent="0.3">
      <c r="AF652" s="26"/>
      <c r="AG652" s="27"/>
      <c r="AH652" s="26"/>
      <c r="AI652" s="21"/>
      <c r="AJ652" s="28"/>
      <c r="AK652" s="28"/>
      <c r="AL652" s="28"/>
      <c r="AM652" s="23"/>
      <c r="AQ652" s="19"/>
      <c r="AU652" s="24"/>
      <c r="AV652" s="24"/>
      <c r="AW652" s="24"/>
      <c r="AX652" s="24"/>
      <c r="AY652" s="15"/>
      <c r="BM652" s="15"/>
      <c r="BS652" s="24"/>
      <c r="BT652" s="15"/>
      <c r="BY652" s="24"/>
      <c r="CA652" s="15"/>
      <c r="CD652" s="24"/>
      <c r="CH652" s="15"/>
      <c r="CO652" s="15"/>
      <c r="CQ652" s="24"/>
      <c r="CV652" s="15"/>
      <c r="DC652" s="15"/>
      <c r="DJ652" s="15"/>
      <c r="DQ652" s="15"/>
      <c r="DX652" s="15"/>
      <c r="EE652" s="15"/>
      <c r="EL652" s="15"/>
      <c r="ES652" s="15"/>
      <c r="EZ652" s="15"/>
      <c r="FG652" s="15"/>
      <c r="FN652" s="15"/>
      <c r="FU652" s="15"/>
      <c r="FW652" s="24"/>
      <c r="FX652" s="24"/>
      <c r="FY652" s="24"/>
      <c r="FZ652" s="24"/>
      <c r="GA652" s="24"/>
      <c r="GB652" s="15"/>
      <c r="GC652" s="24"/>
      <c r="GD652" s="24"/>
      <c r="GE652" s="24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24"/>
      <c r="IO652" s="24"/>
      <c r="IP652" s="24"/>
      <c r="IQ652" s="24"/>
      <c r="IR652" s="24"/>
      <c r="IS652" s="24"/>
      <c r="IT652" s="24"/>
      <c r="IU652" s="24"/>
      <c r="IV652" s="24"/>
      <c r="IW652" s="24"/>
      <c r="IX652" s="24"/>
      <c r="IY652" s="24"/>
      <c r="IZ652" s="24"/>
      <c r="JA652" s="24"/>
      <c r="JB652" s="24"/>
      <c r="JC652" s="24"/>
      <c r="JD652" s="24"/>
      <c r="JE652" s="24"/>
      <c r="JF652" s="24"/>
      <c r="JG652" s="24"/>
    </row>
    <row r="653" spans="32:267" x14ac:dyDescent="0.3">
      <c r="AF653" s="26"/>
      <c r="AG653" s="25"/>
      <c r="AH653" s="26"/>
      <c r="AI653" s="21"/>
      <c r="AJ653" s="26"/>
      <c r="AK653" s="26"/>
      <c r="AL653" s="26"/>
      <c r="AM653" s="23"/>
      <c r="AQ653" s="19"/>
      <c r="AU653" s="24"/>
      <c r="AV653" s="24"/>
      <c r="AW653" s="24"/>
      <c r="AX653" s="24"/>
      <c r="AY653" s="15"/>
      <c r="BM653" s="15"/>
      <c r="BS653" s="24"/>
      <c r="BT653" s="15"/>
      <c r="BY653" s="24"/>
      <c r="CA653" s="15"/>
      <c r="CD653" s="24"/>
      <c r="CH653" s="15"/>
      <c r="CO653" s="15"/>
      <c r="CQ653" s="24"/>
      <c r="CV653" s="15"/>
      <c r="DC653" s="15"/>
      <c r="DJ653" s="15"/>
      <c r="DQ653" s="15"/>
      <c r="DX653" s="15"/>
      <c r="EE653" s="15"/>
      <c r="EL653" s="15"/>
      <c r="ES653" s="15"/>
      <c r="EZ653" s="15"/>
      <c r="FG653" s="15"/>
      <c r="FN653" s="15"/>
      <c r="FU653" s="15"/>
      <c r="FW653" s="24"/>
      <c r="FX653" s="24"/>
      <c r="FY653" s="24"/>
      <c r="FZ653" s="24"/>
      <c r="GA653" s="24"/>
      <c r="GB653" s="15"/>
      <c r="GC653" s="24"/>
      <c r="GD653" s="24"/>
      <c r="GE653" s="24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24"/>
      <c r="IO653" s="24"/>
      <c r="IP653" s="24"/>
      <c r="IQ653" s="24"/>
      <c r="IR653" s="24"/>
      <c r="IS653" s="24"/>
      <c r="IT653" s="24"/>
      <c r="IU653" s="24"/>
      <c r="IV653" s="24"/>
      <c r="IW653" s="24"/>
      <c r="IX653" s="24"/>
      <c r="IY653" s="24"/>
      <c r="IZ653" s="24"/>
      <c r="JA653" s="24"/>
      <c r="JB653" s="24"/>
      <c r="JC653" s="24"/>
      <c r="JD653" s="24"/>
      <c r="JE653" s="24"/>
      <c r="JF653" s="24"/>
      <c r="JG653" s="24"/>
    </row>
    <row r="654" spans="32:267" x14ac:dyDescent="0.3">
      <c r="AF654" s="26"/>
      <c r="AG654" s="25"/>
      <c r="AH654" s="26"/>
      <c r="AI654" s="21"/>
      <c r="AJ654" s="26"/>
      <c r="AK654" s="26"/>
      <c r="AL654" s="26"/>
      <c r="AM654" s="23"/>
      <c r="AQ654" s="19"/>
      <c r="AU654" s="24"/>
      <c r="AV654" s="24"/>
      <c r="AW654" s="24"/>
      <c r="AX654" s="24"/>
      <c r="AY654" s="15"/>
      <c r="BM654" s="15"/>
      <c r="BS654" s="24"/>
      <c r="BT654" s="15"/>
      <c r="BY654" s="24"/>
      <c r="CA654" s="15"/>
      <c r="CD654" s="24"/>
      <c r="CH654" s="15"/>
      <c r="CO654" s="15"/>
      <c r="CQ654" s="24"/>
      <c r="CV654" s="15"/>
      <c r="DC654" s="15"/>
      <c r="DJ654" s="15"/>
      <c r="DQ654" s="15"/>
      <c r="DX654" s="15"/>
      <c r="EE654" s="15"/>
      <c r="EL654" s="15"/>
      <c r="ES654" s="15"/>
      <c r="EZ654" s="15"/>
      <c r="FG654" s="15"/>
      <c r="FN654" s="15"/>
      <c r="FU654" s="15"/>
      <c r="FW654" s="24"/>
      <c r="FX654" s="24"/>
      <c r="FY654" s="24"/>
      <c r="FZ654" s="24"/>
      <c r="GA654" s="24"/>
      <c r="GB654" s="15"/>
      <c r="GC654" s="24"/>
      <c r="GD654" s="24"/>
      <c r="GE654" s="24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24"/>
      <c r="IO654" s="24"/>
      <c r="IP654" s="24"/>
      <c r="IQ654" s="24"/>
      <c r="IR654" s="24"/>
      <c r="IS654" s="24"/>
      <c r="IT654" s="24"/>
      <c r="IU654" s="24"/>
      <c r="IV654" s="24"/>
      <c r="IW654" s="24"/>
      <c r="IX654" s="24"/>
      <c r="IY654" s="24"/>
      <c r="IZ654" s="24"/>
      <c r="JA654" s="24"/>
      <c r="JB654" s="24"/>
      <c r="JC654" s="24"/>
      <c r="JD654" s="24"/>
      <c r="JE654" s="24"/>
      <c r="JF654" s="24"/>
      <c r="JG654" s="24"/>
    </row>
    <row r="655" spans="32:267" x14ac:dyDescent="0.3">
      <c r="AF655" s="26"/>
      <c r="AG655" s="25"/>
      <c r="AH655" s="26"/>
      <c r="AI655" s="21"/>
      <c r="AJ655" s="26"/>
      <c r="AK655" s="26"/>
      <c r="AL655" s="26"/>
      <c r="AM655" s="23"/>
      <c r="AQ655" s="19"/>
      <c r="AU655" s="24"/>
      <c r="AV655" s="24"/>
      <c r="AW655" s="24"/>
      <c r="AX655" s="24"/>
      <c r="AY655" s="15"/>
      <c r="BM655" s="15"/>
      <c r="BS655" s="24"/>
      <c r="BT655" s="15"/>
      <c r="BY655" s="24"/>
      <c r="CA655" s="15"/>
      <c r="CD655" s="24"/>
      <c r="CH655" s="15"/>
      <c r="CO655" s="15"/>
      <c r="CQ655" s="24"/>
      <c r="CV655" s="15"/>
      <c r="DC655" s="15"/>
      <c r="DJ655" s="15"/>
      <c r="DQ655" s="15"/>
      <c r="DX655" s="15"/>
      <c r="EE655" s="15"/>
      <c r="EL655" s="15"/>
      <c r="ES655" s="15"/>
      <c r="EZ655" s="15"/>
      <c r="FG655" s="15"/>
      <c r="FN655" s="15"/>
      <c r="FU655" s="15"/>
      <c r="FW655" s="24"/>
      <c r="FX655" s="24"/>
      <c r="FY655" s="24"/>
      <c r="FZ655" s="24"/>
      <c r="GA655" s="24"/>
      <c r="GB655" s="15"/>
      <c r="GC655" s="24"/>
      <c r="GD655" s="24"/>
      <c r="GE655" s="24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24"/>
      <c r="IO655" s="24"/>
      <c r="IP655" s="24"/>
      <c r="IQ655" s="24"/>
      <c r="IR655" s="24"/>
      <c r="IS655" s="24"/>
      <c r="IT655" s="24"/>
      <c r="IU655" s="24"/>
      <c r="IV655" s="24"/>
      <c r="IW655" s="24"/>
      <c r="IX655" s="24"/>
      <c r="IY655" s="24"/>
      <c r="IZ655" s="24"/>
      <c r="JA655" s="24"/>
      <c r="JB655" s="24"/>
      <c r="JC655" s="24"/>
      <c r="JD655" s="24"/>
      <c r="JE655" s="24"/>
      <c r="JF655" s="24"/>
      <c r="JG655" s="24"/>
    </row>
    <row r="656" spans="32:267" x14ac:dyDescent="0.3">
      <c r="AF656" s="26"/>
      <c r="AG656" s="25"/>
      <c r="AH656" s="26"/>
      <c r="AI656" s="21"/>
      <c r="AJ656" s="26"/>
      <c r="AK656" s="26"/>
      <c r="AL656" s="26"/>
      <c r="AM656" s="23"/>
      <c r="AQ656" s="19"/>
      <c r="AU656" s="24"/>
      <c r="AV656" s="24"/>
      <c r="AW656" s="24"/>
      <c r="AX656" s="24"/>
      <c r="AY656" s="15"/>
      <c r="BM656" s="15"/>
      <c r="BS656" s="24"/>
      <c r="BT656" s="15"/>
      <c r="BY656" s="24"/>
      <c r="CA656" s="15"/>
      <c r="CD656" s="24"/>
      <c r="CH656" s="15"/>
      <c r="CO656" s="15"/>
      <c r="CQ656" s="24"/>
      <c r="CV656" s="15"/>
      <c r="DC656" s="15"/>
      <c r="DJ656" s="15"/>
      <c r="DQ656" s="15"/>
      <c r="DX656" s="15"/>
      <c r="EE656" s="15"/>
      <c r="EL656" s="15"/>
      <c r="ES656" s="15"/>
      <c r="EZ656" s="15"/>
      <c r="FG656" s="15"/>
      <c r="FN656" s="15"/>
      <c r="FU656" s="15"/>
      <c r="FW656" s="24"/>
      <c r="FX656" s="24"/>
      <c r="FY656" s="24"/>
      <c r="FZ656" s="24"/>
      <c r="GA656" s="24"/>
      <c r="GB656" s="15"/>
      <c r="GC656" s="24"/>
      <c r="GD656" s="24"/>
      <c r="GE656" s="24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24"/>
      <c r="IO656" s="24"/>
      <c r="IP656" s="24"/>
      <c r="IQ656" s="24"/>
      <c r="IR656" s="24"/>
      <c r="IS656" s="24"/>
      <c r="IT656" s="24"/>
      <c r="IU656" s="24"/>
      <c r="IV656" s="24"/>
      <c r="IW656" s="24"/>
      <c r="IX656" s="24"/>
      <c r="IY656" s="24"/>
      <c r="IZ656" s="24"/>
      <c r="JA656" s="24"/>
      <c r="JB656" s="24"/>
      <c r="JC656" s="24"/>
      <c r="JD656" s="24"/>
      <c r="JE656" s="24"/>
      <c r="JF656" s="24"/>
      <c r="JG656" s="24"/>
    </row>
    <row r="657" spans="32:267" x14ac:dyDescent="0.3">
      <c r="AF657" s="26"/>
      <c r="AG657" s="25"/>
      <c r="AH657" s="26"/>
      <c r="AI657" s="21"/>
      <c r="AJ657" s="26"/>
      <c r="AK657" s="26"/>
      <c r="AL657" s="26"/>
      <c r="AM657" s="23"/>
      <c r="AQ657" s="19"/>
      <c r="AU657" s="24"/>
      <c r="AV657" s="24"/>
      <c r="AW657" s="24"/>
      <c r="AX657" s="24"/>
      <c r="AY657" s="15"/>
      <c r="BM657" s="15"/>
      <c r="BS657" s="24"/>
      <c r="BT657" s="15"/>
      <c r="BY657" s="24"/>
      <c r="CA657" s="15"/>
      <c r="CD657" s="24"/>
      <c r="CH657" s="15"/>
      <c r="CO657" s="15"/>
      <c r="CQ657" s="24"/>
      <c r="CV657" s="15"/>
      <c r="DC657" s="15"/>
      <c r="DJ657" s="15"/>
      <c r="DQ657" s="15"/>
      <c r="DX657" s="15"/>
      <c r="EE657" s="15"/>
      <c r="EL657" s="15"/>
      <c r="ES657" s="15"/>
      <c r="EZ657" s="15"/>
      <c r="FG657" s="15"/>
      <c r="FN657" s="15"/>
      <c r="FU657" s="15"/>
      <c r="FW657" s="24"/>
      <c r="FX657" s="24"/>
      <c r="FY657" s="24"/>
      <c r="FZ657" s="24"/>
      <c r="GA657" s="24"/>
      <c r="GB657" s="15"/>
      <c r="GC657" s="24"/>
      <c r="GD657" s="24"/>
      <c r="GE657" s="24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24"/>
      <c r="IO657" s="24"/>
      <c r="IP657" s="24"/>
      <c r="IQ657" s="24"/>
      <c r="IR657" s="24"/>
      <c r="IS657" s="24"/>
      <c r="IT657" s="24"/>
      <c r="IU657" s="24"/>
      <c r="IV657" s="24"/>
      <c r="IW657" s="24"/>
      <c r="IX657" s="24"/>
      <c r="IY657" s="24"/>
      <c r="IZ657" s="24"/>
      <c r="JA657" s="24"/>
      <c r="JB657" s="24"/>
      <c r="JC657" s="24"/>
      <c r="JD657" s="24"/>
      <c r="JE657" s="24"/>
      <c r="JF657" s="24"/>
      <c r="JG657" s="24"/>
    </row>
    <row r="658" spans="32:267" x14ac:dyDescent="0.3">
      <c r="AF658" s="26"/>
      <c r="AG658" s="25"/>
      <c r="AH658" s="26"/>
      <c r="AI658" s="21"/>
      <c r="AJ658" s="26"/>
      <c r="AK658" s="26"/>
      <c r="AL658" s="26"/>
      <c r="AM658" s="23"/>
      <c r="AQ658" s="19"/>
      <c r="AU658" s="24"/>
      <c r="AV658" s="24"/>
      <c r="AW658" s="24"/>
      <c r="AX658" s="24"/>
      <c r="AY658" s="15"/>
      <c r="BM658" s="15"/>
      <c r="BS658" s="24"/>
      <c r="BT658" s="15"/>
      <c r="BY658" s="24"/>
      <c r="CA658" s="15"/>
      <c r="CD658" s="24"/>
      <c r="CH658" s="15"/>
      <c r="CO658" s="15"/>
      <c r="CQ658" s="24"/>
      <c r="CV658" s="15"/>
      <c r="DC658" s="15"/>
      <c r="DJ658" s="15"/>
      <c r="DQ658" s="15"/>
      <c r="DX658" s="15"/>
      <c r="EE658" s="15"/>
      <c r="EL658" s="15"/>
      <c r="ES658" s="15"/>
      <c r="EZ658" s="15"/>
      <c r="FG658" s="15"/>
      <c r="FN658" s="15"/>
      <c r="FU658" s="15"/>
      <c r="FW658" s="24"/>
      <c r="FX658" s="24"/>
      <c r="FY658" s="24"/>
      <c r="FZ658" s="24"/>
      <c r="GA658" s="24"/>
      <c r="GB658" s="15"/>
      <c r="GC658" s="24"/>
      <c r="GD658" s="24"/>
      <c r="GE658" s="24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24"/>
      <c r="IO658" s="24"/>
      <c r="IP658" s="24"/>
      <c r="IQ658" s="24"/>
      <c r="IR658" s="24"/>
      <c r="IS658" s="24"/>
      <c r="IT658" s="24"/>
      <c r="IU658" s="24"/>
      <c r="IV658" s="24"/>
      <c r="IW658" s="24"/>
      <c r="IX658" s="24"/>
      <c r="IY658" s="24"/>
      <c r="IZ658" s="24"/>
      <c r="JA658" s="24"/>
      <c r="JB658" s="24"/>
      <c r="JC658" s="24"/>
      <c r="JD658" s="24"/>
      <c r="JE658" s="24"/>
      <c r="JF658" s="24"/>
      <c r="JG658" s="24"/>
    </row>
    <row r="659" spans="32:267" x14ac:dyDescent="0.3">
      <c r="AF659" s="26"/>
      <c r="AG659" s="25"/>
      <c r="AH659" s="26"/>
      <c r="AI659" s="21"/>
      <c r="AJ659" s="26"/>
      <c r="AK659" s="26"/>
      <c r="AL659" s="26"/>
      <c r="AM659" s="23"/>
      <c r="AQ659" s="19"/>
      <c r="AU659" s="24"/>
      <c r="AV659" s="24"/>
      <c r="AW659" s="24"/>
      <c r="AX659" s="24"/>
      <c r="AY659" s="15"/>
      <c r="BM659" s="15"/>
      <c r="BS659" s="24"/>
      <c r="BT659" s="15"/>
      <c r="BY659" s="24"/>
      <c r="CA659" s="15"/>
      <c r="CD659" s="24"/>
      <c r="CH659" s="15"/>
      <c r="CO659" s="15"/>
      <c r="CQ659" s="24"/>
      <c r="CV659" s="15"/>
      <c r="DC659" s="15"/>
      <c r="DJ659" s="15"/>
      <c r="DQ659" s="15"/>
      <c r="DX659" s="15"/>
      <c r="EE659" s="15"/>
      <c r="EL659" s="15"/>
      <c r="ES659" s="15"/>
      <c r="EZ659" s="15"/>
      <c r="FG659" s="15"/>
      <c r="FN659" s="15"/>
      <c r="FU659" s="15"/>
      <c r="FW659" s="24"/>
      <c r="FX659" s="24"/>
      <c r="FY659" s="24"/>
      <c r="FZ659" s="24"/>
      <c r="GA659" s="24"/>
      <c r="GB659" s="15"/>
      <c r="GC659" s="24"/>
      <c r="GD659" s="24"/>
      <c r="GE659" s="24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24"/>
      <c r="IO659" s="24"/>
      <c r="IP659" s="24"/>
      <c r="IQ659" s="24"/>
      <c r="IR659" s="24"/>
      <c r="IS659" s="24"/>
      <c r="IT659" s="24"/>
      <c r="IU659" s="24"/>
      <c r="IV659" s="24"/>
      <c r="IW659" s="24"/>
      <c r="IX659" s="24"/>
      <c r="IY659" s="24"/>
      <c r="IZ659" s="24"/>
      <c r="JA659" s="24"/>
      <c r="JB659" s="24"/>
      <c r="JC659" s="24"/>
      <c r="JD659" s="24"/>
      <c r="JE659" s="24"/>
      <c r="JF659" s="24"/>
      <c r="JG659" s="24"/>
    </row>
    <row r="660" spans="32:267" x14ac:dyDescent="0.3">
      <c r="AF660" s="26"/>
      <c r="AG660" s="25"/>
      <c r="AH660" s="26"/>
      <c r="AI660" s="21"/>
      <c r="AJ660" s="26"/>
      <c r="AK660" s="26"/>
      <c r="AL660" s="26"/>
      <c r="AM660" s="23"/>
      <c r="AQ660" s="19"/>
      <c r="AU660" s="24"/>
      <c r="AV660" s="24"/>
      <c r="AW660" s="24"/>
      <c r="AX660" s="24"/>
      <c r="AY660" s="15"/>
      <c r="BM660" s="15"/>
      <c r="BS660" s="24"/>
      <c r="BT660" s="15"/>
      <c r="BY660" s="24"/>
      <c r="CA660" s="15"/>
      <c r="CD660" s="24"/>
      <c r="CH660" s="15"/>
      <c r="CO660" s="15"/>
      <c r="CQ660" s="24"/>
      <c r="CV660" s="15"/>
      <c r="DC660" s="15"/>
      <c r="DJ660" s="15"/>
      <c r="DQ660" s="15"/>
      <c r="DX660" s="15"/>
      <c r="EE660" s="15"/>
      <c r="EL660" s="15"/>
      <c r="ES660" s="15"/>
      <c r="EZ660" s="15"/>
      <c r="FG660" s="15"/>
      <c r="FN660" s="15"/>
      <c r="FU660" s="15"/>
      <c r="FW660" s="24"/>
      <c r="FX660" s="24"/>
      <c r="FY660" s="24"/>
      <c r="FZ660" s="24"/>
      <c r="GA660" s="24"/>
      <c r="GB660" s="15"/>
      <c r="GC660" s="24"/>
      <c r="GD660" s="24"/>
      <c r="GE660" s="24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24"/>
      <c r="IO660" s="24"/>
      <c r="IP660" s="24"/>
      <c r="IQ660" s="24"/>
      <c r="IR660" s="24"/>
      <c r="IS660" s="24"/>
      <c r="IT660" s="24"/>
      <c r="IU660" s="24"/>
      <c r="IV660" s="24"/>
      <c r="IW660" s="24"/>
      <c r="IX660" s="24"/>
      <c r="IY660" s="24"/>
      <c r="IZ660" s="24"/>
      <c r="JA660" s="24"/>
      <c r="JB660" s="24"/>
      <c r="JC660" s="24"/>
      <c r="JD660" s="24"/>
      <c r="JE660" s="24"/>
      <c r="JF660" s="24"/>
      <c r="JG660" s="24"/>
    </row>
    <row r="661" spans="32:267" x14ac:dyDescent="0.3">
      <c r="AF661" s="26"/>
      <c r="AG661" s="25"/>
      <c r="AH661" s="26"/>
      <c r="AI661" s="21"/>
      <c r="AJ661" s="26"/>
      <c r="AK661" s="26"/>
      <c r="AL661" s="26"/>
      <c r="AM661" s="23"/>
      <c r="AQ661" s="19"/>
      <c r="AU661" s="24"/>
      <c r="AV661" s="24"/>
      <c r="AW661" s="24"/>
      <c r="AX661" s="24"/>
      <c r="AY661" s="15"/>
      <c r="BM661" s="15"/>
      <c r="BS661" s="24"/>
      <c r="BT661" s="15"/>
      <c r="BY661" s="24"/>
      <c r="CA661" s="15"/>
      <c r="CD661" s="24"/>
      <c r="CH661" s="15"/>
      <c r="CO661" s="15"/>
      <c r="CQ661" s="24"/>
      <c r="CV661" s="15"/>
      <c r="DC661" s="15"/>
      <c r="DJ661" s="15"/>
      <c r="DQ661" s="15"/>
      <c r="DX661" s="15"/>
      <c r="EE661" s="15"/>
      <c r="EL661" s="15"/>
      <c r="ES661" s="15"/>
      <c r="EZ661" s="15"/>
      <c r="FG661" s="15"/>
      <c r="FN661" s="15"/>
      <c r="FU661" s="15"/>
      <c r="FW661" s="24"/>
      <c r="FX661" s="24"/>
      <c r="FY661" s="24"/>
      <c r="FZ661" s="24"/>
      <c r="GA661" s="24"/>
      <c r="GB661" s="15"/>
      <c r="GC661" s="24"/>
      <c r="GD661" s="24"/>
      <c r="GE661" s="24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24"/>
      <c r="IO661" s="24"/>
      <c r="IP661" s="24"/>
      <c r="IQ661" s="24"/>
      <c r="IR661" s="24"/>
      <c r="IS661" s="24"/>
      <c r="IT661" s="24"/>
      <c r="IU661" s="24"/>
      <c r="IV661" s="24"/>
      <c r="IW661" s="24"/>
      <c r="IX661" s="24"/>
      <c r="IY661" s="24"/>
      <c r="IZ661" s="24"/>
      <c r="JA661" s="24"/>
      <c r="JB661" s="24"/>
      <c r="JC661" s="24"/>
      <c r="JD661" s="24"/>
      <c r="JE661" s="24"/>
      <c r="JF661" s="24"/>
      <c r="JG661" s="24"/>
    </row>
    <row r="662" spans="32:267" x14ac:dyDescent="0.3">
      <c r="AF662" s="26"/>
      <c r="AG662" s="25"/>
      <c r="AH662" s="26"/>
      <c r="AI662" s="21"/>
      <c r="AJ662" s="26"/>
      <c r="AK662" s="26"/>
      <c r="AL662" s="26"/>
      <c r="AM662" s="23"/>
      <c r="AQ662" s="19"/>
      <c r="AU662" s="24"/>
      <c r="AV662" s="24"/>
      <c r="AW662" s="24"/>
      <c r="AX662" s="24"/>
      <c r="AY662" s="15"/>
      <c r="BM662" s="15"/>
      <c r="BS662" s="24"/>
      <c r="BT662" s="15"/>
      <c r="BY662" s="24"/>
      <c r="CA662" s="15"/>
      <c r="CD662" s="24"/>
      <c r="CH662" s="15"/>
      <c r="CO662" s="15"/>
      <c r="CQ662" s="24"/>
      <c r="CV662" s="15"/>
      <c r="DC662" s="15"/>
      <c r="DJ662" s="15"/>
      <c r="DQ662" s="15"/>
      <c r="DX662" s="15"/>
      <c r="EE662" s="15"/>
      <c r="EL662" s="15"/>
      <c r="ES662" s="15"/>
      <c r="EZ662" s="15"/>
      <c r="FG662" s="15"/>
      <c r="FN662" s="15"/>
      <c r="FU662" s="15"/>
      <c r="FW662" s="24"/>
      <c r="FX662" s="24"/>
      <c r="FY662" s="24"/>
      <c r="FZ662" s="24"/>
      <c r="GA662" s="24"/>
      <c r="GB662" s="15"/>
      <c r="GC662" s="24"/>
      <c r="GD662" s="24"/>
      <c r="GE662" s="24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24"/>
      <c r="IO662" s="24"/>
      <c r="IP662" s="24"/>
      <c r="IQ662" s="24"/>
      <c r="IR662" s="24"/>
      <c r="IS662" s="24"/>
      <c r="IT662" s="24"/>
      <c r="IU662" s="24"/>
      <c r="IV662" s="24"/>
      <c r="IW662" s="24"/>
      <c r="IX662" s="24"/>
      <c r="IY662" s="24"/>
      <c r="IZ662" s="24"/>
      <c r="JA662" s="24"/>
      <c r="JB662" s="24"/>
      <c r="JC662" s="24"/>
      <c r="JD662" s="24"/>
      <c r="JE662" s="24"/>
      <c r="JF662" s="24"/>
      <c r="JG662" s="24"/>
    </row>
    <row r="663" spans="32:267" x14ac:dyDescent="0.3">
      <c r="AF663" s="26"/>
      <c r="AG663" s="25"/>
      <c r="AH663" s="26"/>
      <c r="AI663" s="21"/>
      <c r="AJ663" s="26"/>
      <c r="AK663" s="26"/>
      <c r="AL663" s="26"/>
      <c r="AM663" s="23"/>
      <c r="AQ663" s="19"/>
      <c r="AU663" s="24"/>
      <c r="AV663" s="24"/>
      <c r="AW663" s="24"/>
      <c r="AX663" s="24"/>
      <c r="AY663" s="15"/>
      <c r="BM663" s="15"/>
      <c r="BS663" s="24"/>
      <c r="BT663" s="15"/>
      <c r="BY663" s="24"/>
      <c r="CA663" s="15"/>
      <c r="CD663" s="24"/>
      <c r="CH663" s="15"/>
      <c r="CO663" s="15"/>
      <c r="CQ663" s="24"/>
      <c r="CV663" s="15"/>
      <c r="DC663" s="15"/>
      <c r="DJ663" s="15"/>
      <c r="DQ663" s="15"/>
      <c r="DX663" s="15"/>
      <c r="EE663" s="15"/>
      <c r="EL663" s="15"/>
      <c r="ES663" s="15"/>
      <c r="EZ663" s="15"/>
      <c r="FG663" s="15"/>
      <c r="FN663" s="15"/>
      <c r="FU663" s="15"/>
      <c r="FW663" s="24"/>
      <c r="FX663" s="24"/>
      <c r="FY663" s="24"/>
      <c r="FZ663" s="24"/>
      <c r="GA663" s="24"/>
      <c r="GB663" s="15"/>
      <c r="GC663" s="24"/>
      <c r="GD663" s="24"/>
      <c r="GE663" s="24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24"/>
      <c r="IO663" s="24"/>
      <c r="IP663" s="24"/>
      <c r="IQ663" s="24"/>
      <c r="IR663" s="24"/>
      <c r="IS663" s="24"/>
      <c r="IT663" s="24"/>
      <c r="IU663" s="24"/>
      <c r="IV663" s="24"/>
      <c r="IW663" s="24"/>
      <c r="IX663" s="24"/>
      <c r="IY663" s="24"/>
      <c r="IZ663" s="24"/>
      <c r="JA663" s="24"/>
      <c r="JB663" s="24"/>
      <c r="JC663" s="24"/>
      <c r="JD663" s="24"/>
      <c r="JE663" s="24"/>
      <c r="JF663" s="24"/>
      <c r="JG663" s="24"/>
    </row>
    <row r="664" spans="32:267" x14ac:dyDescent="0.3">
      <c r="AF664" s="26"/>
      <c r="AG664" s="25"/>
      <c r="AH664" s="26"/>
      <c r="AI664" s="21"/>
      <c r="AJ664" s="26"/>
      <c r="AK664" s="26"/>
      <c r="AL664" s="26"/>
      <c r="AM664" s="23"/>
      <c r="AQ664" s="19"/>
      <c r="AU664" s="24"/>
      <c r="AV664" s="24"/>
      <c r="AW664" s="24"/>
      <c r="AX664" s="24"/>
      <c r="AY664" s="15"/>
      <c r="BM664" s="15"/>
      <c r="BS664" s="24"/>
      <c r="BT664" s="15"/>
      <c r="BY664" s="24"/>
      <c r="CA664" s="15"/>
      <c r="CD664" s="24"/>
      <c r="CH664" s="15"/>
      <c r="CO664" s="15"/>
      <c r="CQ664" s="24"/>
      <c r="CV664" s="15"/>
      <c r="DC664" s="15"/>
      <c r="DJ664" s="15"/>
      <c r="DQ664" s="15"/>
      <c r="DX664" s="15"/>
      <c r="EE664" s="15"/>
      <c r="EL664" s="15"/>
      <c r="ES664" s="15"/>
      <c r="EZ664" s="15"/>
      <c r="FG664" s="15"/>
      <c r="FN664" s="15"/>
      <c r="FU664" s="15"/>
      <c r="FW664" s="24"/>
      <c r="FX664" s="24"/>
      <c r="FY664" s="24"/>
      <c r="FZ664" s="24"/>
      <c r="GA664" s="24"/>
      <c r="GB664" s="15"/>
      <c r="GC664" s="24"/>
      <c r="GD664" s="24"/>
      <c r="GE664" s="24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24"/>
      <c r="IO664" s="24"/>
      <c r="IP664" s="24"/>
      <c r="IQ664" s="24"/>
      <c r="IR664" s="24"/>
      <c r="IS664" s="24"/>
      <c r="IT664" s="24"/>
      <c r="IU664" s="24"/>
      <c r="IV664" s="24"/>
      <c r="IW664" s="24"/>
      <c r="IX664" s="24"/>
      <c r="IY664" s="24"/>
      <c r="IZ664" s="24"/>
      <c r="JA664" s="24"/>
      <c r="JB664" s="24"/>
      <c r="JC664" s="24"/>
      <c r="JD664" s="24"/>
      <c r="JE664" s="24"/>
      <c r="JF664" s="24"/>
      <c r="JG664" s="24"/>
    </row>
    <row r="665" spans="32:267" x14ac:dyDescent="0.3">
      <c r="AF665" s="26"/>
      <c r="AG665" s="25"/>
      <c r="AH665" s="26"/>
      <c r="AI665" s="21"/>
      <c r="AJ665" s="26"/>
      <c r="AK665" s="26"/>
      <c r="AL665" s="26"/>
      <c r="AM665" s="23"/>
      <c r="AQ665" s="19"/>
      <c r="AU665" s="24"/>
      <c r="AV665" s="24"/>
      <c r="AW665" s="24"/>
      <c r="AX665" s="24"/>
      <c r="AY665" s="15"/>
      <c r="BM665" s="15"/>
      <c r="BS665" s="24"/>
      <c r="BT665" s="15"/>
      <c r="BY665" s="24"/>
      <c r="CA665" s="15"/>
      <c r="CD665" s="24"/>
      <c r="CH665" s="15"/>
      <c r="CO665" s="15"/>
      <c r="CQ665" s="24"/>
      <c r="CV665" s="15"/>
      <c r="DC665" s="15"/>
      <c r="DJ665" s="15"/>
      <c r="DQ665" s="15"/>
      <c r="DX665" s="15"/>
      <c r="EE665" s="15"/>
      <c r="EL665" s="15"/>
      <c r="ES665" s="15"/>
      <c r="EZ665" s="15"/>
      <c r="FG665" s="15"/>
      <c r="FN665" s="15"/>
      <c r="FU665" s="15"/>
      <c r="FW665" s="24"/>
      <c r="FX665" s="24"/>
      <c r="FY665" s="24"/>
      <c r="FZ665" s="24"/>
      <c r="GA665" s="24"/>
      <c r="GB665" s="15"/>
      <c r="GC665" s="24"/>
      <c r="GD665" s="24"/>
      <c r="GE665" s="24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24"/>
      <c r="IO665" s="24"/>
      <c r="IP665" s="24"/>
      <c r="IQ665" s="24"/>
      <c r="IR665" s="24"/>
      <c r="IS665" s="24"/>
      <c r="IT665" s="24"/>
      <c r="IU665" s="24"/>
      <c r="IV665" s="24"/>
      <c r="IW665" s="24"/>
      <c r="IX665" s="24"/>
      <c r="IY665" s="24"/>
      <c r="IZ665" s="24"/>
      <c r="JA665" s="24"/>
      <c r="JB665" s="24"/>
      <c r="JC665" s="24"/>
      <c r="JD665" s="24"/>
      <c r="JE665" s="24"/>
      <c r="JF665" s="24"/>
      <c r="JG665" s="24"/>
    </row>
    <row r="666" spans="32:267" x14ac:dyDescent="0.3">
      <c r="AF666" s="26"/>
      <c r="AG666" s="25"/>
      <c r="AH666" s="26"/>
      <c r="AI666" s="21"/>
      <c r="AJ666" s="26"/>
      <c r="AK666" s="26"/>
      <c r="AL666" s="26"/>
      <c r="AM666" s="23"/>
      <c r="AQ666" s="19"/>
      <c r="AU666" s="24"/>
      <c r="AV666" s="24"/>
      <c r="AW666" s="24"/>
      <c r="AX666" s="24"/>
      <c r="AY666" s="15"/>
      <c r="BM666" s="15"/>
      <c r="BS666" s="24"/>
      <c r="BT666" s="15"/>
      <c r="BY666" s="24"/>
      <c r="CA666" s="15"/>
      <c r="CD666" s="24"/>
      <c r="CH666" s="15"/>
      <c r="CO666" s="15"/>
      <c r="CQ666" s="24"/>
      <c r="CV666" s="15"/>
      <c r="DC666" s="15"/>
      <c r="DJ666" s="15"/>
      <c r="DQ666" s="15"/>
      <c r="DX666" s="15"/>
      <c r="EE666" s="15"/>
      <c r="EL666" s="15"/>
      <c r="ES666" s="15"/>
      <c r="EZ666" s="15"/>
      <c r="FG666" s="15"/>
      <c r="FN666" s="15"/>
      <c r="FU666" s="15"/>
      <c r="FW666" s="24"/>
      <c r="FX666" s="24"/>
      <c r="FY666" s="24"/>
      <c r="FZ666" s="24"/>
      <c r="GA666" s="24"/>
      <c r="GB666" s="15"/>
      <c r="GC666" s="24"/>
      <c r="GD666" s="24"/>
      <c r="GE666" s="24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24"/>
      <c r="IO666" s="24"/>
      <c r="IP666" s="24"/>
      <c r="IQ666" s="24"/>
      <c r="IR666" s="24"/>
      <c r="IS666" s="24"/>
      <c r="IT666" s="24"/>
      <c r="IU666" s="24"/>
      <c r="IV666" s="24"/>
      <c r="IW666" s="24"/>
      <c r="IX666" s="24"/>
      <c r="IY666" s="24"/>
      <c r="IZ666" s="24"/>
      <c r="JA666" s="24"/>
      <c r="JB666" s="24"/>
      <c r="JC666" s="24"/>
      <c r="JD666" s="24"/>
      <c r="JE666" s="24"/>
      <c r="JF666" s="24"/>
      <c r="JG666" s="24"/>
    </row>
    <row r="667" spans="32:267" x14ac:dyDescent="0.3">
      <c r="AF667" s="26"/>
      <c r="AG667" s="25"/>
      <c r="AH667" s="26"/>
      <c r="AI667" s="21"/>
      <c r="AJ667" s="26"/>
      <c r="AK667" s="26"/>
      <c r="AL667" s="26"/>
      <c r="AM667" s="23"/>
      <c r="AQ667" s="19"/>
      <c r="AU667" s="24"/>
      <c r="AV667" s="24"/>
      <c r="AW667" s="24"/>
      <c r="AX667" s="24"/>
      <c r="AY667" s="15"/>
      <c r="BM667" s="15"/>
      <c r="BS667" s="24"/>
      <c r="BT667" s="15"/>
      <c r="BY667" s="24"/>
      <c r="CA667" s="15"/>
      <c r="CD667" s="24"/>
      <c r="CH667" s="15"/>
      <c r="CO667" s="15"/>
      <c r="CQ667" s="24"/>
      <c r="CV667" s="15"/>
      <c r="DC667" s="15"/>
      <c r="DJ667" s="15"/>
      <c r="DQ667" s="15"/>
      <c r="DX667" s="15"/>
      <c r="EE667" s="15"/>
      <c r="EL667" s="15"/>
      <c r="ES667" s="15"/>
      <c r="EZ667" s="15"/>
      <c r="FG667" s="15"/>
      <c r="FN667" s="15"/>
      <c r="FU667" s="15"/>
      <c r="FW667" s="24"/>
      <c r="FX667" s="24"/>
      <c r="FY667" s="24"/>
      <c r="FZ667" s="24"/>
      <c r="GA667" s="24"/>
      <c r="GB667" s="15"/>
      <c r="GC667" s="24"/>
      <c r="GD667" s="24"/>
      <c r="GE667" s="24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24"/>
      <c r="IO667" s="24"/>
      <c r="IP667" s="24"/>
      <c r="IQ667" s="24"/>
      <c r="IR667" s="24"/>
      <c r="IS667" s="24"/>
      <c r="IT667" s="24"/>
      <c r="IU667" s="24"/>
      <c r="IV667" s="24"/>
      <c r="IW667" s="24"/>
      <c r="IX667" s="24"/>
      <c r="IY667" s="24"/>
      <c r="IZ667" s="24"/>
      <c r="JA667" s="24"/>
      <c r="JB667" s="24"/>
      <c r="JC667" s="24"/>
      <c r="JD667" s="24"/>
      <c r="JE667" s="24"/>
      <c r="JF667" s="24"/>
      <c r="JG667" s="24"/>
    </row>
    <row r="668" spans="32:267" x14ac:dyDescent="0.3">
      <c r="AF668" s="26"/>
      <c r="AG668" s="25"/>
      <c r="AH668" s="26"/>
      <c r="AI668" s="21"/>
      <c r="AJ668" s="26"/>
      <c r="AK668" s="26"/>
      <c r="AL668" s="26"/>
      <c r="AM668" s="23"/>
      <c r="AQ668" s="19"/>
      <c r="AU668" s="24"/>
      <c r="AV668" s="24"/>
      <c r="AW668" s="24"/>
      <c r="AX668" s="24"/>
      <c r="AY668" s="15"/>
      <c r="BM668" s="15"/>
      <c r="BS668" s="24"/>
      <c r="BT668" s="15"/>
      <c r="BY668" s="24"/>
      <c r="CA668" s="15"/>
      <c r="CD668" s="24"/>
      <c r="CH668" s="15"/>
      <c r="CO668" s="15"/>
      <c r="CQ668" s="24"/>
      <c r="CV668" s="15"/>
      <c r="DC668" s="15"/>
      <c r="DJ668" s="15"/>
      <c r="DQ668" s="15"/>
      <c r="DX668" s="15"/>
      <c r="EE668" s="15"/>
      <c r="EL668" s="15"/>
      <c r="ES668" s="15"/>
      <c r="EZ668" s="15"/>
      <c r="FG668" s="15"/>
      <c r="FN668" s="15"/>
      <c r="FU668" s="15"/>
      <c r="FW668" s="24"/>
      <c r="FX668" s="24"/>
      <c r="FY668" s="24"/>
      <c r="FZ668" s="24"/>
      <c r="GA668" s="24"/>
      <c r="GB668" s="15"/>
      <c r="GC668" s="24"/>
      <c r="GD668" s="24"/>
      <c r="GE668" s="24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24"/>
      <c r="IO668" s="24"/>
      <c r="IP668" s="24"/>
      <c r="IQ668" s="24"/>
      <c r="IR668" s="24"/>
      <c r="IS668" s="24"/>
      <c r="IT668" s="24"/>
      <c r="IU668" s="24"/>
      <c r="IV668" s="24"/>
      <c r="IW668" s="24"/>
      <c r="IX668" s="24"/>
      <c r="IY668" s="24"/>
      <c r="IZ668" s="24"/>
      <c r="JA668" s="24"/>
      <c r="JB668" s="24"/>
      <c r="JC668" s="24"/>
      <c r="JD668" s="24"/>
      <c r="JE668" s="24"/>
      <c r="JF668" s="24"/>
      <c r="JG668" s="24"/>
    </row>
    <row r="669" spans="32:267" x14ac:dyDescent="0.3">
      <c r="AF669" s="26"/>
      <c r="AG669" s="25"/>
      <c r="AH669" s="26"/>
      <c r="AI669" s="21"/>
      <c r="AJ669" s="26"/>
      <c r="AK669" s="26"/>
      <c r="AL669" s="26"/>
      <c r="AM669" s="23"/>
      <c r="AQ669" s="19"/>
      <c r="AU669" s="24"/>
      <c r="AV669" s="24"/>
      <c r="AW669" s="24"/>
      <c r="AX669" s="24"/>
      <c r="AY669" s="15"/>
      <c r="BM669" s="15"/>
      <c r="BS669" s="24"/>
      <c r="BT669" s="15"/>
      <c r="BY669" s="24"/>
      <c r="CA669" s="15"/>
      <c r="CD669" s="24"/>
      <c r="CH669" s="15"/>
      <c r="CO669" s="15"/>
      <c r="CQ669" s="24"/>
      <c r="CV669" s="15"/>
      <c r="DC669" s="15"/>
      <c r="DJ669" s="15"/>
      <c r="DQ669" s="15"/>
      <c r="DX669" s="15"/>
      <c r="EE669" s="15"/>
      <c r="EL669" s="15"/>
      <c r="ES669" s="15"/>
      <c r="EZ669" s="15"/>
      <c r="FG669" s="15"/>
      <c r="FN669" s="15"/>
      <c r="FU669" s="15"/>
      <c r="FW669" s="24"/>
      <c r="FX669" s="24"/>
      <c r="FY669" s="24"/>
      <c r="FZ669" s="24"/>
      <c r="GA669" s="24"/>
      <c r="GB669" s="15"/>
      <c r="GC669" s="24"/>
      <c r="GD669" s="24"/>
      <c r="GE669" s="24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24"/>
      <c r="IO669" s="24"/>
      <c r="IP669" s="24"/>
      <c r="IQ669" s="24"/>
      <c r="IR669" s="24"/>
      <c r="IS669" s="24"/>
      <c r="IT669" s="24"/>
      <c r="IU669" s="24"/>
      <c r="IV669" s="24"/>
      <c r="IW669" s="24"/>
      <c r="IX669" s="24"/>
      <c r="IY669" s="24"/>
      <c r="IZ669" s="24"/>
      <c r="JA669" s="24"/>
      <c r="JB669" s="24"/>
      <c r="JC669" s="24"/>
      <c r="JD669" s="24"/>
      <c r="JE669" s="24"/>
      <c r="JF669" s="24"/>
      <c r="JG669" s="24"/>
    </row>
    <row r="670" spans="32:267" x14ac:dyDescent="0.3">
      <c r="AF670" s="26"/>
      <c r="AG670" s="25"/>
      <c r="AH670" s="26"/>
      <c r="AI670" s="21"/>
      <c r="AJ670" s="26"/>
      <c r="AK670" s="26"/>
      <c r="AL670" s="26"/>
      <c r="AM670" s="23"/>
      <c r="AQ670" s="19"/>
      <c r="AU670" s="24"/>
      <c r="AV670" s="24"/>
      <c r="AW670" s="24"/>
      <c r="AX670" s="24"/>
      <c r="AY670" s="15"/>
      <c r="BM670" s="15"/>
      <c r="BS670" s="24"/>
      <c r="BT670" s="15"/>
      <c r="BY670" s="24"/>
      <c r="CA670" s="15"/>
      <c r="CD670" s="24"/>
      <c r="CH670" s="15"/>
      <c r="CO670" s="15"/>
      <c r="CQ670" s="24"/>
      <c r="CV670" s="15"/>
      <c r="DC670" s="15"/>
      <c r="DJ670" s="15"/>
      <c r="DQ670" s="15"/>
      <c r="DX670" s="15"/>
      <c r="EE670" s="15"/>
      <c r="EL670" s="15"/>
      <c r="ES670" s="15"/>
      <c r="EZ670" s="15"/>
      <c r="FG670" s="15"/>
      <c r="FN670" s="15"/>
      <c r="FU670" s="15"/>
      <c r="FW670" s="24"/>
      <c r="FX670" s="24"/>
      <c r="FY670" s="24"/>
      <c r="FZ670" s="24"/>
      <c r="GA670" s="24"/>
      <c r="GB670" s="15"/>
      <c r="GC670" s="24"/>
      <c r="GD670" s="24"/>
      <c r="GE670" s="24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24"/>
      <c r="IO670" s="24"/>
      <c r="IP670" s="24"/>
      <c r="IQ670" s="24"/>
      <c r="IR670" s="24"/>
      <c r="IS670" s="24"/>
      <c r="IT670" s="24"/>
      <c r="IU670" s="24"/>
      <c r="IV670" s="24"/>
      <c r="IW670" s="24"/>
      <c r="IX670" s="24"/>
      <c r="IY670" s="24"/>
      <c r="IZ670" s="24"/>
      <c r="JA670" s="24"/>
      <c r="JB670" s="24"/>
      <c r="JC670" s="24"/>
      <c r="JD670" s="24"/>
      <c r="JE670" s="24"/>
      <c r="JF670" s="24"/>
      <c r="JG670" s="24"/>
    </row>
    <row r="671" spans="32:267" x14ac:dyDescent="0.3">
      <c r="AF671" s="26"/>
      <c r="AG671" s="25"/>
      <c r="AH671" s="26"/>
      <c r="AI671" s="21"/>
      <c r="AJ671" s="26"/>
      <c r="AK671" s="26"/>
      <c r="AL671" s="26"/>
      <c r="AM671" s="23"/>
      <c r="AQ671" s="19"/>
      <c r="AU671" s="24"/>
      <c r="AV671" s="24"/>
      <c r="AW671" s="24"/>
      <c r="AX671" s="24"/>
      <c r="AY671" s="15"/>
      <c r="BM671" s="15"/>
      <c r="BS671" s="24"/>
      <c r="BT671" s="15"/>
      <c r="BY671" s="24"/>
      <c r="CA671" s="15"/>
      <c r="CD671" s="24"/>
      <c r="CH671" s="15"/>
      <c r="CO671" s="15"/>
      <c r="CQ671" s="24"/>
      <c r="CV671" s="15"/>
      <c r="DC671" s="15"/>
      <c r="DJ671" s="15"/>
      <c r="DQ671" s="15"/>
      <c r="DX671" s="15"/>
      <c r="EE671" s="15"/>
      <c r="EL671" s="15"/>
      <c r="ES671" s="15"/>
      <c r="EZ671" s="15"/>
      <c r="FG671" s="15"/>
      <c r="FN671" s="15"/>
      <c r="FU671" s="15"/>
      <c r="FW671" s="24"/>
      <c r="FX671" s="24"/>
      <c r="FY671" s="24"/>
      <c r="FZ671" s="24"/>
      <c r="GA671" s="24"/>
      <c r="GB671" s="15"/>
      <c r="GC671" s="24"/>
      <c r="GD671" s="24"/>
      <c r="GE671" s="24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24"/>
      <c r="IO671" s="24"/>
      <c r="IP671" s="24"/>
      <c r="IQ671" s="24"/>
      <c r="IR671" s="24"/>
      <c r="IS671" s="24"/>
      <c r="IT671" s="24"/>
      <c r="IU671" s="24"/>
      <c r="IV671" s="24"/>
      <c r="IW671" s="24"/>
      <c r="IX671" s="24"/>
      <c r="IY671" s="24"/>
      <c r="IZ671" s="24"/>
      <c r="JA671" s="24"/>
      <c r="JB671" s="24"/>
      <c r="JC671" s="24"/>
      <c r="JD671" s="24"/>
      <c r="JE671" s="24"/>
      <c r="JF671" s="24"/>
      <c r="JG671" s="24"/>
    </row>
    <row r="672" spans="32:267" x14ac:dyDescent="0.3">
      <c r="AF672" s="26"/>
      <c r="AG672" s="25"/>
      <c r="AH672" s="26"/>
      <c r="AI672" s="21"/>
      <c r="AJ672" s="26"/>
      <c r="AK672" s="26"/>
      <c r="AL672" s="26"/>
      <c r="AM672" s="23"/>
      <c r="AQ672" s="19"/>
      <c r="AU672" s="24"/>
      <c r="AV672" s="24"/>
      <c r="AW672" s="24"/>
      <c r="AX672" s="24"/>
      <c r="AY672" s="15"/>
      <c r="BM672" s="15"/>
      <c r="BS672" s="24"/>
      <c r="BT672" s="15"/>
      <c r="BY672" s="24"/>
      <c r="CA672" s="15"/>
      <c r="CD672" s="24"/>
      <c r="CH672" s="15"/>
      <c r="CO672" s="15"/>
      <c r="CQ672" s="24"/>
      <c r="CV672" s="15"/>
      <c r="DC672" s="15"/>
      <c r="DJ672" s="15"/>
      <c r="DQ672" s="15"/>
      <c r="DX672" s="15"/>
      <c r="EE672" s="15"/>
      <c r="EL672" s="15"/>
      <c r="ES672" s="15"/>
      <c r="EZ672" s="15"/>
      <c r="FG672" s="15"/>
      <c r="FN672" s="15"/>
      <c r="FU672" s="15"/>
      <c r="FW672" s="24"/>
      <c r="FX672" s="24"/>
      <c r="FY672" s="24"/>
      <c r="FZ672" s="24"/>
      <c r="GA672" s="24"/>
      <c r="GB672" s="15"/>
      <c r="GC672" s="24"/>
      <c r="GD672" s="24"/>
      <c r="GE672" s="24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24"/>
      <c r="IO672" s="24"/>
      <c r="IP672" s="24"/>
      <c r="IQ672" s="24"/>
      <c r="IR672" s="24"/>
      <c r="IS672" s="24"/>
      <c r="IT672" s="24"/>
      <c r="IU672" s="24"/>
      <c r="IV672" s="24"/>
      <c r="IW672" s="24"/>
      <c r="IX672" s="24"/>
      <c r="IY672" s="24"/>
      <c r="IZ672" s="24"/>
      <c r="JA672" s="24"/>
      <c r="JB672" s="24"/>
      <c r="JC672" s="24"/>
      <c r="JD672" s="24"/>
      <c r="JE672" s="24"/>
      <c r="JF672" s="24"/>
      <c r="JG672" s="24"/>
    </row>
    <row r="673" spans="32:267" x14ac:dyDescent="0.3">
      <c r="AF673" s="26"/>
      <c r="AG673" s="25"/>
      <c r="AH673" s="26"/>
      <c r="AI673" s="21"/>
      <c r="AJ673" s="26"/>
      <c r="AK673" s="26"/>
      <c r="AL673" s="26"/>
      <c r="AM673" s="23"/>
      <c r="AQ673" s="19"/>
      <c r="AU673" s="24"/>
      <c r="AV673" s="24"/>
      <c r="AW673" s="24"/>
      <c r="AX673" s="24"/>
      <c r="AY673" s="15"/>
      <c r="BM673" s="15"/>
      <c r="BS673" s="24"/>
      <c r="BT673" s="15"/>
      <c r="BY673" s="24"/>
      <c r="CA673" s="15"/>
      <c r="CD673" s="24"/>
      <c r="CH673" s="15"/>
      <c r="CO673" s="15"/>
      <c r="CQ673" s="24"/>
      <c r="CV673" s="15"/>
      <c r="DC673" s="15"/>
      <c r="DJ673" s="15"/>
      <c r="DQ673" s="15"/>
      <c r="DX673" s="15"/>
      <c r="EE673" s="15"/>
      <c r="EL673" s="15"/>
      <c r="ES673" s="15"/>
      <c r="EZ673" s="15"/>
      <c r="FG673" s="15"/>
      <c r="FN673" s="15"/>
      <c r="FU673" s="15"/>
      <c r="FW673" s="24"/>
      <c r="FX673" s="24"/>
      <c r="FY673" s="24"/>
      <c r="FZ673" s="24"/>
      <c r="GA673" s="24"/>
      <c r="GB673" s="15"/>
      <c r="GC673" s="24"/>
      <c r="GD673" s="24"/>
      <c r="GE673" s="24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24"/>
      <c r="IO673" s="24"/>
      <c r="IP673" s="24"/>
      <c r="IQ673" s="24"/>
      <c r="IR673" s="24"/>
      <c r="IS673" s="24"/>
      <c r="IT673" s="24"/>
      <c r="IU673" s="24"/>
      <c r="IV673" s="24"/>
      <c r="IW673" s="24"/>
      <c r="IX673" s="24"/>
      <c r="IY673" s="24"/>
      <c r="IZ673" s="24"/>
      <c r="JA673" s="24"/>
      <c r="JB673" s="24"/>
      <c r="JC673" s="24"/>
      <c r="JD673" s="24"/>
      <c r="JE673" s="24"/>
      <c r="JF673" s="24"/>
      <c r="JG673" s="24"/>
    </row>
    <row r="674" spans="32:267" x14ac:dyDescent="0.3">
      <c r="AF674" s="26"/>
      <c r="AG674" s="25"/>
      <c r="AH674" s="26"/>
      <c r="AI674" s="21"/>
      <c r="AJ674" s="26"/>
      <c r="AK674" s="26"/>
      <c r="AL674" s="26"/>
      <c r="AM674" s="23"/>
      <c r="AQ674" s="19"/>
      <c r="AU674" s="24"/>
      <c r="AV674" s="24"/>
      <c r="AW674" s="24"/>
      <c r="AX674" s="24"/>
      <c r="AY674" s="15"/>
      <c r="BM674" s="15"/>
      <c r="BS674" s="24"/>
      <c r="BT674" s="15"/>
      <c r="BY674" s="24"/>
      <c r="CA674" s="15"/>
      <c r="CD674" s="24"/>
      <c r="CH674" s="15"/>
      <c r="CO674" s="15"/>
      <c r="CQ674" s="24"/>
      <c r="CV674" s="15"/>
      <c r="DC674" s="15"/>
      <c r="DJ674" s="15"/>
      <c r="DQ674" s="15"/>
      <c r="DX674" s="15"/>
      <c r="EE674" s="15"/>
      <c r="EL674" s="15"/>
      <c r="ES674" s="15"/>
      <c r="EZ674" s="15"/>
      <c r="FG674" s="15"/>
      <c r="FN674" s="15"/>
      <c r="FU674" s="15"/>
      <c r="FW674" s="24"/>
      <c r="FX674" s="24"/>
      <c r="FY674" s="24"/>
      <c r="FZ674" s="24"/>
      <c r="GA674" s="24"/>
      <c r="GB674" s="15"/>
      <c r="GC674" s="24"/>
      <c r="GD674" s="24"/>
      <c r="GE674" s="24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24"/>
      <c r="IO674" s="24"/>
      <c r="IP674" s="24"/>
      <c r="IQ674" s="24"/>
      <c r="IR674" s="24"/>
      <c r="IS674" s="24"/>
      <c r="IT674" s="24"/>
      <c r="IU674" s="24"/>
      <c r="IV674" s="24"/>
      <c r="IW674" s="24"/>
      <c r="IX674" s="24"/>
      <c r="IY674" s="24"/>
      <c r="IZ674" s="24"/>
      <c r="JA674" s="24"/>
      <c r="JB674" s="24"/>
      <c r="JC674" s="24"/>
      <c r="JD674" s="24"/>
      <c r="JE674" s="24"/>
      <c r="JF674" s="24"/>
      <c r="JG674" s="24"/>
    </row>
    <row r="675" spans="32:267" x14ac:dyDescent="0.3">
      <c r="AF675" s="26"/>
      <c r="AG675" s="25"/>
      <c r="AH675" s="26"/>
      <c r="AI675" s="21"/>
      <c r="AJ675" s="26"/>
      <c r="AK675" s="26"/>
      <c r="AL675" s="26"/>
      <c r="AM675" s="23"/>
      <c r="AQ675" s="19"/>
      <c r="AU675" s="24"/>
      <c r="AV675" s="24"/>
      <c r="AW675" s="24"/>
      <c r="AX675" s="24"/>
      <c r="AY675" s="15"/>
      <c r="BM675" s="15"/>
      <c r="BS675" s="24"/>
      <c r="BT675" s="15"/>
      <c r="BY675" s="24"/>
      <c r="CA675" s="15"/>
      <c r="CD675" s="24"/>
      <c r="CH675" s="15"/>
      <c r="CO675" s="15"/>
      <c r="CQ675" s="24"/>
      <c r="CV675" s="15"/>
      <c r="DC675" s="15"/>
      <c r="DJ675" s="15"/>
      <c r="DQ675" s="15"/>
      <c r="DX675" s="15"/>
      <c r="EE675" s="15"/>
      <c r="EL675" s="15"/>
      <c r="ES675" s="15"/>
      <c r="EZ675" s="15"/>
      <c r="FG675" s="15"/>
      <c r="FN675" s="15"/>
      <c r="FU675" s="15"/>
      <c r="FW675" s="24"/>
      <c r="FX675" s="24"/>
      <c r="FY675" s="24"/>
      <c r="FZ675" s="24"/>
      <c r="GA675" s="24"/>
      <c r="GB675" s="15"/>
      <c r="GC675" s="24"/>
      <c r="GD675" s="24"/>
      <c r="GE675" s="24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24"/>
      <c r="IO675" s="24"/>
      <c r="IP675" s="24"/>
      <c r="IQ675" s="24"/>
      <c r="IR675" s="24"/>
      <c r="IS675" s="24"/>
      <c r="IT675" s="24"/>
      <c r="IU675" s="24"/>
      <c r="IV675" s="24"/>
      <c r="IW675" s="24"/>
      <c r="IX675" s="24"/>
      <c r="IY675" s="24"/>
      <c r="IZ675" s="24"/>
      <c r="JA675" s="24"/>
      <c r="JB675" s="24"/>
      <c r="JC675" s="24"/>
      <c r="JD675" s="24"/>
      <c r="JE675" s="24"/>
      <c r="JF675" s="24"/>
      <c r="JG675" s="24"/>
    </row>
    <row r="676" spans="32:267" x14ac:dyDescent="0.3">
      <c r="AF676" s="26"/>
      <c r="AG676" s="25"/>
      <c r="AH676" s="26"/>
      <c r="AI676" s="21"/>
      <c r="AJ676" s="26"/>
      <c r="AK676" s="26"/>
      <c r="AL676" s="26"/>
      <c r="AM676" s="23"/>
      <c r="AQ676" s="19"/>
      <c r="AU676" s="24"/>
      <c r="AV676" s="24"/>
      <c r="AW676" s="24"/>
      <c r="AX676" s="24"/>
      <c r="AY676" s="15"/>
      <c r="BM676" s="15"/>
      <c r="BS676" s="24"/>
      <c r="BT676" s="15"/>
      <c r="BY676" s="24"/>
      <c r="CA676" s="15"/>
      <c r="CD676" s="24"/>
      <c r="CH676" s="15"/>
      <c r="CO676" s="15"/>
      <c r="CQ676" s="24"/>
      <c r="CV676" s="15"/>
      <c r="DC676" s="15"/>
      <c r="DJ676" s="15"/>
      <c r="DQ676" s="15"/>
      <c r="DX676" s="15"/>
      <c r="EE676" s="15"/>
      <c r="EL676" s="15"/>
      <c r="ES676" s="15"/>
      <c r="EZ676" s="15"/>
      <c r="FG676" s="15"/>
      <c r="FN676" s="15"/>
      <c r="FU676" s="15"/>
      <c r="FW676" s="24"/>
      <c r="FX676" s="24"/>
      <c r="FY676" s="24"/>
      <c r="FZ676" s="24"/>
      <c r="GA676" s="24"/>
      <c r="GB676" s="15"/>
      <c r="GC676" s="24"/>
      <c r="GD676" s="24"/>
      <c r="GE676" s="24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24"/>
      <c r="IO676" s="24"/>
      <c r="IP676" s="24"/>
      <c r="IQ676" s="24"/>
      <c r="IR676" s="24"/>
      <c r="IS676" s="24"/>
      <c r="IT676" s="24"/>
      <c r="IU676" s="24"/>
      <c r="IV676" s="24"/>
      <c r="IW676" s="24"/>
      <c r="IX676" s="24"/>
      <c r="IY676" s="24"/>
      <c r="IZ676" s="24"/>
      <c r="JA676" s="24"/>
      <c r="JB676" s="24"/>
      <c r="JC676" s="24"/>
      <c r="JD676" s="24"/>
      <c r="JE676" s="24"/>
      <c r="JF676" s="24"/>
      <c r="JG676" s="24"/>
    </row>
    <row r="677" spans="32:267" x14ac:dyDescent="0.3">
      <c r="AF677" s="26"/>
      <c r="AG677" s="25"/>
      <c r="AH677" s="26"/>
      <c r="AI677" s="21"/>
      <c r="AJ677" s="26"/>
      <c r="AK677" s="26"/>
      <c r="AL677" s="26"/>
      <c r="AM677" s="23"/>
      <c r="AQ677" s="19"/>
      <c r="AU677" s="24"/>
      <c r="AV677" s="24"/>
      <c r="AW677" s="24"/>
      <c r="AX677" s="24"/>
      <c r="AY677" s="15"/>
      <c r="BM677" s="15"/>
      <c r="BS677" s="24"/>
      <c r="BT677" s="15"/>
      <c r="BY677" s="24"/>
      <c r="CA677" s="15"/>
      <c r="CD677" s="24"/>
      <c r="CH677" s="15"/>
      <c r="CO677" s="15"/>
      <c r="CQ677" s="24"/>
      <c r="CV677" s="15"/>
      <c r="DC677" s="15"/>
      <c r="DJ677" s="15"/>
      <c r="DQ677" s="15"/>
      <c r="DX677" s="15"/>
      <c r="EE677" s="15"/>
      <c r="EL677" s="15"/>
      <c r="ES677" s="15"/>
      <c r="EZ677" s="15"/>
      <c r="FG677" s="15"/>
      <c r="FN677" s="15"/>
      <c r="FU677" s="15"/>
      <c r="FW677" s="24"/>
      <c r="FX677" s="24"/>
      <c r="FY677" s="24"/>
      <c r="FZ677" s="24"/>
      <c r="GA677" s="24"/>
      <c r="GB677" s="15"/>
      <c r="GC677" s="24"/>
      <c r="GD677" s="24"/>
      <c r="GE677" s="24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24"/>
      <c r="IO677" s="24"/>
      <c r="IP677" s="24"/>
      <c r="IQ677" s="24"/>
      <c r="IR677" s="24"/>
      <c r="IS677" s="24"/>
      <c r="IT677" s="24"/>
      <c r="IU677" s="24"/>
      <c r="IV677" s="24"/>
      <c r="IW677" s="24"/>
      <c r="IX677" s="24"/>
      <c r="IY677" s="24"/>
      <c r="IZ677" s="24"/>
      <c r="JA677" s="24"/>
      <c r="JB677" s="24"/>
      <c r="JC677" s="24"/>
      <c r="JD677" s="24"/>
      <c r="JE677" s="24"/>
      <c r="JF677" s="24"/>
      <c r="JG677" s="24"/>
    </row>
    <row r="678" spans="32:267" x14ac:dyDescent="0.3">
      <c r="AF678" s="26"/>
      <c r="AG678" s="25"/>
      <c r="AH678" s="26"/>
      <c r="AI678" s="21"/>
      <c r="AJ678" s="26"/>
      <c r="AK678" s="26"/>
      <c r="AL678" s="26"/>
      <c r="AM678" s="23"/>
      <c r="AQ678" s="19"/>
      <c r="AU678" s="24"/>
      <c r="AV678" s="24"/>
      <c r="AW678" s="24"/>
      <c r="AX678" s="24"/>
      <c r="AY678" s="15"/>
      <c r="BM678" s="15"/>
      <c r="BS678" s="24"/>
      <c r="BT678" s="15"/>
      <c r="BY678" s="24"/>
      <c r="CA678" s="15"/>
      <c r="CD678" s="24"/>
      <c r="CH678" s="15"/>
      <c r="CO678" s="15"/>
      <c r="CQ678" s="24"/>
      <c r="CV678" s="15"/>
      <c r="DC678" s="15"/>
      <c r="DJ678" s="15"/>
      <c r="DQ678" s="15"/>
      <c r="DX678" s="15"/>
      <c r="EE678" s="15"/>
      <c r="EL678" s="15"/>
      <c r="ES678" s="15"/>
      <c r="EZ678" s="15"/>
      <c r="FG678" s="15"/>
      <c r="FN678" s="15"/>
      <c r="FU678" s="15"/>
      <c r="FW678" s="24"/>
      <c r="FX678" s="24"/>
      <c r="FY678" s="24"/>
      <c r="FZ678" s="24"/>
      <c r="GA678" s="24"/>
      <c r="GB678" s="15"/>
      <c r="GC678" s="24"/>
      <c r="GD678" s="24"/>
      <c r="GE678" s="24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24"/>
      <c r="IO678" s="24"/>
      <c r="IP678" s="24"/>
      <c r="IQ678" s="24"/>
      <c r="IR678" s="24"/>
      <c r="IS678" s="24"/>
      <c r="IT678" s="24"/>
      <c r="IU678" s="24"/>
      <c r="IV678" s="24"/>
      <c r="IW678" s="24"/>
      <c r="IX678" s="24"/>
      <c r="IY678" s="24"/>
      <c r="IZ678" s="24"/>
      <c r="JA678" s="24"/>
      <c r="JB678" s="24"/>
      <c r="JC678" s="24"/>
      <c r="JD678" s="24"/>
      <c r="JE678" s="24"/>
      <c r="JF678" s="24"/>
      <c r="JG678" s="24"/>
    </row>
    <row r="679" spans="32:267" x14ac:dyDescent="0.3">
      <c r="AF679" s="26"/>
      <c r="AG679" s="25"/>
      <c r="AH679" s="26"/>
      <c r="AI679" s="21"/>
      <c r="AJ679" s="26"/>
      <c r="AK679" s="26"/>
      <c r="AL679" s="26"/>
      <c r="AM679" s="23"/>
      <c r="AQ679" s="19"/>
      <c r="AU679" s="24"/>
      <c r="AV679" s="24"/>
      <c r="AW679" s="24"/>
      <c r="AX679" s="24"/>
      <c r="AY679" s="15"/>
      <c r="BM679" s="15"/>
      <c r="BS679" s="24"/>
      <c r="BT679" s="15"/>
      <c r="BY679" s="24"/>
      <c r="CA679" s="15"/>
      <c r="CD679" s="24"/>
      <c r="CH679" s="15"/>
      <c r="CO679" s="15"/>
      <c r="CQ679" s="24"/>
      <c r="CV679" s="15"/>
      <c r="DC679" s="15"/>
      <c r="DJ679" s="15"/>
      <c r="DQ679" s="15"/>
      <c r="DX679" s="15"/>
      <c r="EE679" s="15"/>
      <c r="EL679" s="15"/>
      <c r="ES679" s="15"/>
      <c r="EZ679" s="15"/>
      <c r="FG679" s="15"/>
      <c r="FN679" s="15"/>
      <c r="FU679" s="15"/>
      <c r="FW679" s="24"/>
      <c r="FX679" s="24"/>
      <c r="FY679" s="24"/>
      <c r="FZ679" s="24"/>
      <c r="GA679" s="24"/>
      <c r="GB679" s="15"/>
      <c r="GC679" s="24"/>
      <c r="GD679" s="24"/>
      <c r="GE679" s="24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24"/>
      <c r="IO679" s="24"/>
      <c r="IP679" s="24"/>
      <c r="IQ679" s="24"/>
      <c r="IR679" s="24"/>
      <c r="IS679" s="24"/>
      <c r="IT679" s="24"/>
      <c r="IU679" s="24"/>
      <c r="IV679" s="24"/>
      <c r="IW679" s="24"/>
      <c r="IX679" s="24"/>
      <c r="IY679" s="24"/>
      <c r="IZ679" s="24"/>
      <c r="JA679" s="24"/>
      <c r="JB679" s="24"/>
      <c r="JC679" s="24"/>
      <c r="JD679" s="24"/>
      <c r="JE679" s="24"/>
      <c r="JF679" s="24"/>
      <c r="JG679" s="24"/>
    </row>
    <row r="680" spans="32:267" x14ac:dyDescent="0.3">
      <c r="AF680" s="26"/>
      <c r="AG680" s="25"/>
      <c r="AH680" s="26"/>
      <c r="AI680" s="21"/>
      <c r="AJ680" s="26"/>
      <c r="AK680" s="26"/>
      <c r="AL680" s="26"/>
      <c r="AM680" s="23"/>
      <c r="AQ680" s="19"/>
      <c r="AU680" s="24"/>
      <c r="AV680" s="24"/>
      <c r="AW680" s="24"/>
      <c r="AX680" s="24"/>
      <c r="AY680" s="15"/>
      <c r="BM680" s="15"/>
      <c r="BS680" s="24"/>
      <c r="BT680" s="15"/>
      <c r="BY680" s="24"/>
      <c r="CA680" s="15"/>
      <c r="CD680" s="24"/>
      <c r="CH680" s="15"/>
      <c r="CO680" s="15"/>
      <c r="CQ680" s="24"/>
      <c r="CV680" s="15"/>
      <c r="DC680" s="15"/>
      <c r="DJ680" s="15"/>
      <c r="DQ680" s="15"/>
      <c r="DX680" s="15"/>
      <c r="EE680" s="15"/>
      <c r="EL680" s="15"/>
      <c r="ES680" s="15"/>
      <c r="EZ680" s="15"/>
      <c r="FG680" s="15"/>
      <c r="FN680" s="15"/>
      <c r="FU680" s="15"/>
      <c r="FW680" s="24"/>
      <c r="FX680" s="24"/>
      <c r="FY680" s="24"/>
      <c r="FZ680" s="24"/>
      <c r="GA680" s="24"/>
      <c r="GB680" s="15"/>
      <c r="GC680" s="24"/>
      <c r="GD680" s="24"/>
      <c r="GE680" s="24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24"/>
      <c r="IO680" s="24"/>
      <c r="IP680" s="24"/>
      <c r="IQ680" s="24"/>
      <c r="IR680" s="24"/>
      <c r="IS680" s="24"/>
      <c r="IT680" s="24"/>
      <c r="IU680" s="24"/>
      <c r="IV680" s="24"/>
      <c r="IW680" s="24"/>
      <c r="IX680" s="24"/>
      <c r="IY680" s="24"/>
      <c r="IZ680" s="24"/>
      <c r="JA680" s="24"/>
      <c r="JB680" s="24"/>
      <c r="JC680" s="24"/>
      <c r="JD680" s="24"/>
      <c r="JE680" s="24"/>
      <c r="JF680" s="24"/>
      <c r="JG680" s="24"/>
    </row>
    <row r="681" spans="32:267" x14ac:dyDescent="0.3">
      <c r="AF681" s="26"/>
      <c r="AG681" s="25"/>
      <c r="AH681" s="26"/>
      <c r="AI681" s="21"/>
      <c r="AJ681" s="26"/>
      <c r="AK681" s="26"/>
      <c r="AL681" s="26"/>
      <c r="AM681" s="23"/>
      <c r="AQ681" s="19"/>
      <c r="AU681" s="24"/>
      <c r="AV681" s="24"/>
      <c r="AW681" s="24"/>
      <c r="AX681" s="24"/>
      <c r="AY681" s="15"/>
      <c r="BM681" s="15"/>
      <c r="BS681" s="24"/>
      <c r="BT681" s="15"/>
      <c r="BY681" s="24"/>
      <c r="CA681" s="15"/>
      <c r="CD681" s="24"/>
      <c r="CH681" s="15"/>
      <c r="CO681" s="15"/>
      <c r="CQ681" s="24"/>
      <c r="CV681" s="15"/>
      <c r="DC681" s="15"/>
      <c r="DJ681" s="15"/>
      <c r="DQ681" s="15"/>
      <c r="DX681" s="15"/>
      <c r="EE681" s="15"/>
      <c r="EL681" s="15"/>
      <c r="ES681" s="15"/>
      <c r="EZ681" s="15"/>
      <c r="FG681" s="15"/>
      <c r="FN681" s="15"/>
      <c r="FU681" s="15"/>
      <c r="FW681" s="24"/>
      <c r="FX681" s="24"/>
      <c r="FY681" s="24"/>
      <c r="FZ681" s="24"/>
      <c r="GA681" s="24"/>
      <c r="GB681" s="15"/>
      <c r="GC681" s="24"/>
      <c r="GD681" s="24"/>
      <c r="GE681" s="24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24"/>
      <c r="IO681" s="24"/>
      <c r="IP681" s="24"/>
      <c r="IQ681" s="24"/>
      <c r="IR681" s="24"/>
      <c r="IS681" s="24"/>
      <c r="IT681" s="24"/>
      <c r="IU681" s="24"/>
      <c r="IV681" s="24"/>
      <c r="IW681" s="24"/>
      <c r="IX681" s="24"/>
      <c r="IY681" s="24"/>
      <c r="IZ681" s="24"/>
      <c r="JA681" s="24"/>
      <c r="JB681" s="24"/>
      <c r="JC681" s="24"/>
      <c r="JD681" s="24"/>
      <c r="JE681" s="24"/>
      <c r="JF681" s="24"/>
      <c r="JG681" s="24"/>
    </row>
    <row r="682" spans="32:267" x14ac:dyDescent="0.3">
      <c r="AF682" s="26"/>
      <c r="AG682" s="25"/>
      <c r="AH682" s="26"/>
      <c r="AI682" s="21"/>
      <c r="AJ682" s="26"/>
      <c r="AK682" s="26"/>
      <c r="AL682" s="26"/>
      <c r="AM682" s="23"/>
      <c r="AQ682" s="19"/>
      <c r="AU682" s="24"/>
      <c r="AV682" s="24"/>
      <c r="AW682" s="24"/>
      <c r="AX682" s="24"/>
      <c r="AY682" s="15"/>
      <c r="BM682" s="15"/>
      <c r="BS682" s="24"/>
      <c r="BT682" s="15"/>
      <c r="BY682" s="24"/>
      <c r="CA682" s="15"/>
      <c r="CD682" s="24"/>
      <c r="CH682" s="15"/>
      <c r="CO682" s="15"/>
      <c r="CQ682" s="24"/>
      <c r="CV682" s="15"/>
      <c r="DC682" s="15"/>
      <c r="DJ682" s="15"/>
      <c r="DQ682" s="15"/>
      <c r="DX682" s="15"/>
      <c r="EE682" s="15"/>
      <c r="EL682" s="15"/>
      <c r="ES682" s="15"/>
      <c r="EZ682" s="15"/>
      <c r="FG682" s="15"/>
      <c r="FN682" s="15"/>
      <c r="FU682" s="15"/>
      <c r="FW682" s="24"/>
      <c r="FX682" s="24"/>
      <c r="FY682" s="24"/>
      <c r="FZ682" s="24"/>
      <c r="GA682" s="24"/>
      <c r="GB682" s="15"/>
      <c r="GC682" s="24"/>
      <c r="GD682" s="24"/>
      <c r="GE682" s="24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24"/>
      <c r="IO682" s="24"/>
      <c r="IP682" s="24"/>
      <c r="IQ682" s="24"/>
      <c r="IR682" s="24"/>
      <c r="IS682" s="24"/>
      <c r="IT682" s="24"/>
      <c r="IU682" s="24"/>
      <c r="IV682" s="24"/>
      <c r="IW682" s="24"/>
      <c r="IX682" s="24"/>
      <c r="IY682" s="24"/>
      <c r="IZ682" s="24"/>
      <c r="JA682" s="24"/>
      <c r="JB682" s="24"/>
      <c r="JC682" s="24"/>
      <c r="JD682" s="24"/>
      <c r="JE682" s="24"/>
      <c r="JF682" s="24"/>
      <c r="JG682" s="24"/>
    </row>
    <row r="683" spans="32:267" x14ac:dyDescent="0.3">
      <c r="AF683" s="26"/>
      <c r="AG683" s="25"/>
      <c r="AH683" s="26"/>
      <c r="AI683" s="21"/>
      <c r="AJ683" s="26"/>
      <c r="AK683" s="26"/>
      <c r="AL683" s="26"/>
      <c r="AM683" s="23"/>
      <c r="AQ683" s="19"/>
      <c r="AU683" s="24"/>
      <c r="AV683" s="24"/>
      <c r="AW683" s="24"/>
      <c r="AX683" s="24"/>
      <c r="AY683" s="15"/>
      <c r="BM683" s="15"/>
      <c r="BS683" s="24"/>
      <c r="BT683" s="15"/>
      <c r="BY683" s="24"/>
      <c r="CA683" s="15"/>
      <c r="CD683" s="24"/>
      <c r="CH683" s="15"/>
      <c r="CO683" s="15"/>
      <c r="CQ683" s="24"/>
      <c r="CV683" s="15"/>
      <c r="DC683" s="15"/>
      <c r="DJ683" s="15"/>
      <c r="DQ683" s="15"/>
      <c r="DX683" s="15"/>
      <c r="EE683" s="15"/>
      <c r="EL683" s="15"/>
      <c r="ES683" s="15"/>
      <c r="EZ683" s="15"/>
      <c r="FG683" s="15"/>
      <c r="FN683" s="15"/>
      <c r="FU683" s="15"/>
      <c r="FW683" s="24"/>
      <c r="FX683" s="24"/>
      <c r="FY683" s="24"/>
      <c r="FZ683" s="24"/>
      <c r="GA683" s="24"/>
      <c r="GB683" s="15"/>
      <c r="GC683" s="24"/>
      <c r="GD683" s="24"/>
      <c r="GE683" s="24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24"/>
      <c r="IO683" s="24"/>
      <c r="IP683" s="24"/>
      <c r="IQ683" s="24"/>
      <c r="IR683" s="24"/>
      <c r="IS683" s="24"/>
      <c r="IT683" s="24"/>
      <c r="IU683" s="24"/>
      <c r="IV683" s="24"/>
      <c r="IW683" s="24"/>
      <c r="IX683" s="24"/>
      <c r="IY683" s="24"/>
      <c r="IZ683" s="24"/>
      <c r="JA683" s="24"/>
      <c r="JB683" s="24"/>
      <c r="JC683" s="24"/>
      <c r="JD683" s="24"/>
      <c r="JE683" s="24"/>
      <c r="JF683" s="24"/>
      <c r="JG683" s="24"/>
    </row>
    <row r="684" spans="32:267" x14ac:dyDescent="0.3">
      <c r="AF684" s="26"/>
      <c r="AG684" s="25"/>
      <c r="AH684" s="26"/>
      <c r="AI684" s="21"/>
      <c r="AJ684" s="26"/>
      <c r="AK684" s="26"/>
      <c r="AL684" s="26"/>
      <c r="AM684" s="23"/>
      <c r="AQ684" s="19"/>
      <c r="AU684" s="24"/>
      <c r="AV684" s="24"/>
      <c r="AW684" s="24"/>
      <c r="AX684" s="24"/>
      <c r="AY684" s="15"/>
      <c r="BM684" s="15"/>
      <c r="BS684" s="24"/>
      <c r="BT684" s="15"/>
      <c r="BY684" s="24"/>
      <c r="CA684" s="15"/>
      <c r="CD684" s="24"/>
      <c r="CH684" s="15"/>
      <c r="CO684" s="15"/>
      <c r="CQ684" s="24"/>
      <c r="CV684" s="15"/>
      <c r="DC684" s="15"/>
      <c r="DJ684" s="15"/>
      <c r="DQ684" s="15"/>
      <c r="DX684" s="15"/>
      <c r="EE684" s="15"/>
      <c r="EL684" s="15"/>
      <c r="ES684" s="15"/>
      <c r="EZ684" s="15"/>
      <c r="FG684" s="15"/>
      <c r="FN684" s="15"/>
      <c r="FU684" s="15"/>
      <c r="FW684" s="24"/>
      <c r="FX684" s="24"/>
      <c r="FY684" s="24"/>
      <c r="FZ684" s="24"/>
      <c r="GA684" s="24"/>
      <c r="GB684" s="15"/>
      <c r="GC684" s="24"/>
      <c r="GD684" s="24"/>
      <c r="GE684" s="24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24"/>
      <c r="IO684" s="24"/>
      <c r="IP684" s="24"/>
      <c r="IQ684" s="24"/>
      <c r="IR684" s="24"/>
      <c r="IS684" s="24"/>
      <c r="IT684" s="24"/>
      <c r="IU684" s="24"/>
      <c r="IV684" s="24"/>
      <c r="IW684" s="24"/>
      <c r="IX684" s="24"/>
      <c r="IY684" s="24"/>
      <c r="IZ684" s="24"/>
      <c r="JA684" s="24"/>
      <c r="JB684" s="24"/>
      <c r="JC684" s="24"/>
      <c r="JD684" s="24"/>
      <c r="JE684" s="24"/>
      <c r="JF684" s="24"/>
      <c r="JG684" s="24"/>
    </row>
    <row r="685" spans="32:267" x14ac:dyDescent="0.3">
      <c r="AF685" s="26"/>
      <c r="AG685" s="25"/>
      <c r="AH685" s="26"/>
      <c r="AI685" s="21"/>
      <c r="AJ685" s="26"/>
      <c r="AK685" s="26"/>
      <c r="AL685" s="26"/>
      <c r="AM685" s="23"/>
      <c r="AQ685" s="19"/>
      <c r="AU685" s="24"/>
      <c r="AV685" s="24"/>
      <c r="AW685" s="24"/>
      <c r="AX685" s="24"/>
      <c r="AY685" s="15"/>
      <c r="BM685" s="15"/>
      <c r="BS685" s="24"/>
      <c r="BT685" s="15"/>
      <c r="BY685" s="24"/>
      <c r="CA685" s="15"/>
      <c r="CD685" s="24"/>
      <c r="CH685" s="15"/>
      <c r="CO685" s="15"/>
      <c r="CQ685" s="24"/>
      <c r="CV685" s="15"/>
      <c r="DC685" s="15"/>
      <c r="DJ685" s="15"/>
      <c r="DQ685" s="15"/>
      <c r="DX685" s="15"/>
      <c r="EE685" s="15"/>
      <c r="EL685" s="15"/>
      <c r="ES685" s="15"/>
      <c r="EZ685" s="15"/>
      <c r="FG685" s="15"/>
      <c r="FN685" s="15"/>
      <c r="FU685" s="15"/>
      <c r="FW685" s="24"/>
      <c r="FX685" s="24"/>
      <c r="FY685" s="24"/>
      <c r="FZ685" s="24"/>
      <c r="GA685" s="24"/>
      <c r="GB685" s="15"/>
      <c r="GC685" s="24"/>
      <c r="GD685" s="24"/>
      <c r="GE685" s="24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24"/>
      <c r="IO685" s="24"/>
      <c r="IP685" s="24"/>
      <c r="IQ685" s="24"/>
      <c r="IR685" s="24"/>
      <c r="IS685" s="24"/>
      <c r="IT685" s="24"/>
      <c r="IU685" s="24"/>
      <c r="IV685" s="24"/>
      <c r="IW685" s="24"/>
      <c r="IX685" s="24"/>
      <c r="IY685" s="24"/>
      <c r="IZ685" s="24"/>
      <c r="JA685" s="24"/>
      <c r="JB685" s="24"/>
      <c r="JC685" s="24"/>
      <c r="JD685" s="24"/>
      <c r="JE685" s="24"/>
      <c r="JF685" s="24"/>
      <c r="JG685" s="24"/>
    </row>
    <row r="686" spans="32:267" x14ac:dyDescent="0.3">
      <c r="AF686" s="26"/>
      <c r="AG686" s="25"/>
      <c r="AH686" s="26"/>
      <c r="AI686" s="21"/>
      <c r="AJ686" s="26"/>
      <c r="AK686" s="26"/>
      <c r="AL686" s="26"/>
      <c r="AM686" s="23"/>
      <c r="AQ686" s="19"/>
      <c r="AU686" s="24"/>
      <c r="AV686" s="24"/>
      <c r="AW686" s="24"/>
      <c r="AX686" s="24"/>
      <c r="AY686" s="15"/>
      <c r="BM686" s="15"/>
      <c r="BS686" s="24"/>
      <c r="BT686" s="15"/>
      <c r="BY686" s="24"/>
      <c r="CA686" s="15"/>
      <c r="CD686" s="24"/>
      <c r="CH686" s="15"/>
      <c r="CO686" s="15"/>
      <c r="CQ686" s="24"/>
      <c r="CV686" s="15"/>
      <c r="DC686" s="15"/>
      <c r="DJ686" s="15"/>
      <c r="DQ686" s="15"/>
      <c r="DX686" s="15"/>
      <c r="EE686" s="15"/>
      <c r="EL686" s="15"/>
      <c r="ES686" s="15"/>
      <c r="EZ686" s="15"/>
      <c r="FG686" s="15"/>
      <c r="FN686" s="15"/>
      <c r="FU686" s="15"/>
      <c r="FW686" s="24"/>
      <c r="FX686" s="24"/>
      <c r="FY686" s="24"/>
      <c r="FZ686" s="24"/>
      <c r="GA686" s="24"/>
      <c r="GB686" s="15"/>
      <c r="GC686" s="24"/>
      <c r="GD686" s="24"/>
      <c r="GE686" s="24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24"/>
      <c r="IO686" s="24"/>
      <c r="IP686" s="24"/>
      <c r="IQ686" s="24"/>
      <c r="IR686" s="24"/>
      <c r="IS686" s="24"/>
      <c r="IT686" s="24"/>
      <c r="IU686" s="24"/>
      <c r="IV686" s="24"/>
      <c r="IW686" s="24"/>
      <c r="IX686" s="24"/>
      <c r="IY686" s="24"/>
      <c r="IZ686" s="24"/>
      <c r="JA686" s="24"/>
      <c r="JB686" s="24"/>
      <c r="JC686" s="24"/>
      <c r="JD686" s="24"/>
      <c r="JE686" s="24"/>
      <c r="JF686" s="24"/>
      <c r="JG686" s="24"/>
    </row>
    <row r="687" spans="32:267" x14ac:dyDescent="0.3">
      <c r="AF687" s="26"/>
      <c r="AG687" s="25"/>
      <c r="AH687" s="26"/>
      <c r="AI687" s="21"/>
      <c r="AJ687" s="26"/>
      <c r="AK687" s="26"/>
      <c r="AL687" s="26"/>
      <c r="AM687" s="23"/>
      <c r="AQ687" s="19"/>
      <c r="AU687" s="24"/>
      <c r="AV687" s="24"/>
      <c r="AW687" s="24"/>
      <c r="AX687" s="24"/>
      <c r="AY687" s="15"/>
      <c r="BM687" s="15"/>
      <c r="BS687" s="24"/>
      <c r="BT687" s="15"/>
      <c r="BY687" s="24"/>
      <c r="CA687" s="15"/>
      <c r="CD687" s="24"/>
      <c r="CH687" s="15"/>
      <c r="CO687" s="15"/>
      <c r="CQ687" s="24"/>
      <c r="CV687" s="15"/>
      <c r="DC687" s="15"/>
      <c r="DJ687" s="15"/>
      <c r="DQ687" s="15"/>
      <c r="DX687" s="15"/>
      <c r="EE687" s="15"/>
      <c r="EL687" s="15"/>
      <c r="ES687" s="15"/>
      <c r="EZ687" s="15"/>
      <c r="FG687" s="15"/>
      <c r="FN687" s="15"/>
      <c r="FU687" s="15"/>
      <c r="FW687" s="24"/>
      <c r="FX687" s="24"/>
      <c r="FY687" s="24"/>
      <c r="FZ687" s="24"/>
      <c r="GA687" s="24"/>
      <c r="GB687" s="15"/>
      <c r="GC687" s="24"/>
      <c r="GD687" s="24"/>
      <c r="GE687" s="24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24"/>
      <c r="IO687" s="24"/>
      <c r="IP687" s="24"/>
      <c r="IQ687" s="24"/>
      <c r="IR687" s="24"/>
      <c r="IS687" s="24"/>
      <c r="IT687" s="24"/>
      <c r="IU687" s="24"/>
      <c r="IV687" s="24"/>
      <c r="IW687" s="24"/>
      <c r="IX687" s="24"/>
      <c r="IY687" s="24"/>
      <c r="IZ687" s="24"/>
      <c r="JA687" s="24"/>
      <c r="JB687" s="24"/>
      <c r="JC687" s="24"/>
      <c r="JD687" s="24"/>
      <c r="JE687" s="24"/>
      <c r="JF687" s="24"/>
      <c r="JG687" s="24"/>
    </row>
    <row r="688" spans="32:267" x14ac:dyDescent="0.3">
      <c r="AF688" s="26"/>
      <c r="AG688" s="25"/>
      <c r="AH688" s="26"/>
      <c r="AI688" s="21"/>
      <c r="AJ688" s="26"/>
      <c r="AK688" s="26"/>
      <c r="AL688" s="26"/>
      <c r="AM688" s="23"/>
      <c r="AQ688" s="19"/>
      <c r="AU688" s="24"/>
      <c r="AV688" s="24"/>
      <c r="AW688" s="24"/>
      <c r="AX688" s="24"/>
      <c r="AY688" s="15"/>
      <c r="BM688" s="15"/>
      <c r="BS688" s="24"/>
      <c r="BT688" s="15"/>
      <c r="BY688" s="24"/>
      <c r="CA688" s="15"/>
      <c r="CD688" s="24"/>
      <c r="CH688" s="15"/>
      <c r="CO688" s="15"/>
      <c r="CQ688" s="24"/>
      <c r="CV688" s="15"/>
      <c r="DC688" s="15"/>
      <c r="DJ688" s="15"/>
      <c r="DQ688" s="15"/>
      <c r="DX688" s="15"/>
      <c r="EE688" s="15"/>
      <c r="EL688" s="15"/>
      <c r="ES688" s="15"/>
      <c r="EZ688" s="15"/>
      <c r="FG688" s="15"/>
      <c r="FN688" s="15"/>
      <c r="FU688" s="15"/>
      <c r="FW688" s="24"/>
      <c r="FX688" s="24"/>
      <c r="FY688" s="24"/>
      <c r="FZ688" s="24"/>
      <c r="GA688" s="24"/>
      <c r="GB688" s="15"/>
      <c r="GC688" s="24"/>
      <c r="GD688" s="24"/>
      <c r="GE688" s="24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24"/>
      <c r="IO688" s="24"/>
      <c r="IP688" s="24"/>
      <c r="IQ688" s="24"/>
      <c r="IR688" s="24"/>
      <c r="IS688" s="24"/>
      <c r="IT688" s="24"/>
      <c r="IU688" s="24"/>
      <c r="IV688" s="24"/>
      <c r="IW688" s="24"/>
      <c r="IX688" s="24"/>
      <c r="IY688" s="24"/>
      <c r="IZ688" s="24"/>
      <c r="JA688" s="24"/>
      <c r="JB688" s="24"/>
      <c r="JC688" s="24"/>
      <c r="JD688" s="24"/>
      <c r="JE688" s="24"/>
      <c r="JF688" s="24"/>
      <c r="JG688" s="24"/>
    </row>
    <row r="689" spans="32:267" x14ac:dyDescent="0.3">
      <c r="AF689" s="26"/>
      <c r="AG689" s="25"/>
      <c r="AH689" s="26"/>
      <c r="AI689" s="21"/>
      <c r="AJ689" s="26"/>
      <c r="AK689" s="26"/>
      <c r="AL689" s="26"/>
      <c r="AM689" s="23"/>
      <c r="AQ689" s="19"/>
      <c r="AU689" s="24"/>
      <c r="AV689" s="24"/>
      <c r="AW689" s="24"/>
      <c r="AX689" s="24"/>
      <c r="AY689" s="15"/>
      <c r="BM689" s="15"/>
      <c r="BS689" s="24"/>
      <c r="BT689" s="15"/>
      <c r="BY689" s="24"/>
      <c r="CA689" s="15"/>
      <c r="CD689" s="24"/>
      <c r="CH689" s="15"/>
      <c r="CO689" s="15"/>
      <c r="CQ689" s="24"/>
      <c r="CV689" s="15"/>
      <c r="DC689" s="15"/>
      <c r="DJ689" s="15"/>
      <c r="DQ689" s="15"/>
      <c r="DX689" s="15"/>
      <c r="EE689" s="15"/>
      <c r="EL689" s="15"/>
      <c r="ES689" s="15"/>
      <c r="EZ689" s="15"/>
      <c r="FG689" s="15"/>
      <c r="FN689" s="15"/>
      <c r="FU689" s="15"/>
      <c r="FW689" s="24"/>
      <c r="FX689" s="24"/>
      <c r="FY689" s="24"/>
      <c r="FZ689" s="24"/>
      <c r="GA689" s="24"/>
      <c r="GB689" s="15"/>
      <c r="GC689" s="24"/>
      <c r="GD689" s="24"/>
      <c r="GE689" s="24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24"/>
      <c r="IO689" s="24"/>
      <c r="IP689" s="24"/>
      <c r="IQ689" s="24"/>
      <c r="IR689" s="24"/>
      <c r="IS689" s="24"/>
      <c r="IT689" s="24"/>
      <c r="IU689" s="24"/>
      <c r="IV689" s="24"/>
      <c r="IW689" s="24"/>
      <c r="IX689" s="24"/>
      <c r="IY689" s="24"/>
      <c r="IZ689" s="24"/>
      <c r="JA689" s="24"/>
      <c r="JB689" s="24"/>
      <c r="JC689" s="24"/>
      <c r="JD689" s="24"/>
      <c r="JE689" s="24"/>
      <c r="JF689" s="24"/>
      <c r="JG689" s="24"/>
    </row>
    <row r="690" spans="32:267" x14ac:dyDescent="0.3">
      <c r="AF690" s="26"/>
      <c r="AG690" s="25"/>
      <c r="AH690" s="26"/>
      <c r="AI690" s="21"/>
      <c r="AJ690" s="26"/>
      <c r="AK690" s="26"/>
      <c r="AL690" s="26"/>
      <c r="AM690" s="23"/>
      <c r="AQ690" s="19"/>
      <c r="AU690" s="24"/>
      <c r="AV690" s="24"/>
      <c r="AW690" s="24"/>
      <c r="AX690" s="24"/>
      <c r="AY690" s="15"/>
      <c r="BM690" s="15"/>
      <c r="BS690" s="24"/>
      <c r="BT690" s="15"/>
      <c r="BY690" s="24"/>
      <c r="CA690" s="15"/>
      <c r="CD690" s="24"/>
      <c r="CH690" s="15"/>
      <c r="CO690" s="15"/>
      <c r="CQ690" s="24"/>
      <c r="CV690" s="15"/>
      <c r="DC690" s="15"/>
      <c r="DJ690" s="15"/>
      <c r="DQ690" s="15"/>
      <c r="DX690" s="15"/>
      <c r="EE690" s="15"/>
      <c r="EL690" s="15"/>
      <c r="ES690" s="15"/>
      <c r="EZ690" s="15"/>
      <c r="FG690" s="15"/>
      <c r="FN690" s="15"/>
      <c r="FU690" s="15"/>
      <c r="FW690" s="24"/>
      <c r="FX690" s="24"/>
      <c r="FY690" s="24"/>
      <c r="FZ690" s="24"/>
      <c r="GA690" s="24"/>
      <c r="GB690" s="15"/>
      <c r="GC690" s="24"/>
      <c r="GD690" s="24"/>
      <c r="GE690" s="24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24"/>
      <c r="IO690" s="24"/>
      <c r="IP690" s="24"/>
      <c r="IQ690" s="24"/>
      <c r="IR690" s="24"/>
      <c r="IS690" s="24"/>
      <c r="IT690" s="24"/>
      <c r="IU690" s="24"/>
      <c r="IV690" s="24"/>
      <c r="IW690" s="24"/>
      <c r="IX690" s="24"/>
      <c r="IY690" s="24"/>
      <c r="IZ690" s="24"/>
      <c r="JA690" s="24"/>
      <c r="JB690" s="24"/>
      <c r="JC690" s="24"/>
      <c r="JD690" s="24"/>
      <c r="JE690" s="24"/>
      <c r="JF690" s="24"/>
      <c r="JG690" s="24"/>
    </row>
    <row r="691" spans="32:267" x14ac:dyDescent="0.3">
      <c r="AF691" s="26"/>
      <c r="AG691" s="25"/>
      <c r="AH691" s="26"/>
      <c r="AI691" s="21"/>
      <c r="AJ691" s="26"/>
      <c r="AK691" s="26"/>
      <c r="AL691" s="26"/>
      <c r="AM691" s="23"/>
      <c r="AQ691" s="19"/>
      <c r="AU691" s="24"/>
      <c r="AV691" s="24"/>
      <c r="AW691" s="24"/>
      <c r="AX691" s="24"/>
      <c r="AY691" s="15"/>
      <c r="BM691" s="15"/>
      <c r="BS691" s="24"/>
      <c r="BT691" s="15"/>
      <c r="BY691" s="24"/>
      <c r="CA691" s="15"/>
      <c r="CD691" s="24"/>
      <c r="CH691" s="15"/>
      <c r="CO691" s="15"/>
      <c r="CQ691" s="24"/>
      <c r="CV691" s="15"/>
      <c r="DC691" s="15"/>
      <c r="DJ691" s="15"/>
      <c r="DQ691" s="15"/>
      <c r="DX691" s="15"/>
      <c r="EE691" s="15"/>
      <c r="EL691" s="15"/>
      <c r="ES691" s="15"/>
      <c r="EZ691" s="15"/>
      <c r="FG691" s="15"/>
      <c r="FN691" s="15"/>
      <c r="FU691" s="15"/>
      <c r="FW691" s="24"/>
      <c r="FX691" s="24"/>
      <c r="FY691" s="24"/>
      <c r="FZ691" s="24"/>
      <c r="GA691" s="24"/>
      <c r="GB691" s="15"/>
      <c r="GC691" s="24"/>
      <c r="GD691" s="24"/>
      <c r="GE691" s="24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24"/>
      <c r="IO691" s="24"/>
      <c r="IP691" s="24"/>
      <c r="IQ691" s="24"/>
      <c r="IR691" s="24"/>
      <c r="IS691" s="24"/>
      <c r="IT691" s="24"/>
      <c r="IU691" s="24"/>
      <c r="IV691" s="24"/>
      <c r="IW691" s="24"/>
      <c r="IX691" s="24"/>
      <c r="IY691" s="24"/>
      <c r="IZ691" s="24"/>
      <c r="JA691" s="24"/>
      <c r="JB691" s="24"/>
      <c r="JC691" s="24"/>
      <c r="JD691" s="24"/>
      <c r="JE691" s="24"/>
      <c r="JF691" s="24"/>
      <c r="JG691" s="24"/>
    </row>
    <row r="692" spans="32:267" x14ac:dyDescent="0.3">
      <c r="AF692" s="26"/>
      <c r="AG692" s="25"/>
      <c r="AH692" s="26"/>
      <c r="AI692" s="21"/>
      <c r="AJ692" s="26"/>
      <c r="AK692" s="26"/>
      <c r="AL692" s="26"/>
      <c r="AM692" s="23"/>
      <c r="AQ692" s="19"/>
      <c r="AU692" s="24"/>
      <c r="AV692" s="24"/>
      <c r="AW692" s="24"/>
      <c r="AX692" s="24"/>
      <c r="AY692" s="15"/>
      <c r="BM692" s="15"/>
      <c r="BS692" s="24"/>
      <c r="BT692" s="15"/>
      <c r="BY692" s="24"/>
      <c r="CA692" s="15"/>
      <c r="CD692" s="24"/>
      <c r="CH692" s="15"/>
      <c r="CO692" s="15"/>
      <c r="CQ692" s="24"/>
      <c r="CV692" s="15"/>
      <c r="DC692" s="15"/>
      <c r="DJ692" s="15"/>
      <c r="DQ692" s="15"/>
      <c r="DX692" s="15"/>
      <c r="EE692" s="15"/>
      <c r="EL692" s="15"/>
      <c r="ES692" s="15"/>
      <c r="EZ692" s="15"/>
      <c r="FG692" s="15"/>
      <c r="FN692" s="15"/>
      <c r="FU692" s="15"/>
      <c r="FW692" s="24"/>
      <c r="FX692" s="24"/>
      <c r="FY692" s="24"/>
      <c r="FZ692" s="24"/>
      <c r="GA692" s="24"/>
      <c r="GB692" s="15"/>
      <c r="GC692" s="24"/>
      <c r="GD692" s="24"/>
      <c r="GE692" s="24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24"/>
      <c r="IO692" s="24"/>
      <c r="IP692" s="24"/>
      <c r="IQ692" s="24"/>
      <c r="IR692" s="24"/>
      <c r="IS692" s="24"/>
      <c r="IT692" s="24"/>
      <c r="IU692" s="24"/>
      <c r="IV692" s="24"/>
      <c r="IW692" s="24"/>
      <c r="IX692" s="24"/>
      <c r="IY692" s="24"/>
      <c r="IZ692" s="24"/>
      <c r="JA692" s="24"/>
      <c r="JB692" s="24"/>
      <c r="JC692" s="24"/>
      <c r="JD692" s="24"/>
      <c r="JE692" s="24"/>
      <c r="JF692" s="24"/>
      <c r="JG692" s="24"/>
    </row>
    <row r="693" spans="32:267" x14ac:dyDescent="0.3">
      <c r="AF693" s="26"/>
      <c r="AG693" s="25"/>
      <c r="AH693" s="26"/>
      <c r="AI693" s="21"/>
      <c r="AJ693" s="26"/>
      <c r="AK693" s="26"/>
      <c r="AL693" s="26"/>
      <c r="AM693" s="23"/>
      <c r="AQ693" s="19"/>
      <c r="AU693" s="24"/>
      <c r="AV693" s="24"/>
      <c r="AW693" s="24"/>
      <c r="AX693" s="24"/>
      <c r="AY693" s="15"/>
      <c r="BM693" s="15"/>
      <c r="BS693" s="24"/>
      <c r="BT693" s="15"/>
      <c r="BY693" s="24"/>
      <c r="CA693" s="15"/>
      <c r="CD693" s="24"/>
      <c r="CH693" s="15"/>
      <c r="CO693" s="15"/>
      <c r="CQ693" s="24"/>
      <c r="CV693" s="15"/>
      <c r="DC693" s="15"/>
      <c r="DJ693" s="15"/>
      <c r="DQ693" s="15"/>
      <c r="DX693" s="15"/>
      <c r="EE693" s="15"/>
      <c r="EL693" s="15"/>
      <c r="ES693" s="15"/>
      <c r="EZ693" s="15"/>
      <c r="FG693" s="15"/>
      <c r="FN693" s="15"/>
      <c r="FU693" s="15"/>
      <c r="FW693" s="24"/>
      <c r="FX693" s="24"/>
      <c r="FY693" s="24"/>
      <c r="FZ693" s="24"/>
      <c r="GA693" s="24"/>
      <c r="GB693" s="15"/>
      <c r="GC693" s="24"/>
      <c r="GD693" s="24"/>
      <c r="GE693" s="24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24"/>
      <c r="IO693" s="24"/>
      <c r="IP693" s="24"/>
      <c r="IQ693" s="24"/>
      <c r="IR693" s="24"/>
      <c r="IS693" s="24"/>
      <c r="IT693" s="24"/>
      <c r="IU693" s="24"/>
      <c r="IV693" s="24"/>
      <c r="IW693" s="24"/>
      <c r="IX693" s="24"/>
      <c r="IY693" s="24"/>
      <c r="IZ693" s="24"/>
      <c r="JA693" s="24"/>
      <c r="JB693" s="24"/>
      <c r="JC693" s="24"/>
      <c r="JD693" s="24"/>
      <c r="JE693" s="24"/>
      <c r="JF693" s="24"/>
      <c r="JG693" s="24"/>
    </row>
    <row r="694" spans="32:267" x14ac:dyDescent="0.3">
      <c r="AF694" s="26"/>
      <c r="AG694" s="25"/>
      <c r="AH694" s="26"/>
      <c r="AI694" s="21"/>
      <c r="AJ694" s="26"/>
      <c r="AK694" s="26"/>
      <c r="AL694" s="26"/>
      <c r="AM694" s="23"/>
      <c r="AQ694" s="19"/>
      <c r="AU694" s="24"/>
      <c r="AV694" s="24"/>
      <c r="AW694" s="24"/>
      <c r="AX694" s="24"/>
      <c r="AY694" s="15"/>
      <c r="BM694" s="15"/>
      <c r="BS694" s="24"/>
      <c r="BT694" s="15"/>
      <c r="BY694" s="24"/>
      <c r="CA694" s="15"/>
      <c r="CD694" s="24"/>
      <c r="CH694" s="15"/>
      <c r="CO694" s="15"/>
      <c r="CQ694" s="24"/>
      <c r="CV694" s="15"/>
      <c r="DC694" s="15"/>
      <c r="DJ694" s="15"/>
      <c r="DQ694" s="15"/>
      <c r="DX694" s="15"/>
      <c r="EE694" s="15"/>
      <c r="EL694" s="15"/>
      <c r="ES694" s="15"/>
      <c r="EZ694" s="15"/>
      <c r="FG694" s="15"/>
      <c r="FN694" s="15"/>
      <c r="FU694" s="15"/>
      <c r="FW694" s="24"/>
      <c r="FX694" s="24"/>
      <c r="FY694" s="24"/>
      <c r="FZ694" s="24"/>
      <c r="GA694" s="24"/>
      <c r="GB694" s="15"/>
      <c r="GC694" s="24"/>
      <c r="GD694" s="24"/>
      <c r="GE694" s="24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24"/>
      <c r="IO694" s="24"/>
      <c r="IP694" s="24"/>
      <c r="IQ694" s="24"/>
      <c r="IR694" s="24"/>
      <c r="IS694" s="24"/>
      <c r="IT694" s="24"/>
      <c r="IU694" s="24"/>
      <c r="IV694" s="24"/>
      <c r="IW694" s="24"/>
      <c r="IX694" s="24"/>
      <c r="IY694" s="24"/>
      <c r="IZ694" s="24"/>
      <c r="JA694" s="24"/>
      <c r="JB694" s="24"/>
      <c r="JC694" s="24"/>
      <c r="JD694" s="24"/>
      <c r="JE694" s="24"/>
      <c r="JF694" s="24"/>
      <c r="JG694" s="24"/>
    </row>
    <row r="695" spans="32:267" x14ac:dyDescent="0.3">
      <c r="AF695" s="26"/>
      <c r="AG695" s="25"/>
      <c r="AH695" s="26"/>
      <c r="AI695" s="21"/>
      <c r="AJ695" s="26"/>
      <c r="AK695" s="26"/>
      <c r="AL695" s="26"/>
      <c r="AM695" s="23"/>
      <c r="AQ695" s="19"/>
      <c r="AU695" s="24"/>
      <c r="AV695" s="24"/>
      <c r="AW695" s="24"/>
      <c r="AX695" s="24"/>
      <c r="AY695" s="15"/>
      <c r="BM695" s="15"/>
      <c r="BS695" s="24"/>
      <c r="BT695" s="15"/>
      <c r="BY695" s="24"/>
      <c r="CA695" s="15"/>
      <c r="CD695" s="24"/>
      <c r="CH695" s="15"/>
      <c r="CO695" s="15"/>
      <c r="CQ695" s="24"/>
      <c r="CV695" s="15"/>
      <c r="DC695" s="15"/>
      <c r="DJ695" s="15"/>
      <c r="DQ695" s="15"/>
      <c r="DX695" s="15"/>
      <c r="EE695" s="15"/>
      <c r="EL695" s="15"/>
      <c r="ES695" s="15"/>
      <c r="EZ695" s="15"/>
      <c r="FG695" s="15"/>
      <c r="FN695" s="15"/>
      <c r="FU695" s="15"/>
      <c r="FW695" s="24"/>
      <c r="FX695" s="24"/>
      <c r="FY695" s="24"/>
      <c r="FZ695" s="24"/>
      <c r="GA695" s="24"/>
      <c r="GB695" s="15"/>
      <c r="GC695" s="24"/>
      <c r="GD695" s="24"/>
      <c r="GE695" s="24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24"/>
      <c r="IO695" s="24"/>
      <c r="IP695" s="24"/>
      <c r="IQ695" s="24"/>
      <c r="IR695" s="24"/>
      <c r="IS695" s="24"/>
      <c r="IT695" s="24"/>
      <c r="IU695" s="24"/>
      <c r="IV695" s="24"/>
      <c r="IW695" s="24"/>
      <c r="IX695" s="24"/>
      <c r="IY695" s="24"/>
      <c r="IZ695" s="24"/>
      <c r="JA695" s="24"/>
      <c r="JB695" s="24"/>
      <c r="JC695" s="24"/>
      <c r="JD695" s="24"/>
      <c r="JE695" s="24"/>
      <c r="JF695" s="24"/>
      <c r="JG695" s="24"/>
    </row>
    <row r="696" spans="32:267" x14ac:dyDescent="0.3">
      <c r="AF696" s="26"/>
      <c r="AG696" s="25"/>
      <c r="AH696" s="26"/>
      <c r="AI696" s="21"/>
      <c r="AJ696" s="26"/>
      <c r="AK696" s="26"/>
      <c r="AL696" s="26"/>
      <c r="AM696" s="23"/>
      <c r="AQ696" s="19"/>
      <c r="AU696" s="24"/>
      <c r="AV696" s="24"/>
      <c r="AW696" s="24"/>
      <c r="AX696" s="24"/>
      <c r="AY696" s="15"/>
      <c r="BM696" s="15"/>
      <c r="BS696" s="24"/>
      <c r="BT696" s="15"/>
      <c r="BY696" s="24"/>
      <c r="CA696" s="15"/>
      <c r="CD696" s="24"/>
      <c r="CH696" s="15"/>
      <c r="CO696" s="15"/>
      <c r="CQ696" s="24"/>
      <c r="CV696" s="15"/>
      <c r="DC696" s="15"/>
      <c r="DJ696" s="15"/>
      <c r="DQ696" s="15"/>
      <c r="DX696" s="15"/>
      <c r="EE696" s="15"/>
      <c r="EL696" s="15"/>
      <c r="ES696" s="15"/>
      <c r="EZ696" s="15"/>
      <c r="FG696" s="15"/>
      <c r="FN696" s="15"/>
      <c r="FU696" s="15"/>
      <c r="FW696" s="24"/>
      <c r="FX696" s="24"/>
      <c r="FY696" s="24"/>
      <c r="FZ696" s="24"/>
      <c r="GA696" s="24"/>
      <c r="GB696" s="15"/>
      <c r="GC696" s="24"/>
      <c r="GD696" s="24"/>
      <c r="GE696" s="24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24"/>
      <c r="IO696" s="24"/>
      <c r="IP696" s="24"/>
      <c r="IQ696" s="24"/>
      <c r="IR696" s="24"/>
      <c r="IS696" s="24"/>
      <c r="IT696" s="24"/>
      <c r="IU696" s="24"/>
      <c r="IV696" s="24"/>
      <c r="IW696" s="24"/>
      <c r="IX696" s="24"/>
      <c r="IY696" s="24"/>
      <c r="IZ696" s="24"/>
      <c r="JA696" s="24"/>
      <c r="JB696" s="24"/>
      <c r="JC696" s="24"/>
      <c r="JD696" s="24"/>
      <c r="JE696" s="24"/>
      <c r="JF696" s="24"/>
      <c r="JG696" s="24"/>
    </row>
    <row r="697" spans="32:267" x14ac:dyDescent="0.3">
      <c r="AF697" s="26"/>
      <c r="AG697" s="25"/>
      <c r="AH697" s="26"/>
      <c r="AI697" s="21"/>
      <c r="AJ697" s="26"/>
      <c r="AK697" s="26"/>
      <c r="AL697" s="26"/>
      <c r="AM697" s="23"/>
      <c r="AQ697" s="19"/>
      <c r="AU697" s="24"/>
      <c r="AV697" s="24"/>
      <c r="AW697" s="24"/>
      <c r="AX697" s="24"/>
      <c r="AY697" s="15"/>
      <c r="BM697" s="15"/>
      <c r="BS697" s="24"/>
      <c r="BT697" s="15"/>
      <c r="BY697" s="24"/>
      <c r="CA697" s="15"/>
      <c r="CD697" s="24"/>
      <c r="CH697" s="15"/>
      <c r="CO697" s="15"/>
      <c r="CQ697" s="24"/>
      <c r="CV697" s="15"/>
      <c r="DC697" s="15"/>
      <c r="DJ697" s="15"/>
      <c r="DQ697" s="15"/>
      <c r="DX697" s="15"/>
      <c r="EE697" s="15"/>
      <c r="EL697" s="15"/>
      <c r="ES697" s="15"/>
      <c r="EZ697" s="15"/>
      <c r="FG697" s="15"/>
      <c r="FN697" s="15"/>
      <c r="FU697" s="15"/>
      <c r="FW697" s="24"/>
      <c r="FX697" s="24"/>
      <c r="FY697" s="24"/>
      <c r="FZ697" s="24"/>
      <c r="GA697" s="24"/>
      <c r="GB697" s="15"/>
      <c r="GC697" s="24"/>
      <c r="GD697" s="24"/>
      <c r="GE697" s="24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24"/>
      <c r="IO697" s="24"/>
      <c r="IP697" s="24"/>
      <c r="IQ697" s="24"/>
      <c r="IR697" s="24"/>
      <c r="IS697" s="24"/>
      <c r="IT697" s="24"/>
      <c r="IU697" s="24"/>
      <c r="IV697" s="24"/>
      <c r="IW697" s="24"/>
      <c r="IX697" s="24"/>
      <c r="IY697" s="24"/>
      <c r="IZ697" s="24"/>
      <c r="JA697" s="24"/>
      <c r="JB697" s="24"/>
      <c r="JC697" s="24"/>
      <c r="JD697" s="24"/>
      <c r="JE697" s="24"/>
      <c r="JF697" s="24"/>
      <c r="JG697" s="24"/>
    </row>
    <row r="698" spans="32:267" x14ac:dyDescent="0.3">
      <c r="AF698" s="26"/>
      <c r="AG698" s="25"/>
      <c r="AH698" s="26"/>
      <c r="AI698" s="21"/>
      <c r="AJ698" s="26"/>
      <c r="AK698" s="26"/>
      <c r="AL698" s="26"/>
      <c r="AM698" s="23"/>
      <c r="AQ698" s="19"/>
      <c r="AU698" s="24"/>
      <c r="AV698" s="24"/>
      <c r="AW698" s="24"/>
      <c r="AX698" s="24"/>
      <c r="AY698" s="15"/>
      <c r="BM698" s="15"/>
      <c r="BS698" s="24"/>
      <c r="BT698" s="15"/>
      <c r="BY698" s="24"/>
      <c r="CA698" s="15"/>
      <c r="CD698" s="24"/>
      <c r="CH698" s="15"/>
      <c r="CO698" s="15"/>
      <c r="CQ698" s="24"/>
      <c r="CV698" s="15"/>
      <c r="DC698" s="15"/>
      <c r="DJ698" s="15"/>
      <c r="DQ698" s="15"/>
      <c r="DX698" s="15"/>
      <c r="EE698" s="15"/>
      <c r="EL698" s="15"/>
      <c r="ES698" s="15"/>
      <c r="EZ698" s="15"/>
      <c r="FG698" s="15"/>
      <c r="FN698" s="15"/>
      <c r="FU698" s="15"/>
      <c r="FW698" s="24"/>
      <c r="FX698" s="24"/>
      <c r="FY698" s="24"/>
      <c r="FZ698" s="24"/>
      <c r="GA698" s="24"/>
      <c r="GB698" s="15"/>
      <c r="GC698" s="24"/>
      <c r="GD698" s="24"/>
      <c r="GE698" s="24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24"/>
      <c r="IO698" s="24"/>
      <c r="IP698" s="24"/>
      <c r="IQ698" s="24"/>
      <c r="IR698" s="24"/>
      <c r="IS698" s="24"/>
      <c r="IT698" s="24"/>
      <c r="IU698" s="24"/>
      <c r="IV698" s="24"/>
      <c r="IW698" s="24"/>
      <c r="IX698" s="24"/>
      <c r="IY698" s="24"/>
      <c r="IZ698" s="24"/>
      <c r="JA698" s="24"/>
      <c r="JB698" s="24"/>
      <c r="JC698" s="24"/>
      <c r="JD698" s="24"/>
      <c r="JE698" s="24"/>
      <c r="JF698" s="24"/>
      <c r="JG698" s="24"/>
    </row>
    <row r="699" spans="32:267" x14ac:dyDescent="0.3">
      <c r="AF699" s="26"/>
      <c r="AG699" s="25"/>
      <c r="AH699" s="26"/>
      <c r="AI699" s="21"/>
      <c r="AJ699" s="26"/>
      <c r="AK699" s="26"/>
      <c r="AL699" s="26"/>
      <c r="AM699" s="23"/>
      <c r="AQ699" s="19"/>
      <c r="AU699" s="24"/>
      <c r="AV699" s="24"/>
      <c r="AW699" s="24"/>
      <c r="AX699" s="24"/>
      <c r="AY699" s="15"/>
      <c r="BM699" s="15"/>
      <c r="BS699" s="24"/>
      <c r="BT699" s="15"/>
      <c r="BY699" s="24"/>
      <c r="CA699" s="15"/>
      <c r="CD699" s="24"/>
      <c r="CH699" s="15"/>
      <c r="CO699" s="15"/>
      <c r="CQ699" s="24"/>
      <c r="CV699" s="15"/>
      <c r="DC699" s="15"/>
      <c r="DJ699" s="15"/>
      <c r="DQ699" s="15"/>
      <c r="DX699" s="15"/>
      <c r="EE699" s="15"/>
      <c r="EL699" s="15"/>
      <c r="ES699" s="15"/>
      <c r="EZ699" s="15"/>
      <c r="FG699" s="15"/>
      <c r="FN699" s="15"/>
      <c r="FU699" s="15"/>
      <c r="FW699" s="24"/>
      <c r="FX699" s="24"/>
      <c r="FY699" s="24"/>
      <c r="FZ699" s="24"/>
      <c r="GA699" s="24"/>
      <c r="GB699" s="15"/>
      <c r="GC699" s="24"/>
      <c r="GD699" s="24"/>
      <c r="GE699" s="24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24"/>
      <c r="IO699" s="24"/>
      <c r="IP699" s="24"/>
      <c r="IQ699" s="24"/>
      <c r="IR699" s="24"/>
      <c r="IS699" s="24"/>
      <c r="IT699" s="24"/>
      <c r="IU699" s="24"/>
      <c r="IV699" s="24"/>
      <c r="IW699" s="24"/>
      <c r="IX699" s="24"/>
      <c r="IY699" s="24"/>
      <c r="IZ699" s="24"/>
      <c r="JA699" s="24"/>
      <c r="JB699" s="24"/>
      <c r="JC699" s="24"/>
      <c r="JD699" s="24"/>
      <c r="JE699" s="24"/>
      <c r="JF699" s="24"/>
      <c r="JG699" s="24"/>
    </row>
    <row r="700" spans="32:267" x14ac:dyDescent="0.3">
      <c r="AF700" s="26"/>
      <c r="AG700" s="25"/>
      <c r="AH700" s="26"/>
      <c r="AI700" s="21"/>
      <c r="AJ700" s="26"/>
      <c r="AK700" s="26"/>
      <c r="AL700" s="26"/>
      <c r="AM700" s="23"/>
      <c r="AQ700" s="19"/>
      <c r="AU700" s="24"/>
      <c r="AV700" s="24"/>
      <c r="AW700" s="24"/>
      <c r="AX700" s="24"/>
      <c r="AY700" s="15"/>
      <c r="BM700" s="15"/>
      <c r="BS700" s="24"/>
      <c r="BT700" s="15"/>
      <c r="BY700" s="24"/>
      <c r="CA700" s="15"/>
      <c r="CD700" s="24"/>
      <c r="CH700" s="15"/>
      <c r="CO700" s="15"/>
      <c r="CQ700" s="24"/>
      <c r="CV700" s="15"/>
      <c r="DC700" s="15"/>
      <c r="DJ700" s="15"/>
      <c r="DQ700" s="15"/>
      <c r="DX700" s="15"/>
      <c r="EE700" s="15"/>
      <c r="EL700" s="15"/>
      <c r="ES700" s="15"/>
      <c r="EZ700" s="15"/>
      <c r="FG700" s="15"/>
      <c r="FN700" s="15"/>
      <c r="FU700" s="15"/>
      <c r="FW700" s="24"/>
      <c r="FX700" s="24"/>
      <c r="FY700" s="24"/>
      <c r="FZ700" s="24"/>
      <c r="GA700" s="24"/>
      <c r="GB700" s="15"/>
      <c r="GC700" s="24"/>
      <c r="GD700" s="24"/>
      <c r="GE700" s="24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24"/>
      <c r="IO700" s="24"/>
      <c r="IP700" s="24"/>
      <c r="IQ700" s="24"/>
      <c r="IR700" s="24"/>
      <c r="IS700" s="24"/>
      <c r="IT700" s="24"/>
      <c r="IU700" s="24"/>
      <c r="IV700" s="24"/>
      <c r="IW700" s="24"/>
      <c r="IX700" s="24"/>
      <c r="IY700" s="24"/>
      <c r="IZ700" s="24"/>
      <c r="JA700" s="24"/>
      <c r="JB700" s="24"/>
      <c r="JC700" s="24"/>
      <c r="JD700" s="24"/>
      <c r="JE700" s="24"/>
      <c r="JF700" s="24"/>
      <c r="JG700" s="24"/>
    </row>
    <row r="701" spans="32:267" x14ac:dyDescent="0.3">
      <c r="AF701" s="26"/>
      <c r="AG701" s="25"/>
      <c r="AH701" s="26"/>
      <c r="AI701" s="21"/>
      <c r="AJ701" s="26"/>
      <c r="AK701" s="26"/>
      <c r="AL701" s="26"/>
      <c r="AM701" s="23"/>
      <c r="AQ701" s="19"/>
      <c r="AU701" s="24"/>
      <c r="AV701" s="24"/>
      <c r="AW701" s="24"/>
      <c r="AX701" s="24"/>
      <c r="AY701" s="15"/>
      <c r="BM701" s="15"/>
      <c r="BS701" s="24"/>
      <c r="BT701" s="15"/>
      <c r="BY701" s="24"/>
      <c r="CA701" s="15"/>
      <c r="CD701" s="24"/>
      <c r="CH701" s="15"/>
      <c r="CO701" s="15"/>
      <c r="CQ701" s="24"/>
      <c r="CV701" s="15"/>
      <c r="DC701" s="15"/>
      <c r="DJ701" s="15"/>
      <c r="DQ701" s="15"/>
      <c r="DX701" s="15"/>
      <c r="EE701" s="15"/>
      <c r="EL701" s="15"/>
      <c r="ES701" s="15"/>
      <c r="EZ701" s="15"/>
      <c r="FG701" s="15"/>
      <c r="FN701" s="15"/>
      <c r="FU701" s="15"/>
      <c r="FW701" s="24"/>
      <c r="FX701" s="24"/>
      <c r="FY701" s="24"/>
      <c r="FZ701" s="24"/>
      <c r="GA701" s="24"/>
      <c r="GB701" s="15"/>
      <c r="GC701" s="24"/>
      <c r="GD701" s="24"/>
      <c r="GE701" s="24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24"/>
      <c r="IO701" s="24"/>
      <c r="IP701" s="24"/>
      <c r="IQ701" s="24"/>
      <c r="IR701" s="24"/>
      <c r="IS701" s="24"/>
      <c r="IT701" s="24"/>
      <c r="IU701" s="24"/>
      <c r="IV701" s="24"/>
      <c r="IW701" s="24"/>
      <c r="IX701" s="24"/>
      <c r="IY701" s="24"/>
      <c r="IZ701" s="24"/>
      <c r="JA701" s="24"/>
      <c r="JB701" s="24"/>
      <c r="JC701" s="24"/>
      <c r="JD701" s="24"/>
      <c r="JE701" s="24"/>
      <c r="JF701" s="24"/>
      <c r="JG701" s="24"/>
    </row>
    <row r="702" spans="32:267" x14ac:dyDescent="0.3">
      <c r="AF702" s="26"/>
      <c r="AG702" s="25"/>
      <c r="AH702" s="26"/>
      <c r="AI702" s="21"/>
      <c r="AJ702" s="26"/>
      <c r="AK702" s="26"/>
      <c r="AL702" s="26"/>
      <c r="AM702" s="23"/>
      <c r="AQ702" s="19"/>
      <c r="AU702" s="24"/>
      <c r="AV702" s="24"/>
      <c r="AW702" s="24"/>
      <c r="AX702" s="24"/>
      <c r="AY702" s="15"/>
      <c r="BM702" s="15"/>
      <c r="BS702" s="24"/>
      <c r="BT702" s="15"/>
      <c r="BY702" s="24"/>
      <c r="CA702" s="15"/>
      <c r="CD702" s="24"/>
      <c r="CH702" s="15"/>
      <c r="CO702" s="15"/>
      <c r="CQ702" s="24"/>
      <c r="CV702" s="15"/>
      <c r="DC702" s="15"/>
      <c r="DJ702" s="15"/>
      <c r="DQ702" s="15"/>
      <c r="DX702" s="15"/>
      <c r="EE702" s="15"/>
      <c r="EL702" s="15"/>
      <c r="ES702" s="15"/>
      <c r="EZ702" s="15"/>
      <c r="FG702" s="15"/>
      <c r="FN702" s="15"/>
      <c r="FU702" s="15"/>
      <c r="FW702" s="24"/>
      <c r="FX702" s="24"/>
      <c r="FY702" s="24"/>
      <c r="FZ702" s="24"/>
      <c r="GA702" s="24"/>
      <c r="GB702" s="15"/>
      <c r="GC702" s="24"/>
      <c r="GD702" s="24"/>
      <c r="GE702" s="24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24"/>
      <c r="IO702" s="24"/>
      <c r="IP702" s="24"/>
      <c r="IQ702" s="24"/>
      <c r="IR702" s="24"/>
      <c r="IS702" s="24"/>
      <c r="IT702" s="24"/>
      <c r="IU702" s="24"/>
      <c r="IV702" s="24"/>
      <c r="IW702" s="24"/>
      <c r="IX702" s="24"/>
      <c r="IY702" s="24"/>
      <c r="IZ702" s="24"/>
      <c r="JA702" s="24"/>
      <c r="JB702" s="24"/>
      <c r="JC702" s="24"/>
      <c r="JD702" s="24"/>
      <c r="JE702" s="24"/>
      <c r="JF702" s="24"/>
      <c r="JG702" s="24"/>
    </row>
    <row r="703" spans="32:267" x14ac:dyDescent="0.3">
      <c r="AF703" s="26"/>
      <c r="AG703" s="25"/>
      <c r="AH703" s="26"/>
      <c r="AI703" s="21"/>
      <c r="AJ703" s="26"/>
      <c r="AK703" s="26"/>
      <c r="AL703" s="26"/>
      <c r="AM703" s="23"/>
      <c r="AQ703" s="19"/>
      <c r="AU703" s="24"/>
      <c r="AV703" s="24"/>
      <c r="AW703" s="24"/>
      <c r="AX703" s="24"/>
      <c r="AY703" s="15"/>
      <c r="BM703" s="15"/>
      <c r="BS703" s="24"/>
      <c r="BT703" s="15"/>
      <c r="BY703" s="24"/>
      <c r="CA703" s="15"/>
      <c r="CD703" s="24"/>
      <c r="CH703" s="15"/>
      <c r="CO703" s="15"/>
      <c r="CQ703" s="24"/>
      <c r="CV703" s="15"/>
      <c r="DC703" s="15"/>
      <c r="DJ703" s="15"/>
      <c r="DQ703" s="15"/>
      <c r="DX703" s="15"/>
      <c r="EE703" s="15"/>
      <c r="EL703" s="15"/>
      <c r="ES703" s="15"/>
      <c r="EZ703" s="15"/>
      <c r="FG703" s="15"/>
      <c r="FN703" s="15"/>
      <c r="FU703" s="15"/>
      <c r="FW703" s="24"/>
      <c r="FX703" s="24"/>
      <c r="FY703" s="24"/>
      <c r="FZ703" s="24"/>
      <c r="GA703" s="24"/>
      <c r="GB703" s="15"/>
      <c r="GC703" s="24"/>
      <c r="GD703" s="24"/>
      <c r="GE703" s="24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24"/>
      <c r="IO703" s="24"/>
      <c r="IP703" s="24"/>
      <c r="IQ703" s="24"/>
      <c r="IR703" s="24"/>
      <c r="IS703" s="24"/>
      <c r="IT703" s="24"/>
      <c r="IU703" s="24"/>
      <c r="IV703" s="24"/>
      <c r="IW703" s="24"/>
      <c r="IX703" s="24"/>
      <c r="IY703" s="24"/>
      <c r="IZ703" s="24"/>
      <c r="JA703" s="24"/>
      <c r="JB703" s="24"/>
      <c r="JC703" s="24"/>
      <c r="JD703" s="24"/>
      <c r="JE703" s="24"/>
      <c r="JF703" s="24"/>
      <c r="JG703" s="24"/>
    </row>
    <row r="704" spans="32:267" x14ac:dyDescent="0.3">
      <c r="AF704" s="26"/>
      <c r="AG704" s="25"/>
      <c r="AH704" s="26"/>
      <c r="AI704" s="21"/>
      <c r="AJ704" s="26"/>
      <c r="AK704" s="26"/>
      <c r="AL704" s="26"/>
      <c r="AM704" s="23"/>
      <c r="AQ704" s="19"/>
      <c r="AU704" s="24"/>
      <c r="AV704" s="24"/>
      <c r="AW704" s="24"/>
      <c r="AX704" s="24"/>
      <c r="AY704" s="15"/>
      <c r="BM704" s="15"/>
      <c r="BS704" s="24"/>
      <c r="BT704" s="15"/>
      <c r="BY704" s="24"/>
      <c r="CA704" s="15"/>
      <c r="CD704" s="24"/>
      <c r="CH704" s="15"/>
      <c r="CO704" s="15"/>
      <c r="CQ704" s="24"/>
      <c r="CV704" s="15"/>
      <c r="DC704" s="15"/>
      <c r="DJ704" s="15"/>
      <c r="DQ704" s="15"/>
      <c r="DX704" s="15"/>
      <c r="EE704" s="15"/>
      <c r="EL704" s="15"/>
      <c r="ES704" s="15"/>
      <c r="EZ704" s="15"/>
      <c r="FG704" s="15"/>
      <c r="FN704" s="15"/>
      <c r="FU704" s="15"/>
      <c r="FW704" s="24"/>
      <c r="FX704" s="24"/>
      <c r="FY704" s="24"/>
      <c r="FZ704" s="24"/>
      <c r="GA704" s="24"/>
      <c r="GB704" s="15"/>
      <c r="GC704" s="24"/>
      <c r="GD704" s="24"/>
      <c r="GE704" s="24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24"/>
      <c r="IO704" s="24"/>
      <c r="IP704" s="24"/>
      <c r="IQ704" s="24"/>
      <c r="IR704" s="24"/>
      <c r="IS704" s="24"/>
      <c r="IT704" s="24"/>
      <c r="IU704" s="24"/>
      <c r="IV704" s="24"/>
      <c r="IW704" s="24"/>
      <c r="IX704" s="24"/>
      <c r="IY704" s="24"/>
      <c r="IZ704" s="24"/>
      <c r="JA704" s="24"/>
      <c r="JB704" s="24"/>
      <c r="JC704" s="24"/>
      <c r="JD704" s="24"/>
      <c r="JE704" s="24"/>
      <c r="JF704" s="24"/>
      <c r="JG704" s="24"/>
    </row>
    <row r="705" spans="32:267" x14ac:dyDescent="0.3">
      <c r="AF705" s="26"/>
      <c r="AG705" s="25"/>
      <c r="AH705" s="26"/>
      <c r="AI705" s="21"/>
      <c r="AJ705" s="26"/>
      <c r="AK705" s="26"/>
      <c r="AL705" s="26"/>
      <c r="AM705" s="23"/>
      <c r="AQ705" s="19"/>
      <c r="AU705" s="24"/>
      <c r="AV705" s="24"/>
      <c r="AW705" s="24"/>
      <c r="AX705" s="24"/>
      <c r="AY705" s="15"/>
      <c r="BM705" s="15"/>
      <c r="BS705" s="24"/>
      <c r="BT705" s="15"/>
      <c r="BY705" s="24"/>
      <c r="CA705" s="15"/>
      <c r="CD705" s="24"/>
      <c r="CH705" s="15"/>
      <c r="CO705" s="15"/>
      <c r="CQ705" s="24"/>
      <c r="CV705" s="15"/>
      <c r="DC705" s="15"/>
      <c r="DJ705" s="15"/>
      <c r="DQ705" s="15"/>
      <c r="DX705" s="15"/>
      <c r="EE705" s="15"/>
      <c r="EL705" s="15"/>
      <c r="ES705" s="15"/>
      <c r="EZ705" s="15"/>
      <c r="FG705" s="15"/>
      <c r="FN705" s="15"/>
      <c r="FU705" s="15"/>
      <c r="FW705" s="24"/>
      <c r="FX705" s="24"/>
      <c r="FY705" s="24"/>
      <c r="FZ705" s="24"/>
      <c r="GA705" s="24"/>
      <c r="GB705" s="15"/>
      <c r="GC705" s="24"/>
      <c r="GD705" s="24"/>
      <c r="GE705" s="24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24"/>
      <c r="IO705" s="24"/>
      <c r="IP705" s="24"/>
      <c r="IQ705" s="24"/>
      <c r="IR705" s="24"/>
      <c r="IS705" s="24"/>
      <c r="IT705" s="24"/>
      <c r="IU705" s="24"/>
      <c r="IV705" s="24"/>
      <c r="IW705" s="24"/>
      <c r="IX705" s="24"/>
      <c r="IY705" s="24"/>
      <c r="IZ705" s="24"/>
      <c r="JA705" s="24"/>
      <c r="JB705" s="24"/>
      <c r="JC705" s="24"/>
      <c r="JD705" s="24"/>
      <c r="JE705" s="24"/>
      <c r="JF705" s="24"/>
      <c r="JG705" s="24"/>
    </row>
    <row r="706" spans="32:267" x14ac:dyDescent="0.3">
      <c r="AF706" s="26"/>
      <c r="AG706" s="25"/>
      <c r="AH706" s="26"/>
      <c r="AI706" s="21"/>
      <c r="AJ706" s="26"/>
      <c r="AK706" s="26"/>
      <c r="AL706" s="26"/>
      <c r="AM706" s="23"/>
      <c r="AQ706" s="19"/>
      <c r="AU706" s="24"/>
      <c r="AV706" s="24"/>
      <c r="AW706" s="24"/>
      <c r="AX706" s="24"/>
      <c r="AY706" s="15"/>
      <c r="BM706" s="15"/>
      <c r="BS706" s="24"/>
      <c r="BT706" s="15"/>
      <c r="BY706" s="24"/>
      <c r="CA706" s="15"/>
      <c r="CD706" s="24"/>
      <c r="CH706" s="15"/>
      <c r="CO706" s="15"/>
      <c r="CQ706" s="24"/>
      <c r="CV706" s="15"/>
      <c r="DC706" s="15"/>
      <c r="DJ706" s="15"/>
      <c r="DQ706" s="15"/>
      <c r="DX706" s="15"/>
      <c r="EE706" s="15"/>
      <c r="EL706" s="15"/>
      <c r="ES706" s="15"/>
      <c r="EZ706" s="15"/>
      <c r="FG706" s="15"/>
      <c r="FN706" s="15"/>
      <c r="FU706" s="15"/>
      <c r="FW706" s="24"/>
      <c r="FX706" s="24"/>
      <c r="FY706" s="24"/>
      <c r="FZ706" s="24"/>
      <c r="GA706" s="24"/>
      <c r="GB706" s="15"/>
      <c r="GC706" s="24"/>
      <c r="GD706" s="24"/>
      <c r="GE706" s="24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24"/>
      <c r="IO706" s="24"/>
      <c r="IP706" s="24"/>
      <c r="IQ706" s="24"/>
      <c r="IR706" s="24"/>
      <c r="IS706" s="24"/>
      <c r="IT706" s="24"/>
      <c r="IU706" s="24"/>
      <c r="IV706" s="24"/>
      <c r="IW706" s="24"/>
      <c r="IX706" s="24"/>
      <c r="IY706" s="24"/>
      <c r="IZ706" s="24"/>
      <c r="JA706" s="24"/>
      <c r="JB706" s="24"/>
      <c r="JC706" s="24"/>
      <c r="JD706" s="24"/>
      <c r="JE706" s="24"/>
      <c r="JF706" s="24"/>
      <c r="JG706" s="24"/>
    </row>
    <row r="707" spans="32:267" x14ac:dyDescent="0.3">
      <c r="AF707" s="26"/>
      <c r="AG707" s="25"/>
      <c r="AH707" s="26"/>
      <c r="AI707" s="21"/>
      <c r="AJ707" s="26"/>
      <c r="AK707" s="26"/>
      <c r="AL707" s="26"/>
      <c r="AM707" s="23"/>
      <c r="AQ707" s="19"/>
      <c r="AU707" s="24"/>
      <c r="AV707" s="24"/>
      <c r="AW707" s="24"/>
      <c r="AX707" s="24"/>
      <c r="AY707" s="15"/>
      <c r="BM707" s="15"/>
      <c r="BS707" s="24"/>
      <c r="BT707" s="15"/>
      <c r="BY707" s="24"/>
      <c r="CA707" s="15"/>
      <c r="CD707" s="24"/>
      <c r="CH707" s="15"/>
      <c r="CO707" s="15"/>
      <c r="CQ707" s="24"/>
      <c r="CV707" s="15"/>
      <c r="DC707" s="15"/>
      <c r="DJ707" s="15"/>
      <c r="DQ707" s="15"/>
      <c r="DX707" s="15"/>
      <c r="EE707" s="15"/>
      <c r="EL707" s="15"/>
      <c r="ES707" s="15"/>
      <c r="EZ707" s="15"/>
      <c r="FG707" s="15"/>
      <c r="FN707" s="15"/>
      <c r="FU707" s="15"/>
      <c r="FW707" s="24"/>
      <c r="FX707" s="24"/>
      <c r="FY707" s="24"/>
      <c r="FZ707" s="24"/>
      <c r="GA707" s="24"/>
      <c r="GB707" s="15"/>
      <c r="GC707" s="24"/>
      <c r="GD707" s="24"/>
      <c r="GE707" s="24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24"/>
      <c r="IO707" s="24"/>
      <c r="IP707" s="24"/>
      <c r="IQ707" s="24"/>
      <c r="IR707" s="24"/>
      <c r="IS707" s="24"/>
      <c r="IT707" s="24"/>
      <c r="IU707" s="24"/>
      <c r="IV707" s="24"/>
      <c r="IW707" s="24"/>
      <c r="IX707" s="24"/>
      <c r="IY707" s="24"/>
      <c r="IZ707" s="24"/>
      <c r="JA707" s="24"/>
      <c r="JB707" s="24"/>
      <c r="JC707" s="24"/>
      <c r="JD707" s="24"/>
      <c r="JE707" s="24"/>
      <c r="JF707" s="24"/>
      <c r="JG707" s="24"/>
    </row>
    <row r="708" spans="32:267" x14ac:dyDescent="0.3">
      <c r="AF708" s="26"/>
      <c r="AG708" s="25"/>
      <c r="AH708" s="26"/>
      <c r="AI708" s="21"/>
      <c r="AJ708" s="26"/>
      <c r="AK708" s="26"/>
      <c r="AL708" s="26"/>
      <c r="AM708" s="23"/>
      <c r="AQ708" s="19"/>
      <c r="AU708" s="24"/>
      <c r="AV708" s="24"/>
      <c r="AW708" s="24"/>
      <c r="AX708" s="24"/>
      <c r="AY708" s="15"/>
      <c r="BM708" s="15"/>
      <c r="BS708" s="24"/>
      <c r="BT708" s="15"/>
      <c r="BY708" s="24"/>
      <c r="CA708" s="15"/>
      <c r="CD708" s="24"/>
      <c r="CH708" s="15"/>
      <c r="CO708" s="15"/>
      <c r="CQ708" s="24"/>
      <c r="CV708" s="15"/>
      <c r="DC708" s="15"/>
      <c r="DJ708" s="15"/>
      <c r="DQ708" s="15"/>
      <c r="DX708" s="15"/>
      <c r="EE708" s="15"/>
      <c r="EL708" s="15"/>
      <c r="ES708" s="15"/>
      <c r="EZ708" s="15"/>
      <c r="FG708" s="15"/>
      <c r="FN708" s="15"/>
      <c r="FU708" s="15"/>
      <c r="FW708" s="24"/>
      <c r="FX708" s="24"/>
      <c r="FY708" s="24"/>
      <c r="FZ708" s="24"/>
      <c r="GA708" s="24"/>
      <c r="GB708" s="15"/>
      <c r="GC708" s="24"/>
      <c r="GD708" s="24"/>
      <c r="GE708" s="24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24"/>
      <c r="IO708" s="24"/>
      <c r="IP708" s="24"/>
      <c r="IQ708" s="24"/>
      <c r="IR708" s="24"/>
      <c r="IS708" s="24"/>
      <c r="IT708" s="24"/>
      <c r="IU708" s="24"/>
      <c r="IV708" s="24"/>
      <c r="IW708" s="24"/>
      <c r="IX708" s="24"/>
      <c r="IY708" s="24"/>
      <c r="IZ708" s="24"/>
      <c r="JA708" s="24"/>
      <c r="JB708" s="24"/>
      <c r="JC708" s="24"/>
      <c r="JD708" s="24"/>
      <c r="JE708" s="24"/>
      <c r="JF708" s="24"/>
      <c r="JG708" s="24"/>
    </row>
    <row r="709" spans="32:267" x14ac:dyDescent="0.3">
      <c r="AF709" s="26"/>
      <c r="AG709" s="25"/>
      <c r="AH709" s="26"/>
      <c r="AI709" s="21"/>
      <c r="AJ709" s="26"/>
      <c r="AK709" s="26"/>
      <c r="AL709" s="26"/>
      <c r="AM709" s="23"/>
      <c r="AQ709" s="19"/>
      <c r="AU709" s="24"/>
      <c r="AV709" s="24"/>
      <c r="AW709" s="24"/>
      <c r="AX709" s="24"/>
      <c r="AY709" s="15"/>
      <c r="BM709" s="15"/>
      <c r="BS709" s="24"/>
      <c r="BT709" s="15"/>
      <c r="BY709" s="24"/>
      <c r="CA709" s="15"/>
      <c r="CD709" s="24"/>
      <c r="CH709" s="15"/>
      <c r="CO709" s="15"/>
      <c r="CQ709" s="24"/>
      <c r="CV709" s="15"/>
      <c r="DC709" s="15"/>
      <c r="DJ709" s="15"/>
      <c r="DQ709" s="15"/>
      <c r="DX709" s="15"/>
      <c r="EE709" s="15"/>
      <c r="EL709" s="15"/>
      <c r="ES709" s="15"/>
      <c r="EZ709" s="15"/>
      <c r="FG709" s="15"/>
      <c r="FN709" s="15"/>
      <c r="FU709" s="15"/>
      <c r="FW709" s="24"/>
      <c r="FX709" s="24"/>
      <c r="FY709" s="24"/>
      <c r="FZ709" s="24"/>
      <c r="GA709" s="24"/>
      <c r="GB709" s="15"/>
      <c r="GC709" s="24"/>
      <c r="GD709" s="24"/>
      <c r="GE709" s="24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24"/>
      <c r="IO709" s="24"/>
      <c r="IP709" s="24"/>
      <c r="IQ709" s="24"/>
      <c r="IR709" s="24"/>
      <c r="IS709" s="24"/>
      <c r="IT709" s="24"/>
      <c r="IU709" s="24"/>
      <c r="IV709" s="24"/>
      <c r="IW709" s="24"/>
      <c r="IX709" s="24"/>
      <c r="IY709" s="24"/>
      <c r="IZ709" s="24"/>
      <c r="JA709" s="24"/>
      <c r="JB709" s="24"/>
      <c r="JC709" s="24"/>
      <c r="JD709" s="24"/>
      <c r="JE709" s="24"/>
      <c r="JF709" s="24"/>
      <c r="JG709" s="24"/>
    </row>
    <row r="710" spans="32:267" x14ac:dyDescent="0.3">
      <c r="AF710" s="26"/>
      <c r="AG710" s="25"/>
      <c r="AH710" s="26"/>
      <c r="AI710" s="21"/>
      <c r="AJ710" s="26"/>
      <c r="AK710" s="26"/>
      <c r="AL710" s="26"/>
      <c r="AM710" s="23"/>
      <c r="AQ710" s="19"/>
      <c r="AU710" s="24"/>
      <c r="AV710" s="24"/>
      <c r="AW710" s="24"/>
      <c r="AX710" s="24"/>
      <c r="AY710" s="15"/>
      <c r="BM710" s="15"/>
      <c r="BS710" s="24"/>
      <c r="BT710" s="15"/>
      <c r="BY710" s="24"/>
      <c r="CA710" s="15"/>
      <c r="CD710" s="24"/>
      <c r="CH710" s="15"/>
      <c r="CO710" s="15"/>
      <c r="CQ710" s="24"/>
      <c r="CV710" s="15"/>
      <c r="DC710" s="15"/>
      <c r="DJ710" s="15"/>
      <c r="DQ710" s="15"/>
      <c r="DX710" s="15"/>
      <c r="EE710" s="15"/>
      <c r="EL710" s="15"/>
      <c r="ES710" s="15"/>
      <c r="EZ710" s="15"/>
      <c r="FG710" s="15"/>
      <c r="FN710" s="15"/>
      <c r="FU710" s="15"/>
      <c r="FW710" s="24"/>
      <c r="FX710" s="24"/>
      <c r="FY710" s="24"/>
      <c r="FZ710" s="24"/>
      <c r="GA710" s="24"/>
      <c r="GB710" s="15"/>
      <c r="GC710" s="24"/>
      <c r="GD710" s="24"/>
      <c r="GE710" s="24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24"/>
      <c r="IO710" s="24"/>
      <c r="IP710" s="24"/>
      <c r="IQ710" s="24"/>
      <c r="IR710" s="24"/>
      <c r="IS710" s="24"/>
      <c r="IT710" s="24"/>
      <c r="IU710" s="24"/>
      <c r="IV710" s="24"/>
      <c r="IW710" s="24"/>
      <c r="IX710" s="24"/>
      <c r="IY710" s="24"/>
      <c r="IZ710" s="24"/>
      <c r="JA710" s="24"/>
      <c r="JB710" s="24"/>
      <c r="JC710" s="24"/>
      <c r="JD710" s="24"/>
      <c r="JE710" s="24"/>
      <c r="JF710" s="24"/>
      <c r="JG710" s="24"/>
    </row>
    <row r="711" spans="32:267" x14ac:dyDescent="0.3">
      <c r="AF711" s="26"/>
      <c r="AG711" s="25"/>
      <c r="AH711" s="26"/>
      <c r="AI711" s="21"/>
      <c r="AJ711" s="26"/>
      <c r="AK711" s="26"/>
      <c r="AL711" s="26"/>
      <c r="AM711" s="23"/>
      <c r="AQ711" s="19"/>
      <c r="AU711" s="24"/>
      <c r="AV711" s="24"/>
      <c r="AW711" s="24"/>
      <c r="AX711" s="24"/>
      <c r="AY711" s="15"/>
      <c r="BM711" s="15"/>
      <c r="BS711" s="24"/>
      <c r="BT711" s="15"/>
      <c r="BY711" s="24"/>
      <c r="CA711" s="15"/>
      <c r="CD711" s="24"/>
      <c r="CH711" s="15"/>
      <c r="CO711" s="15"/>
      <c r="CQ711" s="24"/>
      <c r="CV711" s="15"/>
      <c r="DC711" s="15"/>
      <c r="DJ711" s="15"/>
      <c r="DQ711" s="15"/>
      <c r="DX711" s="15"/>
      <c r="EE711" s="15"/>
      <c r="EL711" s="15"/>
      <c r="ES711" s="15"/>
      <c r="EZ711" s="15"/>
      <c r="FG711" s="15"/>
      <c r="FN711" s="15"/>
      <c r="FU711" s="15"/>
      <c r="FW711" s="24"/>
      <c r="FX711" s="24"/>
      <c r="FY711" s="24"/>
      <c r="FZ711" s="24"/>
      <c r="GA711" s="24"/>
      <c r="GB711" s="15"/>
      <c r="GC711" s="24"/>
      <c r="GD711" s="24"/>
      <c r="GE711" s="24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24"/>
      <c r="IO711" s="24"/>
      <c r="IP711" s="24"/>
      <c r="IQ711" s="24"/>
      <c r="IR711" s="24"/>
      <c r="IS711" s="24"/>
      <c r="IT711" s="24"/>
      <c r="IU711" s="24"/>
      <c r="IV711" s="24"/>
      <c r="IW711" s="24"/>
      <c r="IX711" s="24"/>
      <c r="IY711" s="24"/>
      <c r="IZ711" s="24"/>
      <c r="JA711" s="24"/>
      <c r="JB711" s="24"/>
      <c r="JC711" s="24"/>
      <c r="JD711" s="24"/>
      <c r="JE711" s="24"/>
      <c r="JF711" s="24"/>
      <c r="JG711" s="24"/>
    </row>
    <row r="712" spans="32:267" x14ac:dyDescent="0.3">
      <c r="AF712" s="26"/>
      <c r="AG712" s="25"/>
      <c r="AH712" s="26"/>
      <c r="AI712" s="21"/>
      <c r="AJ712" s="26"/>
      <c r="AK712" s="26"/>
      <c r="AL712" s="26"/>
      <c r="AM712" s="23"/>
      <c r="AQ712" s="19"/>
      <c r="AU712" s="24"/>
      <c r="AV712" s="24"/>
      <c r="AW712" s="24"/>
      <c r="AX712" s="24"/>
      <c r="AY712" s="15"/>
      <c r="BM712" s="15"/>
      <c r="BS712" s="24"/>
      <c r="BT712" s="15"/>
      <c r="BY712" s="24"/>
      <c r="CA712" s="15"/>
      <c r="CD712" s="24"/>
      <c r="CH712" s="15"/>
      <c r="CO712" s="15"/>
      <c r="CQ712" s="24"/>
      <c r="CV712" s="15"/>
      <c r="DC712" s="15"/>
      <c r="DJ712" s="15"/>
      <c r="DQ712" s="15"/>
      <c r="DX712" s="15"/>
      <c r="EE712" s="15"/>
      <c r="EL712" s="15"/>
      <c r="ES712" s="15"/>
      <c r="EZ712" s="15"/>
      <c r="FG712" s="15"/>
      <c r="FN712" s="15"/>
      <c r="FU712" s="15"/>
      <c r="FW712" s="24"/>
      <c r="FX712" s="24"/>
      <c r="FY712" s="24"/>
      <c r="FZ712" s="24"/>
      <c r="GA712" s="24"/>
      <c r="GB712" s="15"/>
      <c r="GC712" s="24"/>
      <c r="GD712" s="24"/>
      <c r="GE712" s="24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24"/>
      <c r="IO712" s="24"/>
      <c r="IP712" s="24"/>
      <c r="IQ712" s="24"/>
      <c r="IR712" s="24"/>
      <c r="IS712" s="24"/>
      <c r="IT712" s="24"/>
      <c r="IU712" s="24"/>
      <c r="IV712" s="24"/>
      <c r="IW712" s="24"/>
      <c r="IX712" s="24"/>
      <c r="IY712" s="24"/>
      <c r="IZ712" s="24"/>
      <c r="JA712" s="24"/>
      <c r="JB712" s="24"/>
      <c r="JC712" s="24"/>
      <c r="JD712" s="24"/>
      <c r="JE712" s="24"/>
      <c r="JF712" s="24"/>
      <c r="JG712" s="24"/>
    </row>
    <row r="713" spans="32:267" x14ac:dyDescent="0.3">
      <c r="AF713" s="26"/>
      <c r="AG713" s="25"/>
      <c r="AH713" s="26"/>
      <c r="AI713" s="21"/>
      <c r="AJ713" s="26"/>
      <c r="AK713" s="26"/>
      <c r="AL713" s="26"/>
      <c r="AM713" s="23"/>
      <c r="AQ713" s="19"/>
      <c r="AU713" s="24"/>
      <c r="AV713" s="24"/>
      <c r="AW713" s="24"/>
      <c r="AX713" s="24"/>
      <c r="AY713" s="15"/>
      <c r="BM713" s="15"/>
      <c r="BS713" s="24"/>
      <c r="BT713" s="15"/>
      <c r="BY713" s="24"/>
      <c r="CA713" s="15"/>
      <c r="CD713" s="24"/>
      <c r="CH713" s="15"/>
      <c r="CO713" s="15"/>
      <c r="CQ713" s="24"/>
      <c r="CV713" s="15"/>
      <c r="DC713" s="15"/>
      <c r="DJ713" s="15"/>
      <c r="DQ713" s="15"/>
      <c r="DX713" s="15"/>
      <c r="EE713" s="15"/>
      <c r="EL713" s="15"/>
      <c r="ES713" s="15"/>
      <c r="EZ713" s="15"/>
      <c r="FG713" s="15"/>
      <c r="FN713" s="15"/>
      <c r="FU713" s="15"/>
      <c r="FW713" s="24"/>
      <c r="FX713" s="24"/>
      <c r="FY713" s="24"/>
      <c r="FZ713" s="24"/>
      <c r="GA713" s="24"/>
      <c r="GB713" s="15"/>
      <c r="GC713" s="24"/>
      <c r="GD713" s="24"/>
      <c r="GE713" s="24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24"/>
      <c r="IO713" s="24"/>
      <c r="IP713" s="24"/>
      <c r="IQ713" s="24"/>
      <c r="IR713" s="24"/>
      <c r="IS713" s="24"/>
      <c r="IT713" s="24"/>
      <c r="IU713" s="24"/>
      <c r="IV713" s="24"/>
      <c r="IW713" s="24"/>
      <c r="IX713" s="24"/>
      <c r="IY713" s="24"/>
      <c r="IZ713" s="24"/>
      <c r="JA713" s="24"/>
      <c r="JB713" s="24"/>
      <c r="JC713" s="24"/>
      <c r="JD713" s="24"/>
      <c r="JE713" s="24"/>
      <c r="JF713" s="24"/>
      <c r="JG713" s="24"/>
    </row>
    <row r="714" spans="32:267" x14ac:dyDescent="0.3">
      <c r="AF714" s="26"/>
      <c r="AG714" s="25"/>
      <c r="AH714" s="26"/>
      <c r="AI714" s="21"/>
      <c r="AJ714" s="26"/>
      <c r="AK714" s="26"/>
      <c r="AL714" s="26"/>
      <c r="AM714" s="23"/>
      <c r="AQ714" s="19"/>
      <c r="AU714" s="24"/>
      <c r="AV714" s="24"/>
      <c r="AW714" s="24"/>
      <c r="AX714" s="24"/>
      <c r="AY714" s="15"/>
      <c r="BM714" s="15"/>
      <c r="BS714" s="24"/>
      <c r="BT714" s="15"/>
      <c r="BY714" s="24"/>
      <c r="CA714" s="15"/>
      <c r="CD714" s="24"/>
      <c r="CH714" s="15"/>
      <c r="CO714" s="15"/>
      <c r="CQ714" s="24"/>
      <c r="CV714" s="15"/>
      <c r="DC714" s="15"/>
      <c r="DJ714" s="15"/>
      <c r="DQ714" s="15"/>
      <c r="DX714" s="15"/>
      <c r="EE714" s="15"/>
      <c r="EL714" s="15"/>
      <c r="ES714" s="15"/>
      <c r="EZ714" s="15"/>
      <c r="FG714" s="15"/>
      <c r="FN714" s="15"/>
      <c r="FU714" s="15"/>
      <c r="FW714" s="24"/>
      <c r="FX714" s="24"/>
      <c r="FY714" s="24"/>
      <c r="FZ714" s="24"/>
      <c r="GA714" s="24"/>
      <c r="GB714" s="15"/>
      <c r="GC714" s="24"/>
      <c r="GD714" s="24"/>
      <c r="GE714" s="24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24"/>
      <c r="IO714" s="24"/>
      <c r="IP714" s="24"/>
      <c r="IQ714" s="24"/>
      <c r="IR714" s="24"/>
      <c r="IS714" s="24"/>
      <c r="IT714" s="24"/>
      <c r="IU714" s="24"/>
      <c r="IV714" s="24"/>
      <c r="IW714" s="24"/>
      <c r="IX714" s="24"/>
      <c r="IY714" s="24"/>
      <c r="IZ714" s="24"/>
      <c r="JA714" s="24"/>
      <c r="JB714" s="24"/>
      <c r="JC714" s="24"/>
      <c r="JD714" s="24"/>
      <c r="JE714" s="24"/>
      <c r="JF714" s="24"/>
      <c r="JG714" s="24"/>
    </row>
    <row r="715" spans="32:267" x14ac:dyDescent="0.3">
      <c r="AF715" s="26"/>
      <c r="AG715" s="25"/>
      <c r="AH715" s="26"/>
      <c r="AI715" s="21"/>
      <c r="AJ715" s="26"/>
      <c r="AK715" s="26"/>
      <c r="AL715" s="26"/>
      <c r="AM715" s="23"/>
      <c r="AQ715" s="19"/>
      <c r="AU715" s="24"/>
      <c r="AV715" s="24"/>
      <c r="AW715" s="24"/>
      <c r="AX715" s="24"/>
      <c r="AY715" s="15"/>
      <c r="BM715" s="15"/>
      <c r="BS715" s="24"/>
      <c r="BT715" s="15"/>
      <c r="BY715" s="24"/>
      <c r="CA715" s="15"/>
      <c r="CD715" s="24"/>
      <c r="CH715" s="15"/>
      <c r="CO715" s="15"/>
      <c r="CQ715" s="24"/>
      <c r="CV715" s="15"/>
      <c r="DC715" s="15"/>
      <c r="DJ715" s="15"/>
      <c r="DQ715" s="15"/>
      <c r="DX715" s="15"/>
      <c r="EE715" s="15"/>
      <c r="EL715" s="15"/>
      <c r="ES715" s="15"/>
      <c r="EZ715" s="15"/>
      <c r="FG715" s="15"/>
      <c r="FN715" s="15"/>
      <c r="FU715" s="15"/>
      <c r="FW715" s="24"/>
      <c r="FX715" s="24"/>
      <c r="FY715" s="24"/>
      <c r="FZ715" s="24"/>
      <c r="GA715" s="24"/>
      <c r="GB715" s="15"/>
      <c r="GC715" s="24"/>
      <c r="GD715" s="24"/>
      <c r="GE715" s="24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24"/>
      <c r="IO715" s="24"/>
      <c r="IP715" s="24"/>
      <c r="IQ715" s="24"/>
      <c r="IR715" s="24"/>
      <c r="IS715" s="24"/>
      <c r="IT715" s="24"/>
      <c r="IU715" s="24"/>
      <c r="IV715" s="24"/>
      <c r="IW715" s="24"/>
      <c r="IX715" s="24"/>
      <c r="IY715" s="24"/>
      <c r="IZ715" s="24"/>
      <c r="JA715" s="24"/>
      <c r="JB715" s="24"/>
      <c r="JC715" s="24"/>
      <c r="JD715" s="24"/>
      <c r="JE715" s="24"/>
      <c r="JF715" s="24"/>
      <c r="JG715" s="24"/>
    </row>
    <row r="716" spans="32:267" x14ac:dyDescent="0.3">
      <c r="AF716" s="26"/>
      <c r="AG716" s="25"/>
      <c r="AH716" s="26"/>
      <c r="AI716" s="21"/>
      <c r="AJ716" s="26"/>
      <c r="AK716" s="26"/>
      <c r="AL716" s="26"/>
      <c r="AM716" s="23"/>
      <c r="AQ716" s="19"/>
      <c r="AU716" s="24"/>
      <c r="AV716" s="24"/>
      <c r="AW716" s="24"/>
      <c r="AX716" s="24"/>
      <c r="AY716" s="15"/>
      <c r="BM716" s="15"/>
      <c r="BS716" s="24"/>
      <c r="BT716" s="15"/>
      <c r="BY716" s="24"/>
      <c r="CA716" s="15"/>
      <c r="CD716" s="24"/>
      <c r="CH716" s="15"/>
      <c r="CO716" s="15"/>
      <c r="CQ716" s="24"/>
      <c r="CV716" s="15"/>
      <c r="DC716" s="15"/>
      <c r="DJ716" s="15"/>
      <c r="DQ716" s="15"/>
      <c r="DX716" s="15"/>
      <c r="EE716" s="15"/>
      <c r="EL716" s="15"/>
      <c r="ES716" s="15"/>
      <c r="EZ716" s="15"/>
      <c r="FG716" s="15"/>
      <c r="FN716" s="15"/>
      <c r="FU716" s="15"/>
      <c r="FW716" s="24"/>
      <c r="FX716" s="24"/>
      <c r="FY716" s="24"/>
      <c r="FZ716" s="24"/>
      <c r="GA716" s="24"/>
      <c r="GB716" s="15"/>
      <c r="GC716" s="24"/>
      <c r="GD716" s="24"/>
      <c r="GE716" s="24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24"/>
      <c r="IO716" s="24"/>
      <c r="IP716" s="24"/>
      <c r="IQ716" s="24"/>
      <c r="IR716" s="24"/>
      <c r="IS716" s="24"/>
      <c r="IT716" s="24"/>
      <c r="IU716" s="24"/>
      <c r="IV716" s="24"/>
      <c r="IW716" s="24"/>
      <c r="IX716" s="24"/>
      <c r="IY716" s="24"/>
      <c r="IZ716" s="24"/>
      <c r="JA716" s="24"/>
      <c r="JB716" s="24"/>
      <c r="JC716" s="24"/>
      <c r="JD716" s="24"/>
      <c r="JE716" s="24"/>
      <c r="JF716" s="24"/>
      <c r="JG716" s="24"/>
    </row>
    <row r="717" spans="32:267" x14ac:dyDescent="0.3">
      <c r="AF717" s="26"/>
      <c r="AG717" s="25"/>
      <c r="AH717" s="26"/>
      <c r="AI717" s="21"/>
      <c r="AJ717" s="26"/>
      <c r="AK717" s="26"/>
      <c r="AL717" s="26"/>
      <c r="AM717" s="23"/>
      <c r="AQ717" s="19"/>
      <c r="AU717" s="24"/>
      <c r="AV717" s="24"/>
      <c r="AW717" s="24"/>
      <c r="AX717" s="24"/>
      <c r="AY717" s="15"/>
      <c r="BM717" s="15"/>
      <c r="BS717" s="24"/>
      <c r="BT717" s="15"/>
      <c r="BY717" s="24"/>
      <c r="CA717" s="15"/>
      <c r="CD717" s="24"/>
      <c r="CH717" s="15"/>
      <c r="CO717" s="15"/>
      <c r="CQ717" s="24"/>
      <c r="CV717" s="15"/>
      <c r="DC717" s="15"/>
      <c r="DJ717" s="15"/>
      <c r="DQ717" s="15"/>
      <c r="DX717" s="15"/>
      <c r="EE717" s="15"/>
      <c r="EL717" s="15"/>
      <c r="ES717" s="15"/>
      <c r="EZ717" s="15"/>
      <c r="FG717" s="15"/>
      <c r="FN717" s="15"/>
      <c r="FU717" s="15"/>
      <c r="FW717" s="24"/>
      <c r="FX717" s="24"/>
      <c r="FY717" s="24"/>
      <c r="FZ717" s="24"/>
      <c r="GA717" s="24"/>
      <c r="GB717" s="15"/>
      <c r="GC717" s="24"/>
      <c r="GD717" s="24"/>
      <c r="GE717" s="24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24"/>
      <c r="IO717" s="24"/>
      <c r="IP717" s="24"/>
      <c r="IQ717" s="24"/>
      <c r="IR717" s="24"/>
      <c r="IS717" s="24"/>
      <c r="IT717" s="24"/>
      <c r="IU717" s="24"/>
      <c r="IV717" s="24"/>
      <c r="IW717" s="24"/>
      <c r="IX717" s="24"/>
      <c r="IY717" s="24"/>
      <c r="IZ717" s="24"/>
      <c r="JA717" s="24"/>
      <c r="JB717" s="24"/>
      <c r="JC717" s="24"/>
      <c r="JD717" s="24"/>
      <c r="JE717" s="24"/>
      <c r="JF717" s="24"/>
      <c r="JG717" s="24"/>
    </row>
    <row r="718" spans="32:267" x14ac:dyDescent="0.3">
      <c r="AF718" s="26"/>
      <c r="AG718" s="25"/>
      <c r="AH718" s="26"/>
      <c r="AI718" s="21"/>
      <c r="AJ718" s="26"/>
      <c r="AK718" s="26"/>
      <c r="AL718" s="26"/>
      <c r="AM718" s="23"/>
      <c r="AQ718" s="19"/>
      <c r="AU718" s="24"/>
      <c r="AV718" s="24"/>
      <c r="AW718" s="24"/>
      <c r="AX718" s="24"/>
      <c r="AY718" s="15"/>
      <c r="BM718" s="15"/>
      <c r="BS718" s="24"/>
      <c r="BT718" s="15"/>
      <c r="BY718" s="24"/>
      <c r="CA718" s="15"/>
      <c r="CD718" s="24"/>
      <c r="CH718" s="15"/>
      <c r="CO718" s="15"/>
      <c r="CQ718" s="24"/>
      <c r="CV718" s="15"/>
      <c r="DC718" s="15"/>
      <c r="DJ718" s="15"/>
      <c r="DQ718" s="15"/>
      <c r="DX718" s="15"/>
      <c r="EE718" s="15"/>
      <c r="EL718" s="15"/>
      <c r="ES718" s="15"/>
      <c r="EZ718" s="15"/>
      <c r="FG718" s="15"/>
      <c r="FN718" s="15"/>
      <c r="FU718" s="15"/>
      <c r="FW718" s="24"/>
      <c r="FX718" s="24"/>
      <c r="FY718" s="24"/>
      <c r="FZ718" s="24"/>
      <c r="GA718" s="24"/>
      <c r="GB718" s="15"/>
      <c r="GC718" s="24"/>
      <c r="GD718" s="24"/>
      <c r="GE718" s="24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24"/>
      <c r="IO718" s="24"/>
      <c r="IP718" s="24"/>
      <c r="IQ718" s="24"/>
      <c r="IR718" s="24"/>
      <c r="IS718" s="24"/>
      <c r="IT718" s="24"/>
      <c r="IU718" s="24"/>
      <c r="IV718" s="24"/>
      <c r="IW718" s="24"/>
      <c r="IX718" s="24"/>
      <c r="IY718" s="24"/>
      <c r="IZ718" s="24"/>
      <c r="JA718" s="24"/>
      <c r="JB718" s="24"/>
      <c r="JC718" s="24"/>
      <c r="JD718" s="24"/>
      <c r="JE718" s="24"/>
      <c r="JF718" s="24"/>
      <c r="JG718" s="24"/>
    </row>
    <row r="719" spans="32:267" x14ac:dyDescent="0.3">
      <c r="AF719" s="26"/>
      <c r="AG719" s="25"/>
      <c r="AH719" s="26"/>
      <c r="AI719" s="21"/>
      <c r="AJ719" s="26"/>
      <c r="AK719" s="26"/>
      <c r="AL719" s="26"/>
      <c r="AM719" s="23"/>
      <c r="AQ719" s="19"/>
      <c r="AU719" s="24"/>
      <c r="AV719" s="24"/>
      <c r="AW719" s="24"/>
      <c r="AX719" s="24"/>
      <c r="AY719" s="15"/>
      <c r="BM719" s="15"/>
      <c r="BS719" s="24"/>
      <c r="BT719" s="15"/>
      <c r="BY719" s="24"/>
      <c r="CA719" s="15"/>
      <c r="CD719" s="24"/>
      <c r="CH719" s="15"/>
      <c r="CO719" s="15"/>
      <c r="CQ719" s="24"/>
      <c r="CV719" s="15"/>
      <c r="DC719" s="15"/>
      <c r="DJ719" s="15"/>
      <c r="DQ719" s="15"/>
      <c r="DX719" s="15"/>
      <c r="EE719" s="15"/>
      <c r="EL719" s="15"/>
      <c r="ES719" s="15"/>
      <c r="EZ719" s="15"/>
      <c r="FG719" s="15"/>
      <c r="FN719" s="15"/>
      <c r="FU719" s="15"/>
      <c r="FW719" s="24"/>
      <c r="FX719" s="24"/>
      <c r="FY719" s="24"/>
      <c r="FZ719" s="24"/>
      <c r="GA719" s="24"/>
      <c r="GB719" s="15"/>
      <c r="GC719" s="24"/>
      <c r="GD719" s="24"/>
      <c r="GE719" s="24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24"/>
      <c r="IO719" s="24"/>
      <c r="IP719" s="24"/>
      <c r="IQ719" s="24"/>
      <c r="IR719" s="24"/>
      <c r="IS719" s="24"/>
      <c r="IT719" s="24"/>
      <c r="IU719" s="24"/>
      <c r="IV719" s="24"/>
      <c r="IW719" s="24"/>
      <c r="IX719" s="24"/>
      <c r="IY719" s="24"/>
      <c r="IZ719" s="24"/>
      <c r="JA719" s="24"/>
      <c r="JB719" s="24"/>
      <c r="JC719" s="24"/>
      <c r="JD719" s="24"/>
      <c r="JE719" s="24"/>
      <c r="JF719" s="24"/>
      <c r="JG719" s="24"/>
    </row>
    <row r="720" spans="32:267" x14ac:dyDescent="0.3">
      <c r="AF720" s="26"/>
      <c r="AG720" s="25"/>
      <c r="AH720" s="26"/>
      <c r="AI720" s="21"/>
      <c r="AJ720" s="26"/>
      <c r="AK720" s="26"/>
      <c r="AL720" s="26"/>
      <c r="AM720" s="23"/>
      <c r="AQ720" s="19"/>
      <c r="AU720" s="24"/>
      <c r="AV720" s="24"/>
      <c r="AW720" s="24"/>
      <c r="AX720" s="24"/>
      <c r="AY720" s="15"/>
      <c r="BM720" s="15"/>
      <c r="BS720" s="24"/>
      <c r="BT720" s="15"/>
      <c r="BY720" s="24"/>
      <c r="CA720" s="15"/>
      <c r="CD720" s="24"/>
      <c r="CH720" s="15"/>
      <c r="CO720" s="15"/>
      <c r="CQ720" s="24"/>
      <c r="CV720" s="15"/>
      <c r="DC720" s="15"/>
      <c r="DJ720" s="15"/>
      <c r="DQ720" s="15"/>
      <c r="DX720" s="15"/>
      <c r="EE720" s="15"/>
      <c r="EL720" s="15"/>
      <c r="ES720" s="15"/>
      <c r="EZ720" s="15"/>
      <c r="FG720" s="15"/>
      <c r="FN720" s="15"/>
      <c r="FU720" s="15"/>
      <c r="FW720" s="24"/>
      <c r="FX720" s="24"/>
      <c r="FY720" s="24"/>
      <c r="FZ720" s="24"/>
      <c r="GA720" s="24"/>
      <c r="GB720" s="15"/>
      <c r="GC720" s="24"/>
      <c r="GD720" s="24"/>
      <c r="GE720" s="24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24"/>
      <c r="IO720" s="24"/>
      <c r="IP720" s="24"/>
      <c r="IQ720" s="24"/>
      <c r="IR720" s="24"/>
      <c r="IS720" s="24"/>
      <c r="IT720" s="24"/>
      <c r="IU720" s="24"/>
      <c r="IV720" s="24"/>
      <c r="IW720" s="24"/>
      <c r="IX720" s="24"/>
      <c r="IY720" s="24"/>
      <c r="IZ720" s="24"/>
      <c r="JA720" s="24"/>
      <c r="JB720" s="24"/>
      <c r="JC720" s="24"/>
      <c r="JD720" s="24"/>
      <c r="JE720" s="24"/>
      <c r="JF720" s="24"/>
      <c r="JG720" s="24"/>
    </row>
    <row r="721" spans="32:267" x14ac:dyDescent="0.3">
      <c r="AF721" s="26"/>
      <c r="AG721" s="25"/>
      <c r="AH721" s="26"/>
      <c r="AI721" s="21"/>
      <c r="AJ721" s="26"/>
      <c r="AK721" s="26"/>
      <c r="AL721" s="26"/>
      <c r="AM721" s="23"/>
      <c r="AQ721" s="19"/>
      <c r="AU721" s="24"/>
      <c r="AV721" s="24"/>
      <c r="AW721" s="24"/>
      <c r="AX721" s="24"/>
      <c r="AY721" s="15"/>
      <c r="BM721" s="15"/>
      <c r="BS721" s="24"/>
      <c r="BT721" s="15"/>
      <c r="BY721" s="24"/>
      <c r="CA721" s="15"/>
      <c r="CD721" s="24"/>
      <c r="CH721" s="15"/>
      <c r="CO721" s="15"/>
      <c r="CQ721" s="24"/>
      <c r="CV721" s="15"/>
      <c r="DC721" s="15"/>
      <c r="DJ721" s="15"/>
      <c r="DQ721" s="15"/>
      <c r="DX721" s="15"/>
      <c r="EE721" s="15"/>
      <c r="EL721" s="15"/>
      <c r="ES721" s="15"/>
      <c r="EZ721" s="15"/>
      <c r="FG721" s="15"/>
      <c r="FN721" s="15"/>
      <c r="FU721" s="15"/>
      <c r="FW721" s="24"/>
      <c r="FX721" s="24"/>
      <c r="FY721" s="24"/>
      <c r="FZ721" s="24"/>
      <c r="GA721" s="24"/>
      <c r="GB721" s="15"/>
      <c r="GC721" s="24"/>
      <c r="GD721" s="24"/>
      <c r="GE721" s="24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24"/>
      <c r="IO721" s="24"/>
      <c r="IP721" s="24"/>
      <c r="IQ721" s="24"/>
      <c r="IR721" s="24"/>
      <c r="IS721" s="24"/>
      <c r="IT721" s="24"/>
      <c r="IU721" s="24"/>
      <c r="IV721" s="24"/>
      <c r="IW721" s="24"/>
      <c r="IX721" s="24"/>
      <c r="IY721" s="24"/>
      <c r="IZ721" s="24"/>
      <c r="JA721" s="24"/>
      <c r="JB721" s="24"/>
      <c r="JC721" s="24"/>
      <c r="JD721" s="24"/>
      <c r="JE721" s="24"/>
      <c r="JF721" s="24"/>
      <c r="JG721" s="24"/>
    </row>
    <row r="722" spans="32:267" x14ac:dyDescent="0.3">
      <c r="AF722" s="26"/>
      <c r="AG722" s="25"/>
      <c r="AH722" s="26"/>
      <c r="AI722" s="21"/>
      <c r="AJ722" s="26"/>
      <c r="AK722" s="26"/>
      <c r="AL722" s="26"/>
      <c r="AM722" s="23"/>
      <c r="AQ722" s="19"/>
      <c r="AU722" s="24"/>
      <c r="AV722" s="24"/>
      <c r="AW722" s="24"/>
      <c r="AX722" s="24"/>
      <c r="AY722" s="15"/>
      <c r="BM722" s="15"/>
      <c r="BS722" s="24"/>
      <c r="BT722" s="15"/>
      <c r="BY722" s="24"/>
      <c r="CA722" s="15"/>
      <c r="CD722" s="24"/>
      <c r="CH722" s="15"/>
      <c r="CO722" s="15"/>
      <c r="CQ722" s="24"/>
      <c r="CV722" s="15"/>
      <c r="DC722" s="15"/>
      <c r="DJ722" s="15"/>
      <c r="DQ722" s="15"/>
      <c r="DX722" s="15"/>
      <c r="EE722" s="15"/>
      <c r="EL722" s="15"/>
      <c r="ES722" s="15"/>
      <c r="EZ722" s="15"/>
      <c r="FG722" s="15"/>
      <c r="FN722" s="15"/>
      <c r="FU722" s="15"/>
      <c r="FW722" s="24"/>
      <c r="FX722" s="24"/>
      <c r="FY722" s="24"/>
      <c r="FZ722" s="24"/>
      <c r="GA722" s="24"/>
      <c r="GB722" s="15"/>
      <c r="GC722" s="24"/>
      <c r="GD722" s="24"/>
      <c r="GE722" s="24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24"/>
      <c r="IO722" s="24"/>
      <c r="IP722" s="24"/>
      <c r="IQ722" s="24"/>
      <c r="IR722" s="24"/>
      <c r="IS722" s="24"/>
      <c r="IT722" s="24"/>
      <c r="IU722" s="24"/>
      <c r="IV722" s="24"/>
      <c r="IW722" s="24"/>
      <c r="IX722" s="24"/>
      <c r="IY722" s="24"/>
      <c r="IZ722" s="24"/>
      <c r="JA722" s="24"/>
      <c r="JB722" s="24"/>
      <c r="JC722" s="24"/>
      <c r="JD722" s="24"/>
      <c r="JE722" s="24"/>
      <c r="JF722" s="24"/>
      <c r="JG722" s="24"/>
    </row>
    <row r="723" spans="32:267" x14ac:dyDescent="0.3">
      <c r="AF723" s="26"/>
      <c r="AG723" s="25"/>
      <c r="AH723" s="26"/>
      <c r="AI723" s="21"/>
      <c r="AJ723" s="26"/>
      <c r="AK723" s="26"/>
      <c r="AL723" s="26"/>
      <c r="AM723" s="23"/>
      <c r="AQ723" s="19"/>
      <c r="AU723" s="24"/>
      <c r="AV723" s="24"/>
      <c r="AW723" s="24"/>
      <c r="AX723" s="24"/>
      <c r="AY723" s="15"/>
      <c r="BM723" s="15"/>
      <c r="BS723" s="24"/>
      <c r="BT723" s="15"/>
      <c r="BY723" s="24"/>
      <c r="CA723" s="15"/>
      <c r="CD723" s="24"/>
      <c r="CH723" s="15"/>
      <c r="CO723" s="15"/>
      <c r="CQ723" s="24"/>
      <c r="CV723" s="15"/>
      <c r="DC723" s="15"/>
      <c r="DJ723" s="15"/>
      <c r="DQ723" s="15"/>
      <c r="DX723" s="15"/>
      <c r="EE723" s="15"/>
      <c r="EL723" s="15"/>
      <c r="ES723" s="15"/>
      <c r="EZ723" s="15"/>
      <c r="FG723" s="15"/>
      <c r="FN723" s="15"/>
      <c r="FU723" s="15"/>
      <c r="FW723" s="24"/>
      <c r="FX723" s="24"/>
      <c r="FY723" s="24"/>
      <c r="FZ723" s="24"/>
      <c r="GA723" s="24"/>
      <c r="GB723" s="15"/>
      <c r="GC723" s="24"/>
      <c r="GD723" s="24"/>
      <c r="GE723" s="24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24"/>
      <c r="IO723" s="24"/>
      <c r="IP723" s="24"/>
      <c r="IQ723" s="24"/>
      <c r="IR723" s="24"/>
      <c r="IS723" s="24"/>
      <c r="IT723" s="24"/>
      <c r="IU723" s="24"/>
      <c r="IV723" s="24"/>
      <c r="IW723" s="24"/>
      <c r="IX723" s="24"/>
      <c r="IY723" s="24"/>
      <c r="IZ723" s="24"/>
      <c r="JA723" s="24"/>
      <c r="JB723" s="24"/>
      <c r="JC723" s="24"/>
      <c r="JD723" s="24"/>
      <c r="JE723" s="24"/>
      <c r="JF723" s="24"/>
      <c r="JG723" s="24"/>
    </row>
    <row r="724" spans="32:267" x14ac:dyDescent="0.3">
      <c r="AF724" s="26"/>
      <c r="AG724" s="25"/>
      <c r="AH724" s="26"/>
      <c r="AI724" s="21"/>
      <c r="AJ724" s="26"/>
      <c r="AK724" s="26"/>
      <c r="AL724" s="26"/>
      <c r="AM724" s="23"/>
      <c r="AQ724" s="19"/>
      <c r="AU724" s="24"/>
      <c r="AV724" s="24"/>
      <c r="AW724" s="24"/>
      <c r="AX724" s="24"/>
      <c r="AY724" s="15"/>
      <c r="BM724" s="15"/>
      <c r="BS724" s="24"/>
      <c r="BT724" s="15"/>
      <c r="BY724" s="24"/>
      <c r="CA724" s="15"/>
      <c r="CD724" s="24"/>
      <c r="CH724" s="15"/>
      <c r="CO724" s="15"/>
      <c r="CQ724" s="24"/>
      <c r="CV724" s="15"/>
      <c r="DC724" s="15"/>
      <c r="DJ724" s="15"/>
      <c r="DQ724" s="15"/>
      <c r="DX724" s="15"/>
      <c r="EE724" s="15"/>
      <c r="EL724" s="15"/>
      <c r="ES724" s="15"/>
      <c r="EZ724" s="15"/>
      <c r="FG724" s="15"/>
      <c r="FN724" s="15"/>
      <c r="FU724" s="15"/>
      <c r="FW724" s="24"/>
      <c r="FX724" s="24"/>
      <c r="FY724" s="24"/>
      <c r="FZ724" s="24"/>
      <c r="GA724" s="24"/>
      <c r="GB724" s="15"/>
      <c r="GC724" s="24"/>
      <c r="GD724" s="24"/>
      <c r="GE724" s="24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24"/>
      <c r="IO724" s="24"/>
      <c r="IP724" s="24"/>
      <c r="IQ724" s="24"/>
      <c r="IR724" s="24"/>
      <c r="IS724" s="24"/>
      <c r="IT724" s="24"/>
      <c r="IU724" s="24"/>
      <c r="IV724" s="24"/>
      <c r="IW724" s="24"/>
      <c r="IX724" s="24"/>
      <c r="IY724" s="24"/>
      <c r="IZ724" s="24"/>
      <c r="JA724" s="24"/>
      <c r="JB724" s="24"/>
      <c r="JC724" s="24"/>
      <c r="JD724" s="24"/>
      <c r="JE724" s="24"/>
      <c r="JF724" s="24"/>
      <c r="JG724" s="24"/>
    </row>
    <row r="725" spans="32:267" x14ac:dyDescent="0.3">
      <c r="AF725" s="26"/>
      <c r="AG725" s="25"/>
      <c r="AH725" s="26"/>
      <c r="AI725" s="21"/>
      <c r="AJ725" s="26"/>
      <c r="AK725" s="26"/>
      <c r="AL725" s="26"/>
      <c r="AM725" s="23"/>
      <c r="AQ725" s="19"/>
      <c r="AU725" s="24"/>
      <c r="AV725" s="24"/>
      <c r="AW725" s="24"/>
      <c r="AX725" s="24"/>
      <c r="AY725" s="15"/>
      <c r="BM725" s="15"/>
      <c r="BS725" s="24"/>
      <c r="BT725" s="15"/>
      <c r="BY725" s="24"/>
      <c r="CA725" s="15"/>
      <c r="CD725" s="24"/>
      <c r="CH725" s="15"/>
      <c r="CO725" s="15"/>
      <c r="CQ725" s="24"/>
      <c r="CV725" s="15"/>
      <c r="DC725" s="15"/>
      <c r="DJ725" s="15"/>
      <c r="DQ725" s="15"/>
      <c r="DX725" s="15"/>
      <c r="EE725" s="15"/>
      <c r="EL725" s="15"/>
      <c r="ES725" s="15"/>
      <c r="EZ725" s="15"/>
      <c r="FG725" s="15"/>
      <c r="FN725" s="15"/>
      <c r="FU725" s="15"/>
      <c r="FW725" s="24"/>
      <c r="FX725" s="24"/>
      <c r="FY725" s="24"/>
      <c r="FZ725" s="24"/>
      <c r="GA725" s="24"/>
      <c r="GB725" s="15"/>
      <c r="GC725" s="24"/>
      <c r="GD725" s="24"/>
      <c r="GE725" s="24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24"/>
      <c r="IO725" s="24"/>
      <c r="IP725" s="24"/>
      <c r="IQ725" s="24"/>
      <c r="IR725" s="24"/>
      <c r="IS725" s="24"/>
      <c r="IT725" s="24"/>
      <c r="IU725" s="24"/>
      <c r="IV725" s="24"/>
      <c r="IW725" s="24"/>
      <c r="IX725" s="24"/>
      <c r="IY725" s="24"/>
      <c r="IZ725" s="24"/>
      <c r="JA725" s="24"/>
      <c r="JB725" s="24"/>
      <c r="JC725" s="24"/>
      <c r="JD725" s="24"/>
      <c r="JE725" s="24"/>
      <c r="JF725" s="24"/>
      <c r="JG725" s="24"/>
    </row>
    <row r="726" spans="32:267" x14ac:dyDescent="0.3">
      <c r="AF726" s="26"/>
      <c r="AG726" s="25"/>
      <c r="AH726" s="26"/>
      <c r="AI726" s="21"/>
      <c r="AJ726" s="26"/>
      <c r="AK726" s="26"/>
      <c r="AL726" s="26"/>
      <c r="AM726" s="23"/>
      <c r="AQ726" s="19"/>
      <c r="AU726" s="24"/>
      <c r="AV726" s="24"/>
      <c r="AW726" s="24"/>
      <c r="AX726" s="24"/>
      <c r="AY726" s="15"/>
      <c r="BM726" s="15"/>
      <c r="BS726" s="24"/>
      <c r="BT726" s="15"/>
      <c r="BY726" s="24"/>
      <c r="CA726" s="15"/>
      <c r="CD726" s="24"/>
      <c r="CH726" s="15"/>
      <c r="CO726" s="15"/>
      <c r="CQ726" s="24"/>
      <c r="CV726" s="15"/>
      <c r="DC726" s="15"/>
      <c r="DJ726" s="15"/>
      <c r="DQ726" s="15"/>
      <c r="DX726" s="15"/>
      <c r="EE726" s="15"/>
      <c r="EL726" s="15"/>
      <c r="ES726" s="15"/>
      <c r="EZ726" s="15"/>
      <c r="FG726" s="15"/>
      <c r="FN726" s="15"/>
      <c r="FU726" s="15"/>
      <c r="FW726" s="24"/>
      <c r="FX726" s="24"/>
      <c r="FY726" s="24"/>
      <c r="FZ726" s="24"/>
      <c r="GA726" s="24"/>
      <c r="GB726" s="15"/>
      <c r="GC726" s="24"/>
      <c r="GD726" s="24"/>
      <c r="GE726" s="24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24"/>
      <c r="IO726" s="24"/>
      <c r="IP726" s="24"/>
      <c r="IQ726" s="24"/>
      <c r="IR726" s="24"/>
      <c r="IS726" s="24"/>
      <c r="IT726" s="24"/>
      <c r="IU726" s="24"/>
      <c r="IV726" s="24"/>
      <c r="IW726" s="24"/>
      <c r="IX726" s="24"/>
      <c r="IY726" s="24"/>
      <c r="IZ726" s="24"/>
      <c r="JA726" s="24"/>
      <c r="JB726" s="24"/>
      <c r="JC726" s="24"/>
      <c r="JD726" s="24"/>
      <c r="JE726" s="24"/>
      <c r="JF726" s="24"/>
      <c r="JG726" s="24"/>
    </row>
    <row r="727" spans="32:267" x14ac:dyDescent="0.3">
      <c r="AF727" s="26"/>
      <c r="AG727" s="25"/>
      <c r="AH727" s="26"/>
      <c r="AI727" s="21"/>
      <c r="AJ727" s="26"/>
      <c r="AK727" s="26"/>
      <c r="AL727" s="26"/>
      <c r="AM727" s="23"/>
      <c r="AQ727" s="19"/>
      <c r="AU727" s="24"/>
      <c r="AV727" s="24"/>
      <c r="AW727" s="24"/>
      <c r="AX727" s="24"/>
      <c r="AY727" s="15"/>
      <c r="BM727" s="15"/>
      <c r="BS727" s="24"/>
      <c r="BT727" s="15"/>
      <c r="BY727" s="24"/>
      <c r="CA727" s="15"/>
      <c r="CD727" s="24"/>
      <c r="CH727" s="15"/>
      <c r="CO727" s="15"/>
      <c r="CQ727" s="24"/>
      <c r="CV727" s="15"/>
      <c r="DC727" s="15"/>
      <c r="DJ727" s="15"/>
      <c r="DQ727" s="15"/>
      <c r="DX727" s="15"/>
      <c r="EE727" s="15"/>
      <c r="EL727" s="15"/>
      <c r="ES727" s="15"/>
      <c r="EZ727" s="15"/>
      <c r="FG727" s="15"/>
      <c r="FN727" s="15"/>
      <c r="FU727" s="15"/>
      <c r="FW727" s="24"/>
      <c r="FX727" s="24"/>
      <c r="FY727" s="24"/>
      <c r="FZ727" s="24"/>
      <c r="GA727" s="24"/>
      <c r="GB727" s="15"/>
      <c r="GC727" s="24"/>
      <c r="GD727" s="24"/>
      <c r="GE727" s="24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24"/>
      <c r="IO727" s="24"/>
      <c r="IP727" s="24"/>
      <c r="IQ727" s="24"/>
      <c r="IR727" s="24"/>
      <c r="IS727" s="24"/>
      <c r="IT727" s="24"/>
      <c r="IU727" s="24"/>
      <c r="IV727" s="24"/>
      <c r="IW727" s="24"/>
      <c r="IX727" s="24"/>
      <c r="IY727" s="24"/>
      <c r="IZ727" s="24"/>
      <c r="JA727" s="24"/>
      <c r="JB727" s="24"/>
      <c r="JC727" s="24"/>
      <c r="JD727" s="24"/>
      <c r="JE727" s="24"/>
      <c r="JF727" s="24"/>
      <c r="JG727" s="24"/>
    </row>
    <row r="728" spans="32:267" x14ac:dyDescent="0.3">
      <c r="AF728" s="26"/>
      <c r="AG728" s="25"/>
      <c r="AH728" s="26"/>
      <c r="AI728" s="21"/>
      <c r="AJ728" s="26"/>
      <c r="AK728" s="26"/>
      <c r="AL728" s="26"/>
      <c r="AM728" s="23"/>
      <c r="AQ728" s="19"/>
      <c r="AU728" s="24"/>
      <c r="AV728" s="24"/>
      <c r="AW728" s="24"/>
      <c r="AX728" s="24"/>
      <c r="AY728" s="15"/>
      <c r="BM728" s="15"/>
      <c r="BS728" s="24"/>
      <c r="BT728" s="15"/>
      <c r="BY728" s="24"/>
      <c r="CA728" s="15"/>
      <c r="CD728" s="24"/>
      <c r="CH728" s="15"/>
      <c r="CO728" s="15"/>
      <c r="CQ728" s="24"/>
      <c r="CV728" s="15"/>
      <c r="DC728" s="15"/>
      <c r="DJ728" s="15"/>
      <c r="DQ728" s="15"/>
      <c r="DX728" s="15"/>
      <c r="EE728" s="15"/>
      <c r="EL728" s="15"/>
      <c r="ES728" s="15"/>
      <c r="EZ728" s="15"/>
      <c r="FG728" s="15"/>
      <c r="FN728" s="15"/>
      <c r="FU728" s="15"/>
      <c r="FW728" s="24"/>
      <c r="FX728" s="24"/>
      <c r="FY728" s="24"/>
      <c r="FZ728" s="24"/>
      <c r="GA728" s="24"/>
      <c r="GB728" s="15"/>
      <c r="GC728" s="24"/>
      <c r="GD728" s="24"/>
      <c r="GE728" s="24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24"/>
      <c r="IO728" s="24"/>
      <c r="IP728" s="24"/>
      <c r="IQ728" s="24"/>
      <c r="IR728" s="24"/>
      <c r="IS728" s="24"/>
      <c r="IT728" s="24"/>
      <c r="IU728" s="24"/>
      <c r="IV728" s="24"/>
      <c r="IW728" s="24"/>
      <c r="IX728" s="24"/>
      <c r="IY728" s="24"/>
      <c r="IZ728" s="24"/>
      <c r="JA728" s="24"/>
      <c r="JB728" s="24"/>
      <c r="JC728" s="24"/>
      <c r="JD728" s="24"/>
      <c r="JE728" s="24"/>
      <c r="JF728" s="24"/>
      <c r="JG728" s="24"/>
    </row>
    <row r="729" spans="32:267" x14ac:dyDescent="0.3">
      <c r="AF729" s="26"/>
      <c r="AG729" s="25"/>
      <c r="AH729" s="26"/>
      <c r="AI729" s="21"/>
      <c r="AJ729" s="26"/>
      <c r="AK729" s="26"/>
      <c r="AL729" s="26"/>
      <c r="AM729" s="23"/>
      <c r="AQ729" s="19"/>
      <c r="AU729" s="24"/>
      <c r="AV729" s="24"/>
      <c r="AW729" s="24"/>
      <c r="AX729" s="24"/>
      <c r="AY729" s="15"/>
      <c r="BM729" s="15"/>
      <c r="BS729" s="24"/>
      <c r="BT729" s="15"/>
      <c r="BY729" s="24"/>
      <c r="CA729" s="15"/>
      <c r="CD729" s="24"/>
      <c r="CH729" s="15"/>
      <c r="CO729" s="15"/>
      <c r="CQ729" s="24"/>
      <c r="CV729" s="15"/>
      <c r="DC729" s="15"/>
      <c r="DJ729" s="15"/>
      <c r="DQ729" s="15"/>
      <c r="DX729" s="15"/>
      <c r="EE729" s="15"/>
      <c r="EL729" s="15"/>
      <c r="ES729" s="15"/>
      <c r="EZ729" s="15"/>
      <c r="FG729" s="15"/>
      <c r="FN729" s="15"/>
      <c r="FU729" s="15"/>
      <c r="FW729" s="24"/>
      <c r="FX729" s="24"/>
      <c r="FY729" s="24"/>
      <c r="FZ729" s="24"/>
      <c r="GA729" s="24"/>
      <c r="GB729" s="15"/>
      <c r="GC729" s="24"/>
      <c r="GD729" s="24"/>
      <c r="GE729" s="24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24"/>
      <c r="IO729" s="24"/>
      <c r="IP729" s="24"/>
      <c r="IQ729" s="24"/>
      <c r="IR729" s="24"/>
      <c r="IS729" s="24"/>
      <c r="IT729" s="24"/>
      <c r="IU729" s="24"/>
      <c r="IV729" s="24"/>
      <c r="IW729" s="24"/>
      <c r="IX729" s="24"/>
      <c r="IY729" s="24"/>
      <c r="IZ729" s="24"/>
      <c r="JA729" s="24"/>
      <c r="JB729" s="24"/>
      <c r="JC729" s="24"/>
      <c r="JD729" s="24"/>
      <c r="JE729" s="24"/>
      <c r="JF729" s="24"/>
      <c r="JG729" s="24"/>
    </row>
    <row r="730" spans="32:267" x14ac:dyDescent="0.3">
      <c r="AF730" s="26"/>
      <c r="AG730" s="25"/>
      <c r="AH730" s="26"/>
      <c r="AI730" s="21"/>
      <c r="AJ730" s="26"/>
      <c r="AK730" s="26"/>
      <c r="AL730" s="26"/>
      <c r="AM730" s="23"/>
      <c r="AQ730" s="19"/>
      <c r="AU730" s="24"/>
      <c r="AV730" s="24"/>
      <c r="AW730" s="24"/>
      <c r="AX730" s="24"/>
      <c r="AY730" s="15"/>
      <c r="BM730" s="15"/>
      <c r="BS730" s="24"/>
      <c r="BT730" s="15"/>
      <c r="BY730" s="24"/>
      <c r="CA730" s="15"/>
      <c r="CD730" s="24"/>
      <c r="CH730" s="15"/>
      <c r="CO730" s="15"/>
      <c r="CQ730" s="24"/>
      <c r="CV730" s="15"/>
      <c r="DC730" s="15"/>
      <c r="DJ730" s="15"/>
      <c r="DQ730" s="15"/>
      <c r="DX730" s="15"/>
      <c r="EE730" s="15"/>
      <c r="EL730" s="15"/>
      <c r="ES730" s="15"/>
      <c r="EZ730" s="15"/>
      <c r="FG730" s="15"/>
      <c r="FN730" s="15"/>
      <c r="FU730" s="15"/>
      <c r="FW730" s="24"/>
      <c r="FX730" s="24"/>
      <c r="FY730" s="24"/>
      <c r="FZ730" s="24"/>
      <c r="GA730" s="24"/>
      <c r="GB730" s="15"/>
      <c r="GC730" s="24"/>
      <c r="GD730" s="24"/>
      <c r="GE730" s="24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24"/>
      <c r="IO730" s="24"/>
      <c r="IP730" s="24"/>
      <c r="IQ730" s="24"/>
      <c r="IR730" s="24"/>
      <c r="IS730" s="24"/>
      <c r="IT730" s="24"/>
      <c r="IU730" s="24"/>
      <c r="IV730" s="24"/>
      <c r="IW730" s="24"/>
      <c r="IX730" s="24"/>
      <c r="IY730" s="24"/>
      <c r="IZ730" s="24"/>
      <c r="JA730" s="24"/>
      <c r="JB730" s="24"/>
      <c r="JC730" s="24"/>
      <c r="JD730" s="24"/>
      <c r="JE730" s="24"/>
      <c r="JF730" s="24"/>
      <c r="JG730" s="24"/>
    </row>
    <row r="731" spans="32:267" x14ac:dyDescent="0.3">
      <c r="AF731" s="26"/>
      <c r="AG731" s="25"/>
      <c r="AH731" s="26"/>
      <c r="AI731" s="21"/>
      <c r="AJ731" s="26"/>
      <c r="AK731" s="26"/>
      <c r="AL731" s="26"/>
      <c r="AM731" s="23"/>
      <c r="AQ731" s="19"/>
      <c r="AU731" s="24"/>
      <c r="AV731" s="24"/>
      <c r="AW731" s="24"/>
      <c r="AX731" s="24"/>
      <c r="AY731" s="15"/>
      <c r="BM731" s="15"/>
      <c r="BS731" s="24"/>
      <c r="BT731" s="15"/>
      <c r="BY731" s="24"/>
      <c r="CA731" s="15"/>
      <c r="CD731" s="24"/>
      <c r="CH731" s="15"/>
      <c r="CO731" s="15"/>
      <c r="CQ731" s="24"/>
      <c r="CV731" s="15"/>
      <c r="DC731" s="15"/>
      <c r="DJ731" s="15"/>
      <c r="DQ731" s="15"/>
      <c r="DX731" s="15"/>
      <c r="EE731" s="15"/>
      <c r="EL731" s="15"/>
      <c r="ES731" s="15"/>
      <c r="EZ731" s="15"/>
      <c r="FG731" s="15"/>
      <c r="FN731" s="15"/>
      <c r="FU731" s="15"/>
      <c r="FW731" s="24"/>
      <c r="FX731" s="24"/>
      <c r="FY731" s="24"/>
      <c r="FZ731" s="24"/>
      <c r="GA731" s="24"/>
      <c r="GB731" s="15"/>
      <c r="GC731" s="24"/>
      <c r="GD731" s="24"/>
      <c r="GE731" s="24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24"/>
      <c r="IO731" s="24"/>
      <c r="IP731" s="24"/>
      <c r="IQ731" s="24"/>
      <c r="IR731" s="24"/>
      <c r="IS731" s="24"/>
      <c r="IT731" s="24"/>
      <c r="IU731" s="24"/>
      <c r="IV731" s="24"/>
      <c r="IW731" s="24"/>
      <c r="IX731" s="24"/>
      <c r="IY731" s="24"/>
      <c r="IZ731" s="24"/>
      <c r="JA731" s="24"/>
      <c r="JB731" s="24"/>
      <c r="JC731" s="24"/>
      <c r="JD731" s="24"/>
      <c r="JE731" s="24"/>
      <c r="JF731" s="24"/>
      <c r="JG731" s="24"/>
    </row>
    <row r="732" spans="32:267" x14ac:dyDescent="0.3">
      <c r="AF732" s="26"/>
      <c r="AG732" s="25"/>
      <c r="AH732" s="26"/>
      <c r="AI732" s="21"/>
      <c r="AJ732" s="26"/>
      <c r="AK732" s="26"/>
      <c r="AL732" s="26"/>
      <c r="AM732" s="23"/>
      <c r="AQ732" s="19"/>
      <c r="AU732" s="24"/>
      <c r="AV732" s="24"/>
      <c r="AW732" s="24"/>
      <c r="AX732" s="24"/>
      <c r="AY732" s="15"/>
      <c r="BM732" s="15"/>
      <c r="BS732" s="24"/>
      <c r="BT732" s="15"/>
      <c r="BY732" s="24"/>
      <c r="CA732" s="15"/>
      <c r="CD732" s="24"/>
      <c r="CH732" s="15"/>
      <c r="CO732" s="15"/>
      <c r="CQ732" s="24"/>
      <c r="CV732" s="15"/>
      <c r="DC732" s="15"/>
      <c r="DJ732" s="15"/>
      <c r="DQ732" s="15"/>
      <c r="DX732" s="15"/>
      <c r="EE732" s="15"/>
      <c r="EL732" s="15"/>
      <c r="ES732" s="15"/>
      <c r="EZ732" s="15"/>
      <c r="FG732" s="15"/>
      <c r="FN732" s="15"/>
      <c r="FU732" s="15"/>
      <c r="FW732" s="24"/>
      <c r="FX732" s="24"/>
      <c r="FY732" s="24"/>
      <c r="FZ732" s="24"/>
      <c r="GA732" s="24"/>
      <c r="GB732" s="15"/>
      <c r="GC732" s="24"/>
      <c r="GD732" s="24"/>
      <c r="GE732" s="24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24"/>
      <c r="IO732" s="24"/>
      <c r="IP732" s="24"/>
      <c r="IQ732" s="24"/>
      <c r="IR732" s="24"/>
      <c r="IS732" s="24"/>
      <c r="IT732" s="24"/>
      <c r="IU732" s="24"/>
      <c r="IV732" s="24"/>
      <c r="IW732" s="24"/>
      <c r="IX732" s="24"/>
      <c r="IY732" s="24"/>
      <c r="IZ732" s="24"/>
      <c r="JA732" s="24"/>
      <c r="JB732" s="24"/>
      <c r="JC732" s="24"/>
      <c r="JD732" s="24"/>
      <c r="JE732" s="24"/>
      <c r="JF732" s="24"/>
      <c r="JG732" s="24"/>
    </row>
    <row r="733" spans="32:267" x14ac:dyDescent="0.3">
      <c r="AF733" s="26"/>
      <c r="AG733" s="25"/>
      <c r="AH733" s="26"/>
      <c r="AI733" s="21"/>
      <c r="AJ733" s="26"/>
      <c r="AK733" s="26"/>
      <c r="AL733" s="26"/>
      <c r="AM733" s="23"/>
      <c r="AQ733" s="19"/>
      <c r="AU733" s="24"/>
      <c r="AV733" s="24"/>
      <c r="AW733" s="24"/>
      <c r="AX733" s="24"/>
      <c r="AY733" s="15"/>
      <c r="BM733" s="15"/>
      <c r="BS733" s="24"/>
      <c r="BT733" s="15"/>
      <c r="BY733" s="24"/>
      <c r="CA733" s="15"/>
      <c r="CD733" s="24"/>
      <c r="CH733" s="15"/>
      <c r="CO733" s="15"/>
      <c r="CQ733" s="24"/>
      <c r="CV733" s="15"/>
      <c r="DC733" s="15"/>
      <c r="DJ733" s="15"/>
      <c r="DQ733" s="15"/>
      <c r="DX733" s="15"/>
      <c r="EE733" s="15"/>
      <c r="EL733" s="15"/>
      <c r="ES733" s="15"/>
      <c r="EZ733" s="15"/>
      <c r="FG733" s="15"/>
      <c r="FN733" s="15"/>
      <c r="FU733" s="15"/>
      <c r="FW733" s="24"/>
      <c r="FX733" s="24"/>
      <c r="FY733" s="24"/>
      <c r="FZ733" s="24"/>
      <c r="GA733" s="24"/>
      <c r="GB733" s="15"/>
      <c r="GC733" s="24"/>
      <c r="GD733" s="24"/>
      <c r="GE733" s="24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24"/>
      <c r="IO733" s="24"/>
      <c r="IP733" s="24"/>
      <c r="IQ733" s="24"/>
      <c r="IR733" s="24"/>
      <c r="IS733" s="24"/>
      <c r="IT733" s="24"/>
      <c r="IU733" s="24"/>
      <c r="IV733" s="24"/>
      <c r="IW733" s="24"/>
      <c r="IX733" s="24"/>
      <c r="IY733" s="24"/>
      <c r="IZ733" s="24"/>
      <c r="JA733" s="24"/>
      <c r="JB733" s="24"/>
      <c r="JC733" s="24"/>
      <c r="JD733" s="24"/>
      <c r="JE733" s="24"/>
      <c r="JF733" s="24"/>
      <c r="JG733" s="24"/>
    </row>
    <row r="734" spans="32:267" x14ac:dyDescent="0.3">
      <c r="AF734" s="26"/>
      <c r="AG734" s="25"/>
      <c r="AH734" s="26"/>
      <c r="AI734" s="21"/>
      <c r="AJ734" s="26"/>
      <c r="AK734" s="26"/>
      <c r="AL734" s="26"/>
      <c r="AM734" s="23"/>
      <c r="AQ734" s="19"/>
      <c r="AU734" s="24"/>
      <c r="AV734" s="24"/>
      <c r="AW734" s="24"/>
      <c r="AX734" s="24"/>
      <c r="AY734" s="15"/>
      <c r="BM734" s="15"/>
      <c r="BS734" s="24"/>
      <c r="BT734" s="15"/>
      <c r="BY734" s="24"/>
      <c r="CA734" s="15"/>
      <c r="CD734" s="24"/>
      <c r="CH734" s="15"/>
      <c r="CO734" s="15"/>
      <c r="CQ734" s="24"/>
      <c r="CV734" s="15"/>
      <c r="DC734" s="15"/>
      <c r="DJ734" s="15"/>
      <c r="DQ734" s="15"/>
      <c r="DX734" s="15"/>
      <c r="EE734" s="15"/>
      <c r="EL734" s="15"/>
      <c r="ES734" s="15"/>
      <c r="EZ734" s="15"/>
      <c r="FG734" s="15"/>
      <c r="FN734" s="15"/>
      <c r="FU734" s="15"/>
      <c r="FW734" s="24"/>
      <c r="FX734" s="24"/>
      <c r="FY734" s="24"/>
      <c r="FZ734" s="24"/>
      <c r="GA734" s="24"/>
      <c r="GB734" s="15"/>
      <c r="GC734" s="24"/>
      <c r="GD734" s="24"/>
      <c r="GE734" s="24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24"/>
      <c r="IO734" s="24"/>
      <c r="IP734" s="24"/>
      <c r="IQ734" s="24"/>
      <c r="IR734" s="24"/>
      <c r="IS734" s="24"/>
      <c r="IT734" s="24"/>
      <c r="IU734" s="24"/>
      <c r="IV734" s="24"/>
      <c r="IW734" s="24"/>
      <c r="IX734" s="24"/>
      <c r="IY734" s="24"/>
      <c r="IZ734" s="24"/>
      <c r="JA734" s="24"/>
      <c r="JB734" s="24"/>
      <c r="JC734" s="24"/>
      <c r="JD734" s="24"/>
      <c r="JE734" s="24"/>
      <c r="JF734" s="24"/>
      <c r="JG734" s="24"/>
    </row>
    <row r="735" spans="32:267" x14ac:dyDescent="0.3">
      <c r="AF735" s="26"/>
      <c r="AG735" s="25"/>
      <c r="AH735" s="26"/>
      <c r="AI735" s="21"/>
      <c r="AJ735" s="26"/>
      <c r="AK735" s="26"/>
      <c r="AL735" s="26"/>
      <c r="AM735" s="23"/>
      <c r="AQ735" s="19"/>
      <c r="AU735" s="24"/>
      <c r="AV735" s="24"/>
      <c r="AW735" s="24"/>
      <c r="AX735" s="24"/>
      <c r="AY735" s="15"/>
      <c r="BM735" s="15"/>
      <c r="BS735" s="24"/>
      <c r="BT735" s="15"/>
      <c r="BY735" s="24"/>
      <c r="CA735" s="15"/>
      <c r="CD735" s="24"/>
      <c r="CH735" s="15"/>
      <c r="CO735" s="15"/>
      <c r="CQ735" s="24"/>
      <c r="CV735" s="15"/>
      <c r="DC735" s="15"/>
      <c r="DJ735" s="15"/>
      <c r="DQ735" s="15"/>
      <c r="DX735" s="15"/>
      <c r="EE735" s="15"/>
      <c r="EL735" s="15"/>
      <c r="ES735" s="15"/>
      <c r="EZ735" s="15"/>
      <c r="FG735" s="15"/>
      <c r="FN735" s="15"/>
      <c r="FU735" s="15"/>
      <c r="FW735" s="24"/>
      <c r="FX735" s="24"/>
      <c r="FY735" s="24"/>
      <c r="FZ735" s="24"/>
      <c r="GA735" s="24"/>
      <c r="GB735" s="15"/>
      <c r="GC735" s="24"/>
      <c r="GD735" s="24"/>
      <c r="GE735" s="24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24"/>
      <c r="IO735" s="24"/>
      <c r="IP735" s="24"/>
      <c r="IQ735" s="24"/>
      <c r="IR735" s="24"/>
      <c r="IS735" s="24"/>
      <c r="IT735" s="24"/>
      <c r="IU735" s="24"/>
      <c r="IV735" s="24"/>
      <c r="IW735" s="24"/>
      <c r="IX735" s="24"/>
      <c r="IY735" s="24"/>
      <c r="IZ735" s="24"/>
      <c r="JA735" s="24"/>
      <c r="JB735" s="24"/>
      <c r="JC735" s="24"/>
      <c r="JD735" s="24"/>
      <c r="JE735" s="24"/>
      <c r="JF735" s="24"/>
      <c r="JG735" s="24"/>
    </row>
    <row r="736" spans="32:267" x14ac:dyDescent="0.3">
      <c r="AF736" s="26"/>
      <c r="AG736" s="25"/>
      <c r="AH736" s="26"/>
      <c r="AI736" s="21"/>
      <c r="AJ736" s="26"/>
      <c r="AK736" s="26"/>
      <c r="AL736" s="26"/>
      <c r="AM736" s="23"/>
      <c r="AQ736" s="19"/>
      <c r="AU736" s="24"/>
      <c r="AV736" s="24"/>
      <c r="AW736" s="24"/>
      <c r="AX736" s="24"/>
      <c r="AY736" s="15"/>
      <c r="BM736" s="15"/>
      <c r="BS736" s="24"/>
      <c r="BT736" s="15"/>
      <c r="BY736" s="24"/>
      <c r="CA736" s="15"/>
      <c r="CD736" s="24"/>
      <c r="CH736" s="15"/>
      <c r="CO736" s="15"/>
      <c r="CQ736" s="24"/>
      <c r="CV736" s="15"/>
      <c r="DC736" s="15"/>
      <c r="DJ736" s="15"/>
      <c r="DQ736" s="15"/>
      <c r="DX736" s="15"/>
      <c r="EE736" s="15"/>
      <c r="EL736" s="15"/>
      <c r="ES736" s="15"/>
      <c r="EZ736" s="15"/>
      <c r="FG736" s="15"/>
      <c r="FN736" s="15"/>
      <c r="FU736" s="15"/>
      <c r="FW736" s="24"/>
      <c r="FX736" s="24"/>
      <c r="FY736" s="24"/>
      <c r="FZ736" s="24"/>
      <c r="GA736" s="24"/>
      <c r="GB736" s="15"/>
      <c r="GC736" s="24"/>
      <c r="GD736" s="24"/>
      <c r="GE736" s="24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24"/>
      <c r="IO736" s="24"/>
      <c r="IP736" s="24"/>
      <c r="IQ736" s="24"/>
      <c r="IR736" s="24"/>
      <c r="IS736" s="24"/>
      <c r="IT736" s="24"/>
      <c r="IU736" s="24"/>
      <c r="IV736" s="24"/>
      <c r="IW736" s="24"/>
      <c r="IX736" s="24"/>
      <c r="IY736" s="24"/>
      <c r="IZ736" s="24"/>
      <c r="JA736" s="24"/>
      <c r="JB736" s="24"/>
      <c r="JC736" s="24"/>
      <c r="JD736" s="24"/>
      <c r="JE736" s="24"/>
      <c r="JF736" s="24"/>
      <c r="JG736" s="24"/>
    </row>
    <row r="737" spans="32:267" x14ac:dyDescent="0.3">
      <c r="AF737" s="26"/>
      <c r="AG737" s="25"/>
      <c r="AH737" s="26"/>
      <c r="AI737" s="21"/>
      <c r="AJ737" s="26"/>
      <c r="AK737" s="26"/>
      <c r="AL737" s="26"/>
      <c r="AM737" s="23"/>
      <c r="AQ737" s="19"/>
      <c r="AU737" s="24"/>
      <c r="AV737" s="24"/>
      <c r="AW737" s="24"/>
      <c r="AX737" s="24"/>
      <c r="AY737" s="15"/>
      <c r="BM737" s="15"/>
      <c r="BS737" s="24"/>
      <c r="BT737" s="15"/>
      <c r="BY737" s="24"/>
      <c r="CA737" s="15"/>
      <c r="CD737" s="24"/>
      <c r="CH737" s="15"/>
      <c r="CO737" s="15"/>
      <c r="CQ737" s="24"/>
      <c r="CV737" s="15"/>
      <c r="DC737" s="15"/>
      <c r="DJ737" s="15"/>
      <c r="DQ737" s="15"/>
      <c r="DX737" s="15"/>
      <c r="EE737" s="15"/>
      <c r="EL737" s="15"/>
      <c r="ES737" s="15"/>
      <c r="EZ737" s="15"/>
      <c r="FG737" s="15"/>
      <c r="FN737" s="15"/>
      <c r="FU737" s="15"/>
      <c r="FW737" s="24"/>
      <c r="FX737" s="24"/>
      <c r="FY737" s="24"/>
      <c r="FZ737" s="24"/>
      <c r="GA737" s="24"/>
      <c r="GB737" s="15"/>
      <c r="GC737" s="24"/>
      <c r="GD737" s="24"/>
      <c r="GE737" s="24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24"/>
      <c r="IO737" s="24"/>
      <c r="IP737" s="24"/>
      <c r="IQ737" s="24"/>
      <c r="IR737" s="24"/>
      <c r="IS737" s="24"/>
      <c r="IT737" s="24"/>
      <c r="IU737" s="24"/>
      <c r="IV737" s="24"/>
      <c r="IW737" s="24"/>
      <c r="IX737" s="24"/>
      <c r="IY737" s="24"/>
      <c r="IZ737" s="24"/>
      <c r="JA737" s="24"/>
      <c r="JB737" s="24"/>
      <c r="JC737" s="24"/>
      <c r="JD737" s="24"/>
      <c r="JE737" s="24"/>
      <c r="JF737" s="24"/>
      <c r="JG737" s="24"/>
    </row>
    <row r="738" spans="32:267" x14ac:dyDescent="0.3">
      <c r="AF738" s="26"/>
      <c r="AG738" s="25"/>
      <c r="AH738" s="26"/>
      <c r="AI738" s="21"/>
      <c r="AJ738" s="26"/>
      <c r="AK738" s="26"/>
      <c r="AL738" s="26"/>
      <c r="AM738" s="23"/>
      <c r="AQ738" s="19"/>
      <c r="AU738" s="24"/>
      <c r="AV738" s="24"/>
      <c r="AW738" s="24"/>
      <c r="AX738" s="24"/>
      <c r="AY738" s="15"/>
      <c r="BM738" s="15"/>
      <c r="BS738" s="24"/>
      <c r="BT738" s="15"/>
      <c r="BY738" s="24"/>
      <c r="CA738" s="15"/>
      <c r="CD738" s="24"/>
      <c r="CH738" s="15"/>
      <c r="CO738" s="15"/>
      <c r="CQ738" s="24"/>
      <c r="CV738" s="15"/>
      <c r="DC738" s="15"/>
      <c r="DJ738" s="15"/>
      <c r="DQ738" s="15"/>
      <c r="DX738" s="15"/>
      <c r="EE738" s="15"/>
      <c r="EL738" s="15"/>
      <c r="ES738" s="15"/>
      <c r="EZ738" s="15"/>
      <c r="FG738" s="15"/>
      <c r="FN738" s="15"/>
      <c r="FU738" s="15"/>
      <c r="FW738" s="24"/>
      <c r="FX738" s="24"/>
      <c r="FY738" s="24"/>
      <c r="FZ738" s="24"/>
      <c r="GA738" s="24"/>
      <c r="GB738" s="15"/>
      <c r="GC738" s="24"/>
      <c r="GD738" s="24"/>
      <c r="GE738" s="24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24"/>
      <c r="IO738" s="24"/>
      <c r="IP738" s="24"/>
      <c r="IQ738" s="24"/>
      <c r="IR738" s="24"/>
      <c r="IS738" s="24"/>
      <c r="IT738" s="24"/>
      <c r="IU738" s="24"/>
      <c r="IV738" s="24"/>
      <c r="IW738" s="24"/>
      <c r="IX738" s="24"/>
      <c r="IY738" s="24"/>
      <c r="IZ738" s="24"/>
      <c r="JA738" s="24"/>
      <c r="JB738" s="24"/>
      <c r="JC738" s="24"/>
      <c r="JD738" s="24"/>
      <c r="JE738" s="24"/>
      <c r="JF738" s="24"/>
      <c r="JG738" s="24"/>
    </row>
    <row r="739" spans="32:267" x14ac:dyDescent="0.3">
      <c r="AF739" s="26"/>
      <c r="AG739" s="25"/>
      <c r="AH739" s="26"/>
      <c r="AI739" s="21"/>
      <c r="AJ739" s="26"/>
      <c r="AK739" s="26"/>
      <c r="AL739" s="26"/>
      <c r="AM739" s="23"/>
      <c r="AQ739" s="19"/>
      <c r="AU739" s="24"/>
      <c r="AV739" s="24"/>
      <c r="AW739" s="24"/>
      <c r="AX739" s="24"/>
      <c r="AY739" s="15"/>
      <c r="BM739" s="15"/>
      <c r="BS739" s="24"/>
      <c r="BT739" s="15"/>
      <c r="BY739" s="24"/>
      <c r="CA739" s="15"/>
      <c r="CD739" s="24"/>
      <c r="CH739" s="15"/>
      <c r="CO739" s="15"/>
      <c r="CQ739" s="24"/>
      <c r="CV739" s="15"/>
      <c r="DC739" s="15"/>
      <c r="DJ739" s="15"/>
      <c r="DQ739" s="15"/>
      <c r="DX739" s="15"/>
      <c r="EE739" s="15"/>
      <c r="EL739" s="15"/>
      <c r="ES739" s="15"/>
      <c r="EZ739" s="15"/>
      <c r="FG739" s="15"/>
      <c r="FN739" s="15"/>
      <c r="FU739" s="15"/>
      <c r="FW739" s="24"/>
      <c r="FX739" s="24"/>
      <c r="FY739" s="24"/>
      <c r="FZ739" s="24"/>
      <c r="GA739" s="24"/>
      <c r="GB739" s="15"/>
      <c r="GC739" s="24"/>
      <c r="GD739" s="24"/>
      <c r="GE739" s="24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24"/>
      <c r="IO739" s="24"/>
      <c r="IP739" s="24"/>
      <c r="IQ739" s="24"/>
      <c r="IR739" s="24"/>
      <c r="IS739" s="24"/>
      <c r="IT739" s="24"/>
      <c r="IU739" s="24"/>
      <c r="IV739" s="24"/>
      <c r="IW739" s="24"/>
      <c r="IX739" s="24"/>
      <c r="IY739" s="24"/>
      <c r="IZ739" s="24"/>
      <c r="JA739" s="24"/>
      <c r="JB739" s="24"/>
      <c r="JC739" s="24"/>
      <c r="JD739" s="24"/>
      <c r="JE739" s="24"/>
      <c r="JF739" s="24"/>
      <c r="JG739" s="24"/>
    </row>
    <row r="740" spans="32:267" x14ac:dyDescent="0.3">
      <c r="AF740" s="26"/>
      <c r="AG740" s="25"/>
      <c r="AH740" s="26"/>
      <c r="AI740" s="21"/>
      <c r="AJ740" s="26"/>
      <c r="AK740" s="26"/>
      <c r="AL740" s="26"/>
      <c r="AM740" s="23"/>
      <c r="AQ740" s="19"/>
      <c r="AU740" s="24"/>
      <c r="AV740" s="24"/>
      <c r="AW740" s="24"/>
      <c r="AX740" s="24"/>
      <c r="AY740" s="15"/>
      <c r="BM740" s="15"/>
      <c r="BS740" s="24"/>
      <c r="BT740" s="15"/>
      <c r="BY740" s="24"/>
      <c r="CA740" s="15"/>
      <c r="CD740" s="24"/>
      <c r="CH740" s="15"/>
      <c r="CO740" s="15"/>
      <c r="CQ740" s="24"/>
      <c r="CV740" s="15"/>
      <c r="DC740" s="15"/>
      <c r="DJ740" s="15"/>
      <c r="DQ740" s="15"/>
      <c r="DX740" s="15"/>
      <c r="EE740" s="15"/>
      <c r="EL740" s="15"/>
      <c r="ES740" s="15"/>
      <c r="EZ740" s="15"/>
      <c r="FG740" s="15"/>
      <c r="FN740" s="15"/>
      <c r="FU740" s="15"/>
      <c r="FW740" s="24"/>
      <c r="FX740" s="24"/>
      <c r="FY740" s="24"/>
      <c r="FZ740" s="24"/>
      <c r="GA740" s="24"/>
      <c r="GB740" s="15"/>
      <c r="GC740" s="24"/>
      <c r="GD740" s="24"/>
      <c r="GE740" s="24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24"/>
      <c r="IO740" s="24"/>
      <c r="IP740" s="24"/>
      <c r="IQ740" s="24"/>
      <c r="IR740" s="24"/>
      <c r="IS740" s="24"/>
      <c r="IT740" s="24"/>
      <c r="IU740" s="24"/>
      <c r="IV740" s="24"/>
      <c r="IW740" s="24"/>
      <c r="IX740" s="24"/>
      <c r="IY740" s="24"/>
      <c r="IZ740" s="24"/>
      <c r="JA740" s="24"/>
      <c r="JB740" s="24"/>
      <c r="JC740" s="24"/>
      <c r="JD740" s="24"/>
      <c r="JE740" s="24"/>
      <c r="JF740" s="24"/>
      <c r="JG740" s="24"/>
    </row>
    <row r="741" spans="32:267" x14ac:dyDescent="0.3">
      <c r="AF741" s="26"/>
      <c r="AG741" s="25"/>
      <c r="AH741" s="26"/>
      <c r="AI741" s="21"/>
      <c r="AJ741" s="26"/>
      <c r="AK741" s="26"/>
      <c r="AL741" s="26"/>
      <c r="AM741" s="23"/>
      <c r="AQ741" s="19"/>
      <c r="AU741" s="24"/>
      <c r="AV741" s="24"/>
      <c r="AW741" s="24"/>
      <c r="AX741" s="24"/>
      <c r="AY741" s="15"/>
      <c r="BM741" s="15"/>
      <c r="BS741" s="24"/>
      <c r="BT741" s="15"/>
      <c r="BY741" s="24"/>
      <c r="CA741" s="15"/>
      <c r="CD741" s="24"/>
      <c r="CH741" s="15"/>
      <c r="CO741" s="15"/>
      <c r="CQ741" s="24"/>
      <c r="CV741" s="15"/>
      <c r="DC741" s="15"/>
      <c r="DJ741" s="15"/>
      <c r="DQ741" s="15"/>
      <c r="DX741" s="15"/>
      <c r="EE741" s="15"/>
      <c r="EL741" s="15"/>
      <c r="ES741" s="15"/>
      <c r="EZ741" s="15"/>
      <c r="FG741" s="15"/>
      <c r="FN741" s="15"/>
      <c r="FU741" s="15"/>
      <c r="FW741" s="24"/>
      <c r="FX741" s="24"/>
      <c r="FY741" s="24"/>
      <c r="FZ741" s="24"/>
      <c r="GA741" s="24"/>
      <c r="GB741" s="15"/>
      <c r="GC741" s="24"/>
      <c r="GD741" s="24"/>
      <c r="GE741" s="24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24"/>
      <c r="IO741" s="24"/>
      <c r="IP741" s="24"/>
      <c r="IQ741" s="24"/>
      <c r="IR741" s="24"/>
      <c r="IS741" s="24"/>
      <c r="IT741" s="24"/>
      <c r="IU741" s="24"/>
      <c r="IV741" s="24"/>
      <c r="IW741" s="24"/>
      <c r="IX741" s="24"/>
      <c r="IY741" s="24"/>
      <c r="IZ741" s="24"/>
      <c r="JA741" s="24"/>
      <c r="JB741" s="24"/>
      <c r="JC741" s="24"/>
      <c r="JD741" s="24"/>
      <c r="JE741" s="24"/>
      <c r="JF741" s="24"/>
      <c r="JG741" s="24"/>
    </row>
    <row r="742" spans="32:267" x14ac:dyDescent="0.3">
      <c r="AF742" s="26"/>
      <c r="AG742" s="25"/>
      <c r="AH742" s="26"/>
      <c r="AI742" s="21"/>
      <c r="AJ742" s="26"/>
      <c r="AK742" s="26"/>
      <c r="AL742" s="26"/>
      <c r="AM742" s="23"/>
      <c r="AQ742" s="19"/>
      <c r="AU742" s="24"/>
      <c r="AV742" s="24"/>
      <c r="AW742" s="24"/>
      <c r="AX742" s="24"/>
      <c r="AY742" s="15"/>
      <c r="BM742" s="15"/>
      <c r="BS742" s="24"/>
      <c r="BT742" s="15"/>
      <c r="BY742" s="24"/>
      <c r="CA742" s="15"/>
      <c r="CD742" s="24"/>
      <c r="CH742" s="15"/>
      <c r="CO742" s="15"/>
      <c r="CQ742" s="24"/>
      <c r="CV742" s="15"/>
      <c r="DC742" s="15"/>
      <c r="DJ742" s="15"/>
      <c r="DQ742" s="15"/>
      <c r="DX742" s="15"/>
      <c r="EE742" s="15"/>
      <c r="EL742" s="15"/>
      <c r="ES742" s="15"/>
      <c r="EZ742" s="15"/>
      <c r="FG742" s="15"/>
      <c r="FN742" s="15"/>
      <c r="FU742" s="15"/>
      <c r="FW742" s="24"/>
      <c r="FX742" s="24"/>
      <c r="FY742" s="24"/>
      <c r="FZ742" s="24"/>
      <c r="GA742" s="24"/>
      <c r="GB742" s="15"/>
      <c r="GC742" s="24"/>
      <c r="GD742" s="24"/>
      <c r="GE742" s="24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24"/>
      <c r="IO742" s="24"/>
      <c r="IP742" s="24"/>
      <c r="IQ742" s="24"/>
      <c r="IR742" s="24"/>
      <c r="IS742" s="24"/>
      <c r="IT742" s="24"/>
      <c r="IU742" s="24"/>
      <c r="IV742" s="24"/>
      <c r="IW742" s="24"/>
      <c r="IX742" s="24"/>
      <c r="IY742" s="24"/>
      <c r="IZ742" s="24"/>
      <c r="JA742" s="24"/>
      <c r="JB742" s="24"/>
      <c r="JC742" s="24"/>
      <c r="JD742" s="24"/>
      <c r="JE742" s="24"/>
      <c r="JF742" s="24"/>
      <c r="JG742" s="24"/>
    </row>
    <row r="743" spans="32:267" x14ac:dyDescent="0.3">
      <c r="AF743" s="26"/>
      <c r="AG743" s="25"/>
      <c r="AH743" s="26"/>
      <c r="AI743" s="21"/>
      <c r="AJ743" s="26"/>
      <c r="AK743" s="26"/>
      <c r="AL743" s="26"/>
      <c r="AM743" s="23"/>
      <c r="AQ743" s="19"/>
      <c r="AU743" s="24"/>
      <c r="AV743" s="24"/>
      <c r="AW743" s="24"/>
      <c r="AX743" s="24"/>
      <c r="AY743" s="15"/>
      <c r="BM743" s="15"/>
      <c r="BS743" s="24"/>
      <c r="BT743" s="15"/>
      <c r="BY743" s="24"/>
      <c r="CA743" s="15"/>
      <c r="CD743" s="24"/>
      <c r="CH743" s="15"/>
      <c r="CO743" s="15"/>
      <c r="CQ743" s="24"/>
      <c r="CV743" s="15"/>
      <c r="DC743" s="15"/>
      <c r="DJ743" s="15"/>
      <c r="DQ743" s="15"/>
      <c r="DX743" s="15"/>
      <c r="EE743" s="15"/>
      <c r="EL743" s="15"/>
      <c r="ES743" s="15"/>
      <c r="EZ743" s="15"/>
      <c r="FG743" s="15"/>
      <c r="FN743" s="15"/>
      <c r="FU743" s="15"/>
      <c r="FW743" s="24"/>
      <c r="FX743" s="24"/>
      <c r="FY743" s="24"/>
      <c r="FZ743" s="24"/>
      <c r="GA743" s="24"/>
      <c r="GB743" s="15"/>
      <c r="GC743" s="24"/>
      <c r="GD743" s="24"/>
      <c r="GE743" s="24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24"/>
      <c r="IO743" s="24"/>
      <c r="IP743" s="24"/>
      <c r="IQ743" s="24"/>
      <c r="IR743" s="24"/>
      <c r="IS743" s="24"/>
      <c r="IT743" s="24"/>
      <c r="IU743" s="24"/>
      <c r="IV743" s="24"/>
      <c r="IW743" s="24"/>
      <c r="IX743" s="24"/>
      <c r="IY743" s="24"/>
      <c r="IZ743" s="24"/>
      <c r="JA743" s="24"/>
      <c r="JB743" s="24"/>
      <c r="JC743" s="24"/>
      <c r="JD743" s="24"/>
      <c r="JE743" s="24"/>
      <c r="JF743" s="24"/>
      <c r="JG743" s="24"/>
    </row>
    <row r="744" spans="32:267" x14ac:dyDescent="0.3">
      <c r="AF744" s="26"/>
      <c r="AG744" s="25"/>
      <c r="AH744" s="26"/>
      <c r="AI744" s="21"/>
      <c r="AJ744" s="26"/>
      <c r="AK744" s="26"/>
      <c r="AL744" s="26"/>
      <c r="AM744" s="23"/>
      <c r="AQ744" s="19"/>
      <c r="AU744" s="24"/>
      <c r="AV744" s="24"/>
      <c r="AW744" s="24"/>
      <c r="AX744" s="24"/>
      <c r="AY744" s="15"/>
      <c r="BM744" s="15"/>
      <c r="BS744" s="24"/>
      <c r="BT744" s="15"/>
      <c r="BY744" s="24"/>
      <c r="CA744" s="15"/>
      <c r="CD744" s="24"/>
      <c r="CH744" s="15"/>
      <c r="CO744" s="15"/>
      <c r="CQ744" s="24"/>
      <c r="CV744" s="15"/>
      <c r="DC744" s="15"/>
      <c r="DJ744" s="15"/>
      <c r="DQ744" s="15"/>
      <c r="DX744" s="15"/>
      <c r="EE744" s="15"/>
      <c r="EL744" s="15"/>
      <c r="ES744" s="15"/>
      <c r="EZ744" s="15"/>
      <c r="FG744" s="15"/>
      <c r="FN744" s="15"/>
      <c r="FU744" s="15"/>
      <c r="FW744" s="24"/>
      <c r="FX744" s="24"/>
      <c r="FY744" s="24"/>
      <c r="FZ744" s="24"/>
      <c r="GA744" s="24"/>
      <c r="GB744" s="15"/>
      <c r="GC744" s="24"/>
      <c r="GD744" s="24"/>
      <c r="GE744" s="24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24"/>
      <c r="IO744" s="24"/>
      <c r="IP744" s="24"/>
      <c r="IQ744" s="24"/>
      <c r="IR744" s="24"/>
      <c r="IS744" s="24"/>
      <c r="IT744" s="24"/>
      <c r="IU744" s="24"/>
      <c r="IV744" s="24"/>
      <c r="IW744" s="24"/>
      <c r="IX744" s="24"/>
      <c r="IY744" s="24"/>
      <c r="IZ744" s="24"/>
      <c r="JA744" s="24"/>
      <c r="JB744" s="24"/>
      <c r="JC744" s="24"/>
      <c r="JD744" s="24"/>
      <c r="JE744" s="24"/>
      <c r="JF744" s="24"/>
      <c r="JG744" s="24"/>
    </row>
    <row r="745" spans="32:267" x14ac:dyDescent="0.3">
      <c r="AF745" s="26"/>
      <c r="AG745" s="25"/>
      <c r="AH745" s="26"/>
      <c r="AI745" s="21"/>
      <c r="AJ745" s="26"/>
      <c r="AK745" s="26"/>
      <c r="AL745" s="26"/>
      <c r="AM745" s="23"/>
      <c r="AQ745" s="19"/>
      <c r="AU745" s="24"/>
      <c r="AV745" s="24"/>
      <c r="AW745" s="24"/>
      <c r="AX745" s="24"/>
      <c r="AY745" s="15"/>
      <c r="BM745" s="15"/>
      <c r="BS745" s="24"/>
      <c r="BT745" s="15"/>
      <c r="BY745" s="24"/>
      <c r="CA745" s="15"/>
      <c r="CD745" s="24"/>
      <c r="CH745" s="15"/>
      <c r="CO745" s="15"/>
      <c r="CQ745" s="24"/>
      <c r="CV745" s="15"/>
      <c r="DC745" s="15"/>
      <c r="DJ745" s="15"/>
      <c r="DQ745" s="15"/>
      <c r="DX745" s="15"/>
      <c r="EE745" s="15"/>
      <c r="EL745" s="15"/>
      <c r="ES745" s="15"/>
      <c r="EZ745" s="15"/>
      <c r="FG745" s="15"/>
      <c r="FN745" s="15"/>
      <c r="FU745" s="15"/>
      <c r="FW745" s="24"/>
      <c r="FX745" s="24"/>
      <c r="FY745" s="24"/>
      <c r="FZ745" s="24"/>
      <c r="GA745" s="24"/>
      <c r="GB745" s="15"/>
      <c r="GC745" s="24"/>
      <c r="GD745" s="24"/>
      <c r="GE745" s="24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24"/>
      <c r="IO745" s="24"/>
      <c r="IP745" s="24"/>
      <c r="IQ745" s="24"/>
      <c r="IR745" s="24"/>
      <c r="IS745" s="24"/>
      <c r="IT745" s="24"/>
      <c r="IU745" s="24"/>
      <c r="IV745" s="24"/>
      <c r="IW745" s="24"/>
      <c r="IX745" s="24"/>
      <c r="IY745" s="24"/>
      <c r="IZ745" s="24"/>
      <c r="JA745" s="24"/>
      <c r="JB745" s="24"/>
      <c r="JC745" s="24"/>
      <c r="JD745" s="24"/>
      <c r="JE745" s="24"/>
      <c r="JF745" s="24"/>
      <c r="JG745" s="24"/>
    </row>
    <row r="746" spans="32:267" x14ac:dyDescent="0.3">
      <c r="AF746" s="26"/>
      <c r="AG746" s="25"/>
      <c r="AH746" s="26"/>
      <c r="AI746" s="21"/>
      <c r="AJ746" s="26"/>
      <c r="AK746" s="26"/>
      <c r="AL746" s="26"/>
      <c r="AM746" s="23"/>
      <c r="AQ746" s="19"/>
      <c r="AU746" s="24"/>
      <c r="AV746" s="24"/>
      <c r="AW746" s="24"/>
      <c r="AX746" s="24"/>
      <c r="AY746" s="15"/>
      <c r="BM746" s="15"/>
      <c r="BS746" s="24"/>
      <c r="BT746" s="15"/>
      <c r="BY746" s="24"/>
      <c r="CA746" s="15"/>
      <c r="CD746" s="24"/>
      <c r="CH746" s="15"/>
      <c r="CO746" s="15"/>
      <c r="CQ746" s="24"/>
      <c r="CV746" s="15"/>
      <c r="DC746" s="15"/>
      <c r="DJ746" s="15"/>
      <c r="DQ746" s="15"/>
      <c r="DX746" s="15"/>
      <c r="EE746" s="15"/>
      <c r="EL746" s="15"/>
      <c r="ES746" s="15"/>
      <c r="EZ746" s="15"/>
      <c r="FG746" s="15"/>
      <c r="FN746" s="15"/>
      <c r="FU746" s="15"/>
      <c r="FW746" s="24"/>
      <c r="FX746" s="24"/>
      <c r="FY746" s="24"/>
      <c r="FZ746" s="24"/>
      <c r="GA746" s="24"/>
      <c r="GB746" s="15"/>
      <c r="GC746" s="24"/>
      <c r="GD746" s="24"/>
      <c r="GE746" s="24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24"/>
      <c r="IO746" s="24"/>
      <c r="IP746" s="24"/>
      <c r="IQ746" s="24"/>
      <c r="IR746" s="24"/>
      <c r="IS746" s="24"/>
      <c r="IT746" s="24"/>
      <c r="IU746" s="24"/>
      <c r="IV746" s="24"/>
      <c r="IW746" s="24"/>
      <c r="IX746" s="24"/>
      <c r="IY746" s="24"/>
      <c r="IZ746" s="24"/>
      <c r="JA746" s="24"/>
      <c r="JB746" s="24"/>
      <c r="JC746" s="24"/>
      <c r="JD746" s="24"/>
      <c r="JE746" s="24"/>
      <c r="JF746" s="24"/>
      <c r="JG746" s="24"/>
    </row>
    <row r="747" spans="32:267" x14ac:dyDescent="0.3">
      <c r="AF747" s="26"/>
      <c r="AG747" s="25"/>
      <c r="AH747" s="26"/>
      <c r="AI747" s="21"/>
      <c r="AJ747" s="26"/>
      <c r="AK747" s="26"/>
      <c r="AL747" s="26"/>
      <c r="AM747" s="23"/>
      <c r="AQ747" s="19"/>
      <c r="AU747" s="24"/>
      <c r="AV747" s="24"/>
      <c r="AW747" s="24"/>
      <c r="AX747" s="24"/>
      <c r="AY747" s="15"/>
      <c r="BM747" s="15"/>
      <c r="BS747" s="24"/>
      <c r="BT747" s="15"/>
      <c r="BY747" s="24"/>
      <c r="CA747" s="15"/>
      <c r="CD747" s="24"/>
      <c r="CH747" s="15"/>
      <c r="CO747" s="15"/>
      <c r="CQ747" s="24"/>
      <c r="CV747" s="15"/>
      <c r="DC747" s="15"/>
      <c r="DJ747" s="15"/>
      <c r="DQ747" s="15"/>
      <c r="DX747" s="15"/>
      <c r="EE747" s="15"/>
      <c r="EL747" s="15"/>
      <c r="ES747" s="15"/>
      <c r="EZ747" s="15"/>
      <c r="FG747" s="15"/>
      <c r="FN747" s="15"/>
      <c r="FU747" s="15"/>
      <c r="FW747" s="24"/>
      <c r="FX747" s="24"/>
      <c r="FY747" s="24"/>
      <c r="FZ747" s="24"/>
      <c r="GA747" s="24"/>
      <c r="GB747" s="15"/>
      <c r="GC747" s="24"/>
      <c r="GD747" s="24"/>
      <c r="GE747" s="24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24"/>
      <c r="IO747" s="24"/>
      <c r="IP747" s="24"/>
      <c r="IQ747" s="24"/>
      <c r="IR747" s="24"/>
      <c r="IS747" s="24"/>
      <c r="IT747" s="24"/>
      <c r="IU747" s="24"/>
      <c r="IV747" s="24"/>
      <c r="IW747" s="24"/>
      <c r="IX747" s="24"/>
      <c r="IY747" s="24"/>
      <c r="IZ747" s="24"/>
      <c r="JA747" s="24"/>
      <c r="JB747" s="24"/>
      <c r="JC747" s="24"/>
      <c r="JD747" s="24"/>
      <c r="JE747" s="24"/>
      <c r="JF747" s="24"/>
      <c r="JG747" s="24"/>
    </row>
    <row r="748" spans="32:267" x14ac:dyDescent="0.3">
      <c r="AF748" s="26"/>
      <c r="AG748" s="25"/>
      <c r="AH748" s="26"/>
      <c r="AI748" s="21"/>
      <c r="AJ748" s="26"/>
      <c r="AK748" s="26"/>
      <c r="AL748" s="26"/>
      <c r="AM748" s="23"/>
      <c r="AQ748" s="19"/>
      <c r="AU748" s="24"/>
      <c r="AV748" s="24"/>
      <c r="AW748" s="24"/>
      <c r="AX748" s="24"/>
      <c r="AY748" s="15"/>
      <c r="BM748" s="15"/>
      <c r="BS748" s="24"/>
      <c r="BT748" s="15"/>
      <c r="BY748" s="24"/>
      <c r="CA748" s="15"/>
      <c r="CD748" s="24"/>
      <c r="CH748" s="15"/>
      <c r="CO748" s="15"/>
      <c r="CQ748" s="24"/>
      <c r="CV748" s="15"/>
      <c r="DC748" s="15"/>
      <c r="DJ748" s="15"/>
      <c r="DQ748" s="15"/>
      <c r="DX748" s="15"/>
      <c r="EE748" s="15"/>
      <c r="EL748" s="15"/>
      <c r="ES748" s="15"/>
      <c r="EZ748" s="15"/>
      <c r="FG748" s="15"/>
      <c r="FN748" s="15"/>
      <c r="FU748" s="15"/>
      <c r="FW748" s="24"/>
      <c r="FX748" s="24"/>
      <c r="FY748" s="24"/>
      <c r="FZ748" s="24"/>
      <c r="GA748" s="24"/>
      <c r="GB748" s="15"/>
      <c r="GC748" s="24"/>
      <c r="GD748" s="24"/>
      <c r="GE748" s="24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24"/>
      <c r="IO748" s="24"/>
      <c r="IP748" s="24"/>
      <c r="IQ748" s="24"/>
      <c r="IR748" s="24"/>
      <c r="IS748" s="24"/>
      <c r="IT748" s="24"/>
      <c r="IU748" s="24"/>
      <c r="IV748" s="24"/>
      <c r="IW748" s="24"/>
      <c r="IX748" s="24"/>
      <c r="IY748" s="24"/>
      <c r="IZ748" s="24"/>
      <c r="JA748" s="24"/>
      <c r="JB748" s="24"/>
      <c r="JC748" s="24"/>
      <c r="JD748" s="24"/>
      <c r="JE748" s="24"/>
      <c r="JF748" s="24"/>
      <c r="JG748" s="24"/>
    </row>
    <row r="749" spans="32:267" x14ac:dyDescent="0.3">
      <c r="AF749" s="26"/>
      <c r="AG749" s="25"/>
      <c r="AH749" s="26"/>
      <c r="AI749" s="21"/>
      <c r="AJ749" s="26"/>
      <c r="AK749" s="26"/>
      <c r="AL749" s="26"/>
      <c r="AM749" s="23"/>
      <c r="AQ749" s="19"/>
      <c r="AU749" s="24"/>
      <c r="AV749" s="24"/>
      <c r="AW749" s="24"/>
      <c r="AX749" s="24"/>
      <c r="AY749" s="15"/>
      <c r="BM749" s="15"/>
      <c r="BS749" s="24"/>
      <c r="BT749" s="15"/>
      <c r="BY749" s="24"/>
      <c r="CA749" s="15"/>
      <c r="CD749" s="24"/>
      <c r="CH749" s="15"/>
      <c r="CO749" s="15"/>
      <c r="CQ749" s="24"/>
      <c r="CV749" s="15"/>
      <c r="DC749" s="15"/>
      <c r="DJ749" s="15"/>
      <c r="DQ749" s="15"/>
      <c r="DX749" s="15"/>
      <c r="EE749" s="15"/>
      <c r="EL749" s="15"/>
      <c r="ES749" s="15"/>
      <c r="EZ749" s="15"/>
      <c r="FG749" s="15"/>
      <c r="FN749" s="15"/>
      <c r="FU749" s="15"/>
      <c r="FW749" s="24"/>
      <c r="FX749" s="24"/>
      <c r="FY749" s="24"/>
      <c r="FZ749" s="24"/>
      <c r="GA749" s="24"/>
      <c r="GB749" s="15"/>
      <c r="GC749" s="24"/>
      <c r="GD749" s="24"/>
      <c r="GE749" s="24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24"/>
      <c r="IO749" s="24"/>
      <c r="IP749" s="24"/>
      <c r="IQ749" s="24"/>
      <c r="IR749" s="24"/>
      <c r="IS749" s="24"/>
      <c r="IT749" s="24"/>
      <c r="IU749" s="24"/>
      <c r="IV749" s="24"/>
      <c r="IW749" s="24"/>
      <c r="IX749" s="24"/>
      <c r="IY749" s="24"/>
      <c r="IZ749" s="24"/>
      <c r="JA749" s="24"/>
      <c r="JB749" s="24"/>
      <c r="JC749" s="24"/>
      <c r="JD749" s="24"/>
      <c r="JE749" s="24"/>
      <c r="JF749" s="24"/>
      <c r="JG749" s="24"/>
    </row>
    <row r="750" spans="32:267" x14ac:dyDescent="0.3">
      <c r="AF750" s="26"/>
      <c r="AG750" s="25"/>
      <c r="AH750" s="26"/>
      <c r="AI750" s="21"/>
      <c r="AJ750" s="26"/>
      <c r="AK750" s="26"/>
      <c r="AL750" s="26"/>
      <c r="AM750" s="23"/>
      <c r="AQ750" s="19"/>
      <c r="AU750" s="24"/>
      <c r="AV750" s="24"/>
      <c r="AW750" s="24"/>
      <c r="AX750" s="24"/>
      <c r="AY750" s="15"/>
      <c r="BM750" s="15"/>
      <c r="BS750" s="24"/>
      <c r="BT750" s="15"/>
      <c r="BY750" s="24"/>
      <c r="CA750" s="15"/>
      <c r="CD750" s="24"/>
      <c r="CH750" s="15"/>
      <c r="CO750" s="15"/>
      <c r="CQ750" s="24"/>
      <c r="CV750" s="15"/>
      <c r="DC750" s="15"/>
      <c r="DJ750" s="15"/>
      <c r="DQ750" s="15"/>
      <c r="DX750" s="15"/>
      <c r="EE750" s="15"/>
      <c r="EL750" s="15"/>
      <c r="ES750" s="15"/>
      <c r="EZ750" s="15"/>
      <c r="FG750" s="15"/>
      <c r="FN750" s="15"/>
      <c r="FU750" s="15"/>
      <c r="FW750" s="24"/>
      <c r="FX750" s="24"/>
      <c r="FY750" s="24"/>
      <c r="FZ750" s="24"/>
      <c r="GA750" s="24"/>
      <c r="GB750" s="15"/>
      <c r="GC750" s="24"/>
      <c r="GD750" s="24"/>
      <c r="GE750" s="24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24"/>
      <c r="IO750" s="24"/>
      <c r="IP750" s="24"/>
      <c r="IQ750" s="24"/>
      <c r="IR750" s="24"/>
      <c r="IS750" s="24"/>
      <c r="IT750" s="24"/>
      <c r="IU750" s="24"/>
      <c r="IV750" s="24"/>
      <c r="IW750" s="24"/>
      <c r="IX750" s="24"/>
      <c r="IY750" s="24"/>
      <c r="IZ750" s="24"/>
      <c r="JA750" s="24"/>
      <c r="JB750" s="24"/>
      <c r="JC750" s="24"/>
      <c r="JD750" s="24"/>
      <c r="JE750" s="24"/>
      <c r="JF750" s="24"/>
      <c r="JG750" s="24"/>
    </row>
    <row r="751" spans="32:267" x14ac:dyDescent="0.3">
      <c r="AF751" s="26"/>
      <c r="AG751" s="25"/>
      <c r="AH751" s="26"/>
      <c r="AI751" s="21"/>
      <c r="AJ751" s="26"/>
      <c r="AK751" s="26"/>
      <c r="AL751" s="26"/>
      <c r="AM751" s="23"/>
      <c r="AQ751" s="19"/>
      <c r="AU751" s="24"/>
      <c r="AV751" s="24"/>
      <c r="AW751" s="24"/>
      <c r="AX751" s="24"/>
      <c r="AY751" s="15"/>
      <c r="BM751" s="15"/>
      <c r="BS751" s="24"/>
      <c r="BT751" s="15"/>
      <c r="BY751" s="24"/>
      <c r="CA751" s="15"/>
      <c r="CD751" s="24"/>
      <c r="CH751" s="15"/>
      <c r="CO751" s="15"/>
      <c r="CQ751" s="24"/>
      <c r="CV751" s="15"/>
      <c r="DC751" s="15"/>
      <c r="DJ751" s="15"/>
      <c r="DQ751" s="15"/>
      <c r="DX751" s="15"/>
      <c r="EE751" s="15"/>
      <c r="EL751" s="15"/>
      <c r="ES751" s="15"/>
      <c r="EZ751" s="15"/>
      <c r="FG751" s="15"/>
      <c r="FN751" s="15"/>
      <c r="FU751" s="15"/>
      <c r="FW751" s="24"/>
      <c r="FX751" s="24"/>
      <c r="FY751" s="24"/>
      <c r="FZ751" s="24"/>
      <c r="GA751" s="24"/>
      <c r="GB751" s="15"/>
      <c r="GC751" s="24"/>
      <c r="GD751" s="24"/>
      <c r="GE751" s="24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24"/>
      <c r="IO751" s="24"/>
      <c r="IP751" s="24"/>
      <c r="IQ751" s="24"/>
      <c r="IR751" s="24"/>
      <c r="IS751" s="24"/>
      <c r="IT751" s="24"/>
      <c r="IU751" s="24"/>
      <c r="IV751" s="24"/>
      <c r="IW751" s="24"/>
      <c r="IX751" s="24"/>
      <c r="IY751" s="24"/>
      <c r="IZ751" s="24"/>
      <c r="JA751" s="24"/>
      <c r="JB751" s="24"/>
      <c r="JC751" s="24"/>
      <c r="JD751" s="24"/>
      <c r="JE751" s="24"/>
      <c r="JF751" s="24"/>
      <c r="JG751" s="24"/>
    </row>
    <row r="752" spans="32:267" x14ac:dyDescent="0.3">
      <c r="AF752" s="26"/>
      <c r="AG752" s="25"/>
      <c r="AH752" s="26"/>
      <c r="AI752" s="21"/>
      <c r="AJ752" s="26"/>
      <c r="AK752" s="26"/>
      <c r="AL752" s="26"/>
      <c r="AM752" s="23"/>
      <c r="AQ752" s="19"/>
      <c r="AU752" s="24"/>
      <c r="AV752" s="24"/>
      <c r="AW752" s="24"/>
      <c r="AX752" s="24"/>
      <c r="AY752" s="15"/>
      <c r="BM752" s="15"/>
      <c r="BS752" s="24"/>
      <c r="BT752" s="15"/>
      <c r="BY752" s="24"/>
      <c r="CA752" s="15"/>
      <c r="CD752" s="24"/>
      <c r="CH752" s="15"/>
      <c r="CO752" s="15"/>
      <c r="CQ752" s="24"/>
      <c r="CV752" s="15"/>
      <c r="DC752" s="15"/>
      <c r="DJ752" s="15"/>
      <c r="DQ752" s="15"/>
      <c r="DX752" s="15"/>
      <c r="EE752" s="15"/>
      <c r="EL752" s="15"/>
      <c r="ES752" s="15"/>
      <c r="EZ752" s="15"/>
      <c r="FG752" s="15"/>
      <c r="FN752" s="15"/>
      <c r="FU752" s="15"/>
      <c r="FW752" s="24"/>
      <c r="FX752" s="24"/>
      <c r="FY752" s="24"/>
      <c r="FZ752" s="24"/>
      <c r="GA752" s="24"/>
      <c r="GB752" s="15"/>
      <c r="GC752" s="24"/>
      <c r="GD752" s="24"/>
      <c r="GE752" s="24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24"/>
      <c r="IO752" s="24"/>
      <c r="IP752" s="24"/>
      <c r="IQ752" s="24"/>
      <c r="IR752" s="24"/>
      <c r="IS752" s="24"/>
      <c r="IT752" s="24"/>
      <c r="IU752" s="24"/>
      <c r="IV752" s="24"/>
      <c r="IW752" s="24"/>
      <c r="IX752" s="24"/>
      <c r="IY752" s="24"/>
      <c r="IZ752" s="24"/>
      <c r="JA752" s="24"/>
      <c r="JB752" s="24"/>
      <c r="JC752" s="24"/>
      <c r="JD752" s="24"/>
      <c r="JE752" s="24"/>
      <c r="JF752" s="24"/>
      <c r="JG752" s="24"/>
    </row>
    <row r="753" spans="32:267" x14ac:dyDescent="0.3">
      <c r="AF753" s="26"/>
      <c r="AG753" s="25"/>
      <c r="AH753" s="26"/>
      <c r="AI753" s="21"/>
      <c r="AJ753" s="26"/>
      <c r="AK753" s="26"/>
      <c r="AL753" s="26"/>
      <c r="AM753" s="23"/>
      <c r="AQ753" s="19"/>
      <c r="AU753" s="24"/>
      <c r="AV753" s="24"/>
      <c r="AW753" s="24"/>
      <c r="AX753" s="24"/>
      <c r="AY753" s="15"/>
      <c r="BM753" s="15"/>
      <c r="BS753" s="24"/>
      <c r="BT753" s="15"/>
      <c r="BY753" s="24"/>
      <c r="CA753" s="15"/>
      <c r="CD753" s="24"/>
      <c r="CH753" s="15"/>
      <c r="CO753" s="15"/>
      <c r="CQ753" s="24"/>
      <c r="CV753" s="15"/>
      <c r="DC753" s="15"/>
      <c r="DJ753" s="15"/>
      <c r="DQ753" s="15"/>
      <c r="DX753" s="15"/>
      <c r="EE753" s="15"/>
      <c r="EL753" s="15"/>
      <c r="ES753" s="15"/>
      <c r="EZ753" s="15"/>
      <c r="FG753" s="15"/>
      <c r="FN753" s="15"/>
      <c r="FU753" s="15"/>
      <c r="FW753" s="24"/>
      <c r="FX753" s="24"/>
      <c r="FY753" s="24"/>
      <c r="FZ753" s="24"/>
      <c r="GA753" s="24"/>
      <c r="GB753" s="15"/>
      <c r="GC753" s="24"/>
      <c r="GD753" s="24"/>
      <c r="GE753" s="24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24"/>
      <c r="IO753" s="24"/>
      <c r="IP753" s="24"/>
      <c r="IQ753" s="24"/>
      <c r="IR753" s="24"/>
      <c r="IS753" s="24"/>
      <c r="IT753" s="24"/>
      <c r="IU753" s="24"/>
      <c r="IV753" s="24"/>
      <c r="IW753" s="24"/>
      <c r="IX753" s="24"/>
      <c r="IY753" s="24"/>
      <c r="IZ753" s="24"/>
      <c r="JA753" s="24"/>
      <c r="JB753" s="24"/>
      <c r="JC753" s="24"/>
      <c r="JD753" s="24"/>
      <c r="JE753" s="24"/>
      <c r="JF753" s="24"/>
      <c r="JG753" s="24"/>
    </row>
    <row r="754" spans="32:267" x14ac:dyDescent="0.3">
      <c r="AF754" s="26"/>
      <c r="AG754" s="25"/>
      <c r="AH754" s="26"/>
      <c r="AI754" s="21"/>
      <c r="AJ754" s="26"/>
      <c r="AK754" s="26"/>
      <c r="AL754" s="26"/>
      <c r="AM754" s="23"/>
      <c r="AQ754" s="19"/>
      <c r="AU754" s="24"/>
      <c r="AV754" s="24"/>
      <c r="AW754" s="24"/>
      <c r="AX754" s="24"/>
      <c r="AY754" s="15"/>
      <c r="BM754" s="15"/>
      <c r="BS754" s="24"/>
      <c r="BT754" s="15"/>
      <c r="BY754" s="24"/>
      <c r="CA754" s="15"/>
      <c r="CD754" s="24"/>
      <c r="CH754" s="15"/>
      <c r="CO754" s="15"/>
      <c r="CQ754" s="24"/>
      <c r="CV754" s="15"/>
      <c r="DC754" s="15"/>
      <c r="DJ754" s="15"/>
      <c r="DQ754" s="15"/>
      <c r="DX754" s="15"/>
      <c r="EE754" s="15"/>
      <c r="EL754" s="15"/>
      <c r="ES754" s="15"/>
      <c r="EZ754" s="15"/>
      <c r="FG754" s="15"/>
      <c r="FN754" s="15"/>
      <c r="FU754" s="15"/>
      <c r="FW754" s="24"/>
      <c r="FX754" s="24"/>
      <c r="FY754" s="24"/>
      <c r="FZ754" s="24"/>
      <c r="GA754" s="24"/>
      <c r="GB754" s="15"/>
      <c r="GC754" s="24"/>
      <c r="GD754" s="24"/>
      <c r="GE754" s="24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24"/>
      <c r="IO754" s="24"/>
      <c r="IP754" s="24"/>
      <c r="IQ754" s="24"/>
      <c r="IR754" s="24"/>
      <c r="IS754" s="24"/>
      <c r="IT754" s="24"/>
      <c r="IU754" s="24"/>
      <c r="IV754" s="24"/>
      <c r="IW754" s="24"/>
      <c r="IX754" s="24"/>
      <c r="IY754" s="24"/>
      <c r="IZ754" s="24"/>
      <c r="JA754" s="24"/>
      <c r="JB754" s="24"/>
      <c r="JC754" s="24"/>
      <c r="JD754" s="24"/>
      <c r="JE754" s="24"/>
      <c r="JF754" s="24"/>
      <c r="JG754" s="24"/>
    </row>
    <row r="755" spans="32:267" x14ac:dyDescent="0.3">
      <c r="AF755" s="26"/>
      <c r="AG755" s="25"/>
      <c r="AH755" s="26"/>
      <c r="AI755" s="21"/>
      <c r="AJ755" s="26"/>
      <c r="AK755" s="26"/>
      <c r="AL755" s="26"/>
      <c r="AM755" s="23"/>
      <c r="AQ755" s="19"/>
      <c r="AU755" s="24"/>
      <c r="AV755" s="24"/>
      <c r="AW755" s="24"/>
      <c r="AX755" s="24"/>
      <c r="AY755" s="15"/>
      <c r="BM755" s="15"/>
      <c r="BS755" s="24"/>
      <c r="BT755" s="15"/>
      <c r="BY755" s="24"/>
      <c r="CA755" s="15"/>
      <c r="CD755" s="24"/>
      <c r="CH755" s="15"/>
      <c r="CO755" s="15"/>
      <c r="CQ755" s="24"/>
      <c r="CV755" s="15"/>
      <c r="DC755" s="15"/>
      <c r="DJ755" s="15"/>
      <c r="DQ755" s="15"/>
      <c r="DX755" s="15"/>
      <c r="EE755" s="15"/>
      <c r="EL755" s="15"/>
      <c r="ES755" s="15"/>
      <c r="EZ755" s="15"/>
      <c r="FG755" s="15"/>
      <c r="FN755" s="15"/>
      <c r="FU755" s="15"/>
      <c r="FW755" s="24"/>
      <c r="FX755" s="24"/>
      <c r="FY755" s="24"/>
      <c r="FZ755" s="24"/>
      <c r="GA755" s="24"/>
      <c r="GB755" s="15"/>
      <c r="GC755" s="24"/>
      <c r="GD755" s="24"/>
      <c r="GE755" s="24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24"/>
      <c r="IO755" s="24"/>
      <c r="IP755" s="24"/>
      <c r="IQ755" s="24"/>
      <c r="IR755" s="24"/>
      <c r="IS755" s="24"/>
      <c r="IT755" s="24"/>
      <c r="IU755" s="24"/>
      <c r="IV755" s="24"/>
      <c r="IW755" s="24"/>
      <c r="IX755" s="24"/>
      <c r="IY755" s="24"/>
      <c r="IZ755" s="24"/>
      <c r="JA755" s="24"/>
      <c r="JB755" s="24"/>
      <c r="JC755" s="24"/>
      <c r="JD755" s="24"/>
      <c r="JE755" s="24"/>
      <c r="JF755" s="24"/>
      <c r="JG755" s="24"/>
    </row>
    <row r="756" spans="32:267" x14ac:dyDescent="0.3">
      <c r="AF756" s="26"/>
      <c r="AG756" s="25"/>
      <c r="AH756" s="26"/>
      <c r="AI756" s="21"/>
      <c r="AJ756" s="26"/>
      <c r="AK756" s="26"/>
      <c r="AL756" s="26"/>
      <c r="AM756" s="23"/>
      <c r="AQ756" s="19"/>
      <c r="AU756" s="24"/>
      <c r="AV756" s="24"/>
      <c r="AW756" s="24"/>
      <c r="AX756" s="24"/>
      <c r="AY756" s="15"/>
      <c r="BM756" s="15"/>
      <c r="BS756" s="24"/>
      <c r="BT756" s="15"/>
      <c r="BY756" s="24"/>
      <c r="CA756" s="15"/>
      <c r="CD756" s="24"/>
      <c r="CH756" s="15"/>
      <c r="CO756" s="15"/>
      <c r="CQ756" s="24"/>
      <c r="CV756" s="15"/>
      <c r="DC756" s="15"/>
      <c r="DJ756" s="15"/>
      <c r="DQ756" s="15"/>
      <c r="DX756" s="15"/>
      <c r="EE756" s="15"/>
      <c r="EL756" s="15"/>
      <c r="ES756" s="15"/>
      <c r="EZ756" s="15"/>
      <c r="FG756" s="15"/>
      <c r="FN756" s="15"/>
      <c r="FU756" s="15"/>
      <c r="FW756" s="24"/>
      <c r="FX756" s="24"/>
      <c r="FY756" s="24"/>
      <c r="FZ756" s="24"/>
      <c r="GA756" s="24"/>
      <c r="GB756" s="15"/>
      <c r="GC756" s="24"/>
      <c r="GD756" s="24"/>
      <c r="GE756" s="24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24"/>
      <c r="IO756" s="24"/>
      <c r="IP756" s="24"/>
      <c r="IQ756" s="24"/>
      <c r="IR756" s="24"/>
      <c r="IS756" s="24"/>
      <c r="IT756" s="24"/>
      <c r="IU756" s="24"/>
      <c r="IV756" s="24"/>
      <c r="IW756" s="24"/>
      <c r="IX756" s="24"/>
      <c r="IY756" s="24"/>
      <c r="IZ756" s="24"/>
      <c r="JA756" s="24"/>
      <c r="JB756" s="24"/>
      <c r="JC756" s="24"/>
      <c r="JD756" s="24"/>
      <c r="JE756" s="24"/>
      <c r="JF756" s="24"/>
      <c r="JG756" s="24"/>
    </row>
    <row r="757" spans="32:267" x14ac:dyDescent="0.3">
      <c r="AF757" s="26"/>
      <c r="AG757" s="25"/>
      <c r="AH757" s="26"/>
      <c r="AI757" s="21"/>
      <c r="AJ757" s="26"/>
      <c r="AK757" s="26"/>
      <c r="AL757" s="26"/>
      <c r="AM757" s="23"/>
      <c r="AQ757" s="19"/>
      <c r="AU757" s="24"/>
      <c r="AV757" s="24"/>
      <c r="AW757" s="24"/>
      <c r="AX757" s="24"/>
      <c r="AY757" s="15"/>
      <c r="BM757" s="15"/>
      <c r="BS757" s="24"/>
      <c r="BT757" s="15"/>
      <c r="BY757" s="24"/>
      <c r="CA757" s="15"/>
      <c r="CD757" s="24"/>
      <c r="CH757" s="15"/>
      <c r="CO757" s="15"/>
      <c r="CQ757" s="24"/>
      <c r="CV757" s="15"/>
      <c r="DC757" s="15"/>
      <c r="DJ757" s="15"/>
      <c r="DQ757" s="15"/>
      <c r="DX757" s="15"/>
      <c r="EE757" s="15"/>
      <c r="EL757" s="15"/>
      <c r="ES757" s="15"/>
      <c r="EZ757" s="15"/>
      <c r="FG757" s="15"/>
      <c r="FN757" s="15"/>
      <c r="FU757" s="15"/>
      <c r="FW757" s="24"/>
      <c r="FX757" s="24"/>
      <c r="FY757" s="24"/>
      <c r="FZ757" s="24"/>
      <c r="GA757" s="24"/>
      <c r="GB757" s="15"/>
      <c r="GC757" s="24"/>
      <c r="GD757" s="24"/>
      <c r="GE757" s="24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24"/>
      <c r="IO757" s="24"/>
      <c r="IP757" s="24"/>
      <c r="IQ757" s="24"/>
      <c r="IR757" s="24"/>
      <c r="IS757" s="24"/>
      <c r="IT757" s="24"/>
      <c r="IU757" s="24"/>
      <c r="IV757" s="24"/>
      <c r="IW757" s="24"/>
      <c r="IX757" s="24"/>
      <c r="IY757" s="24"/>
      <c r="IZ757" s="24"/>
      <c r="JA757" s="24"/>
      <c r="JB757" s="24"/>
      <c r="JC757" s="24"/>
      <c r="JD757" s="24"/>
      <c r="JE757" s="24"/>
      <c r="JF757" s="24"/>
      <c r="JG757" s="24"/>
    </row>
    <row r="758" spans="32:267" x14ac:dyDescent="0.3">
      <c r="AF758" s="26"/>
      <c r="AG758" s="25"/>
      <c r="AH758" s="26"/>
      <c r="AI758" s="21"/>
      <c r="AJ758" s="26"/>
      <c r="AK758" s="26"/>
      <c r="AL758" s="26"/>
      <c r="AM758" s="23"/>
      <c r="AQ758" s="19"/>
      <c r="AU758" s="24"/>
      <c r="AV758" s="24"/>
      <c r="AW758" s="24"/>
      <c r="AX758" s="24"/>
      <c r="AY758" s="15"/>
      <c r="BM758" s="15"/>
      <c r="BS758" s="24"/>
      <c r="BT758" s="15"/>
      <c r="BY758" s="24"/>
      <c r="CA758" s="15"/>
      <c r="CD758" s="24"/>
      <c r="CH758" s="15"/>
      <c r="CO758" s="15"/>
      <c r="CQ758" s="24"/>
      <c r="CV758" s="15"/>
      <c r="DC758" s="15"/>
      <c r="DJ758" s="15"/>
      <c r="DQ758" s="15"/>
      <c r="DX758" s="15"/>
      <c r="EE758" s="15"/>
      <c r="EL758" s="15"/>
      <c r="ES758" s="15"/>
      <c r="EZ758" s="15"/>
      <c r="FG758" s="15"/>
      <c r="FN758" s="15"/>
      <c r="FU758" s="15"/>
      <c r="FW758" s="24"/>
      <c r="FX758" s="24"/>
      <c r="FY758" s="24"/>
      <c r="FZ758" s="24"/>
      <c r="GA758" s="24"/>
      <c r="GB758" s="15"/>
      <c r="GC758" s="24"/>
      <c r="GD758" s="24"/>
      <c r="GE758" s="24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24"/>
      <c r="IO758" s="24"/>
      <c r="IP758" s="24"/>
      <c r="IQ758" s="24"/>
      <c r="IR758" s="24"/>
      <c r="IS758" s="24"/>
      <c r="IT758" s="24"/>
      <c r="IU758" s="24"/>
      <c r="IV758" s="24"/>
      <c r="IW758" s="24"/>
      <c r="IX758" s="24"/>
      <c r="IY758" s="24"/>
      <c r="IZ758" s="24"/>
      <c r="JA758" s="24"/>
      <c r="JB758" s="24"/>
      <c r="JC758" s="24"/>
      <c r="JD758" s="24"/>
      <c r="JE758" s="24"/>
      <c r="JF758" s="24"/>
      <c r="JG758" s="24"/>
    </row>
    <row r="759" spans="32:267" x14ac:dyDescent="0.3">
      <c r="AF759" s="26"/>
      <c r="AG759" s="25"/>
      <c r="AH759" s="26"/>
      <c r="AI759" s="21"/>
      <c r="AJ759" s="26"/>
      <c r="AK759" s="26"/>
      <c r="AL759" s="26"/>
      <c r="AM759" s="23"/>
      <c r="AQ759" s="19"/>
      <c r="AU759" s="24"/>
      <c r="AV759" s="24"/>
      <c r="AW759" s="24"/>
      <c r="AX759" s="24"/>
      <c r="AY759" s="15"/>
      <c r="BM759" s="15"/>
      <c r="BS759" s="24"/>
      <c r="BT759" s="15"/>
      <c r="BY759" s="24"/>
      <c r="CA759" s="15"/>
      <c r="CD759" s="24"/>
      <c r="CH759" s="15"/>
      <c r="CO759" s="15"/>
      <c r="CQ759" s="24"/>
      <c r="CV759" s="15"/>
      <c r="DC759" s="15"/>
      <c r="DJ759" s="15"/>
      <c r="DQ759" s="15"/>
      <c r="DX759" s="15"/>
      <c r="EE759" s="15"/>
      <c r="EL759" s="15"/>
      <c r="ES759" s="15"/>
      <c r="EZ759" s="15"/>
      <c r="FG759" s="15"/>
      <c r="FN759" s="15"/>
      <c r="FU759" s="15"/>
      <c r="FW759" s="24"/>
      <c r="FX759" s="24"/>
      <c r="FY759" s="24"/>
      <c r="FZ759" s="24"/>
      <c r="GA759" s="24"/>
      <c r="GB759" s="15"/>
      <c r="GC759" s="24"/>
      <c r="GD759" s="24"/>
      <c r="GE759" s="24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24"/>
      <c r="IO759" s="24"/>
      <c r="IP759" s="24"/>
      <c r="IQ759" s="24"/>
      <c r="IR759" s="24"/>
      <c r="IS759" s="24"/>
      <c r="IT759" s="24"/>
      <c r="IU759" s="24"/>
      <c r="IV759" s="24"/>
      <c r="IW759" s="24"/>
      <c r="IX759" s="24"/>
      <c r="IY759" s="24"/>
      <c r="IZ759" s="24"/>
      <c r="JA759" s="24"/>
      <c r="JB759" s="24"/>
      <c r="JC759" s="24"/>
      <c r="JD759" s="24"/>
      <c r="JE759" s="24"/>
      <c r="JF759" s="24"/>
      <c r="JG759" s="24"/>
    </row>
    <row r="760" spans="32:267" x14ac:dyDescent="0.3">
      <c r="AF760" s="26"/>
      <c r="AG760" s="25"/>
      <c r="AH760" s="26"/>
      <c r="AI760" s="21"/>
      <c r="AJ760" s="26"/>
      <c r="AK760" s="26"/>
      <c r="AL760" s="26"/>
      <c r="AM760" s="23"/>
      <c r="AQ760" s="19"/>
      <c r="AU760" s="24"/>
      <c r="AV760" s="24"/>
      <c r="AW760" s="24"/>
      <c r="AX760" s="24"/>
      <c r="AY760" s="15"/>
      <c r="BM760" s="15"/>
      <c r="BS760" s="24"/>
      <c r="BT760" s="15"/>
      <c r="BY760" s="24"/>
      <c r="CA760" s="15"/>
      <c r="CD760" s="24"/>
      <c r="CH760" s="15"/>
      <c r="CO760" s="15"/>
      <c r="CQ760" s="24"/>
      <c r="CV760" s="15"/>
      <c r="DC760" s="15"/>
      <c r="DJ760" s="15"/>
      <c r="DQ760" s="15"/>
      <c r="DX760" s="15"/>
      <c r="EE760" s="15"/>
      <c r="EL760" s="15"/>
      <c r="ES760" s="15"/>
      <c r="EZ760" s="15"/>
      <c r="FG760" s="15"/>
      <c r="FN760" s="15"/>
      <c r="FU760" s="15"/>
      <c r="FW760" s="24"/>
      <c r="FX760" s="24"/>
      <c r="FY760" s="24"/>
      <c r="FZ760" s="24"/>
      <c r="GA760" s="24"/>
      <c r="GB760" s="15"/>
      <c r="GC760" s="24"/>
      <c r="GD760" s="24"/>
      <c r="GE760" s="24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24"/>
      <c r="IO760" s="24"/>
      <c r="IP760" s="24"/>
      <c r="IQ760" s="24"/>
      <c r="IR760" s="24"/>
      <c r="IS760" s="24"/>
      <c r="IT760" s="24"/>
      <c r="IU760" s="24"/>
      <c r="IV760" s="24"/>
      <c r="IW760" s="24"/>
      <c r="IX760" s="24"/>
      <c r="IY760" s="24"/>
      <c r="IZ760" s="24"/>
      <c r="JA760" s="24"/>
      <c r="JB760" s="24"/>
      <c r="JC760" s="24"/>
      <c r="JD760" s="24"/>
      <c r="JE760" s="24"/>
      <c r="JF760" s="24"/>
      <c r="JG760" s="24"/>
    </row>
    <row r="761" spans="32:267" x14ac:dyDescent="0.3">
      <c r="AF761" s="26"/>
      <c r="AG761" s="25"/>
      <c r="AH761" s="26"/>
      <c r="AI761" s="21"/>
      <c r="AJ761" s="26"/>
      <c r="AK761" s="26"/>
      <c r="AL761" s="26"/>
      <c r="AM761" s="23"/>
      <c r="AQ761" s="19"/>
      <c r="AU761" s="24"/>
      <c r="AV761" s="24"/>
      <c r="AW761" s="24"/>
      <c r="AX761" s="24"/>
      <c r="AY761" s="15"/>
      <c r="BM761" s="15"/>
      <c r="BS761" s="24"/>
      <c r="BT761" s="15"/>
      <c r="BY761" s="24"/>
      <c r="CA761" s="15"/>
      <c r="CD761" s="24"/>
      <c r="CH761" s="15"/>
      <c r="CO761" s="15"/>
      <c r="CQ761" s="24"/>
      <c r="CV761" s="15"/>
      <c r="DC761" s="15"/>
      <c r="DJ761" s="15"/>
      <c r="DQ761" s="15"/>
      <c r="DX761" s="15"/>
      <c r="EE761" s="15"/>
      <c r="EL761" s="15"/>
      <c r="ES761" s="15"/>
      <c r="EZ761" s="15"/>
      <c r="FG761" s="15"/>
      <c r="FN761" s="15"/>
      <c r="FU761" s="15"/>
      <c r="FW761" s="24"/>
      <c r="FX761" s="24"/>
      <c r="FY761" s="24"/>
      <c r="FZ761" s="24"/>
      <c r="GA761" s="24"/>
      <c r="GB761" s="15"/>
      <c r="GC761" s="24"/>
      <c r="GD761" s="24"/>
      <c r="GE761" s="24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24"/>
      <c r="IO761" s="24"/>
      <c r="IP761" s="24"/>
      <c r="IQ761" s="24"/>
      <c r="IR761" s="24"/>
      <c r="IS761" s="24"/>
      <c r="IT761" s="24"/>
      <c r="IU761" s="24"/>
      <c r="IV761" s="24"/>
      <c r="IW761" s="24"/>
      <c r="IX761" s="24"/>
      <c r="IY761" s="24"/>
      <c r="IZ761" s="24"/>
      <c r="JA761" s="24"/>
      <c r="JB761" s="24"/>
      <c r="JC761" s="24"/>
      <c r="JD761" s="24"/>
      <c r="JE761" s="24"/>
      <c r="JF761" s="24"/>
      <c r="JG761" s="24"/>
    </row>
    <row r="762" spans="32:267" x14ac:dyDescent="0.3">
      <c r="AF762" s="26"/>
      <c r="AG762" s="25"/>
      <c r="AH762" s="26"/>
      <c r="AI762" s="21"/>
      <c r="AJ762" s="26"/>
      <c r="AK762" s="26"/>
      <c r="AL762" s="26"/>
      <c r="AM762" s="23"/>
      <c r="AQ762" s="19"/>
      <c r="AU762" s="24"/>
      <c r="AV762" s="24"/>
      <c r="AW762" s="24"/>
      <c r="AX762" s="24"/>
      <c r="AY762" s="15"/>
      <c r="BM762" s="15"/>
      <c r="BS762" s="24"/>
      <c r="BT762" s="15"/>
      <c r="BY762" s="24"/>
      <c r="CA762" s="15"/>
      <c r="CD762" s="24"/>
      <c r="CH762" s="15"/>
      <c r="CO762" s="15"/>
      <c r="CQ762" s="24"/>
      <c r="CV762" s="15"/>
      <c r="DC762" s="15"/>
      <c r="DJ762" s="15"/>
      <c r="DQ762" s="15"/>
      <c r="DX762" s="15"/>
      <c r="EE762" s="15"/>
      <c r="EL762" s="15"/>
      <c r="ES762" s="15"/>
      <c r="EZ762" s="15"/>
      <c r="FG762" s="15"/>
      <c r="FN762" s="15"/>
      <c r="FU762" s="15"/>
      <c r="FW762" s="24"/>
      <c r="FX762" s="24"/>
      <c r="FY762" s="24"/>
      <c r="FZ762" s="24"/>
      <c r="GA762" s="24"/>
      <c r="GB762" s="15"/>
      <c r="GC762" s="24"/>
      <c r="GD762" s="24"/>
      <c r="GE762" s="24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24"/>
      <c r="IO762" s="24"/>
      <c r="IP762" s="24"/>
      <c r="IQ762" s="24"/>
      <c r="IR762" s="24"/>
      <c r="IS762" s="24"/>
      <c r="IT762" s="24"/>
      <c r="IU762" s="24"/>
      <c r="IV762" s="24"/>
      <c r="IW762" s="24"/>
      <c r="IX762" s="24"/>
      <c r="IY762" s="24"/>
      <c r="IZ762" s="24"/>
      <c r="JA762" s="24"/>
      <c r="JB762" s="24"/>
      <c r="JC762" s="24"/>
      <c r="JD762" s="24"/>
      <c r="JE762" s="24"/>
      <c r="JF762" s="24"/>
      <c r="JG762" s="24"/>
    </row>
    <row r="763" spans="32:267" x14ac:dyDescent="0.3">
      <c r="AF763" s="26"/>
      <c r="AG763" s="25"/>
      <c r="AH763" s="26"/>
      <c r="AI763" s="21"/>
      <c r="AJ763" s="26"/>
      <c r="AK763" s="26"/>
      <c r="AL763" s="26"/>
      <c r="AM763" s="23"/>
      <c r="AQ763" s="19"/>
      <c r="AU763" s="24"/>
      <c r="AV763" s="24"/>
      <c r="AW763" s="24"/>
      <c r="AX763" s="24"/>
      <c r="AY763" s="15"/>
      <c r="BM763" s="15"/>
      <c r="BS763" s="24"/>
      <c r="BT763" s="15"/>
      <c r="BY763" s="24"/>
      <c r="CA763" s="15"/>
      <c r="CD763" s="24"/>
      <c r="CH763" s="15"/>
      <c r="CO763" s="15"/>
      <c r="CQ763" s="24"/>
      <c r="CV763" s="15"/>
      <c r="DC763" s="15"/>
      <c r="DJ763" s="15"/>
      <c r="DQ763" s="15"/>
      <c r="DX763" s="15"/>
      <c r="EE763" s="15"/>
      <c r="EL763" s="15"/>
      <c r="ES763" s="15"/>
      <c r="EZ763" s="15"/>
      <c r="FG763" s="15"/>
      <c r="FN763" s="15"/>
      <c r="FU763" s="15"/>
      <c r="FW763" s="24"/>
      <c r="FX763" s="24"/>
      <c r="FY763" s="24"/>
      <c r="FZ763" s="24"/>
      <c r="GA763" s="24"/>
      <c r="GB763" s="15"/>
      <c r="GC763" s="24"/>
      <c r="GD763" s="24"/>
      <c r="GE763" s="24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24"/>
      <c r="IO763" s="24"/>
      <c r="IP763" s="24"/>
      <c r="IQ763" s="24"/>
      <c r="IR763" s="24"/>
      <c r="IS763" s="24"/>
      <c r="IT763" s="24"/>
      <c r="IU763" s="24"/>
      <c r="IV763" s="24"/>
      <c r="IW763" s="24"/>
      <c r="IX763" s="24"/>
      <c r="IY763" s="24"/>
      <c r="IZ763" s="24"/>
      <c r="JA763" s="24"/>
      <c r="JB763" s="24"/>
      <c r="JC763" s="24"/>
      <c r="JD763" s="24"/>
      <c r="JE763" s="24"/>
      <c r="JF763" s="24"/>
      <c r="JG763" s="24"/>
    </row>
    <row r="764" spans="32:267" x14ac:dyDescent="0.3">
      <c r="AF764" s="26"/>
      <c r="AG764" s="25"/>
      <c r="AH764" s="26"/>
      <c r="AI764" s="21"/>
      <c r="AJ764" s="26"/>
      <c r="AK764" s="26"/>
      <c r="AL764" s="26"/>
      <c r="AM764" s="23"/>
      <c r="AQ764" s="19"/>
      <c r="AU764" s="24"/>
      <c r="AV764" s="24"/>
      <c r="AW764" s="24"/>
      <c r="AX764" s="24"/>
      <c r="AY764" s="15"/>
      <c r="BM764" s="15"/>
      <c r="BS764" s="24"/>
      <c r="BT764" s="15"/>
      <c r="BY764" s="24"/>
      <c r="CA764" s="15"/>
      <c r="CD764" s="24"/>
      <c r="CH764" s="15"/>
      <c r="CO764" s="15"/>
      <c r="CQ764" s="24"/>
      <c r="CV764" s="15"/>
      <c r="DC764" s="15"/>
      <c r="DJ764" s="15"/>
      <c r="DQ764" s="15"/>
      <c r="DX764" s="15"/>
      <c r="EE764" s="15"/>
      <c r="EL764" s="15"/>
      <c r="ES764" s="15"/>
      <c r="EZ764" s="15"/>
      <c r="FG764" s="15"/>
      <c r="FN764" s="15"/>
      <c r="FU764" s="15"/>
      <c r="FW764" s="24"/>
      <c r="FX764" s="24"/>
      <c r="FY764" s="24"/>
      <c r="FZ764" s="24"/>
      <c r="GA764" s="24"/>
      <c r="GB764" s="15"/>
      <c r="GC764" s="24"/>
      <c r="GD764" s="24"/>
      <c r="GE764" s="24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24"/>
      <c r="IO764" s="24"/>
      <c r="IP764" s="24"/>
      <c r="IQ764" s="24"/>
      <c r="IR764" s="24"/>
      <c r="IS764" s="24"/>
      <c r="IT764" s="24"/>
      <c r="IU764" s="24"/>
      <c r="IV764" s="24"/>
      <c r="IW764" s="24"/>
      <c r="IX764" s="24"/>
      <c r="IY764" s="24"/>
      <c r="IZ764" s="24"/>
      <c r="JA764" s="24"/>
      <c r="JB764" s="24"/>
      <c r="JC764" s="24"/>
      <c r="JD764" s="24"/>
      <c r="JE764" s="24"/>
      <c r="JF764" s="24"/>
      <c r="JG764" s="24"/>
    </row>
    <row r="765" spans="32:267" x14ac:dyDescent="0.3">
      <c r="AF765" s="26"/>
      <c r="AG765" s="25"/>
      <c r="AH765" s="26"/>
      <c r="AI765" s="21"/>
      <c r="AJ765" s="26"/>
      <c r="AK765" s="26"/>
      <c r="AL765" s="26"/>
      <c r="AM765" s="23"/>
      <c r="AQ765" s="19"/>
      <c r="AU765" s="24"/>
      <c r="AV765" s="24"/>
      <c r="AW765" s="24"/>
      <c r="AX765" s="24"/>
      <c r="AY765" s="15"/>
      <c r="BM765" s="15"/>
      <c r="BS765" s="24"/>
      <c r="BT765" s="15"/>
      <c r="BY765" s="24"/>
      <c r="CA765" s="15"/>
      <c r="CD765" s="24"/>
      <c r="CH765" s="15"/>
      <c r="CO765" s="15"/>
      <c r="CQ765" s="24"/>
      <c r="CV765" s="15"/>
      <c r="DC765" s="15"/>
      <c r="DJ765" s="15"/>
      <c r="DQ765" s="15"/>
      <c r="DX765" s="15"/>
      <c r="EE765" s="15"/>
      <c r="EL765" s="15"/>
      <c r="ES765" s="15"/>
      <c r="EZ765" s="15"/>
      <c r="FG765" s="15"/>
      <c r="FN765" s="15"/>
      <c r="FU765" s="15"/>
      <c r="FW765" s="24"/>
      <c r="FX765" s="24"/>
      <c r="FY765" s="24"/>
      <c r="FZ765" s="24"/>
      <c r="GA765" s="24"/>
      <c r="GB765" s="15"/>
      <c r="GC765" s="24"/>
      <c r="GD765" s="24"/>
      <c r="GE765" s="24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24"/>
      <c r="IO765" s="24"/>
      <c r="IP765" s="24"/>
      <c r="IQ765" s="24"/>
      <c r="IR765" s="24"/>
      <c r="IS765" s="24"/>
      <c r="IT765" s="24"/>
      <c r="IU765" s="24"/>
      <c r="IV765" s="24"/>
      <c r="IW765" s="24"/>
      <c r="IX765" s="24"/>
      <c r="IY765" s="24"/>
      <c r="IZ765" s="24"/>
      <c r="JA765" s="24"/>
      <c r="JB765" s="24"/>
      <c r="JC765" s="24"/>
      <c r="JD765" s="24"/>
      <c r="JE765" s="24"/>
      <c r="JF765" s="24"/>
      <c r="JG765" s="24"/>
    </row>
    <row r="766" spans="32:267" x14ac:dyDescent="0.3">
      <c r="AF766" s="26"/>
      <c r="AG766" s="25"/>
      <c r="AH766" s="26"/>
      <c r="AI766" s="21"/>
      <c r="AJ766" s="26"/>
      <c r="AK766" s="26"/>
      <c r="AL766" s="26"/>
      <c r="AM766" s="23"/>
      <c r="AQ766" s="19"/>
      <c r="AU766" s="24"/>
      <c r="AV766" s="24"/>
      <c r="AW766" s="24"/>
      <c r="AX766" s="24"/>
      <c r="AY766" s="15"/>
      <c r="BM766" s="15"/>
      <c r="BS766" s="24"/>
      <c r="BT766" s="15"/>
      <c r="BY766" s="24"/>
      <c r="CA766" s="15"/>
      <c r="CD766" s="24"/>
      <c r="CH766" s="15"/>
      <c r="CO766" s="15"/>
      <c r="CQ766" s="24"/>
      <c r="CV766" s="15"/>
      <c r="DC766" s="15"/>
      <c r="DJ766" s="15"/>
      <c r="DQ766" s="15"/>
      <c r="DX766" s="15"/>
      <c r="EE766" s="15"/>
      <c r="EL766" s="15"/>
      <c r="ES766" s="15"/>
      <c r="EZ766" s="15"/>
      <c r="FG766" s="15"/>
      <c r="FN766" s="15"/>
      <c r="FU766" s="15"/>
      <c r="FW766" s="24"/>
      <c r="FX766" s="24"/>
      <c r="FY766" s="24"/>
      <c r="FZ766" s="24"/>
      <c r="GA766" s="24"/>
      <c r="GB766" s="15"/>
      <c r="GC766" s="24"/>
      <c r="GD766" s="24"/>
      <c r="GE766" s="24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24"/>
      <c r="IO766" s="24"/>
      <c r="IP766" s="24"/>
      <c r="IQ766" s="24"/>
      <c r="IR766" s="24"/>
      <c r="IS766" s="24"/>
      <c r="IT766" s="24"/>
      <c r="IU766" s="24"/>
      <c r="IV766" s="24"/>
      <c r="IW766" s="24"/>
      <c r="IX766" s="24"/>
      <c r="IY766" s="24"/>
      <c r="IZ766" s="24"/>
      <c r="JA766" s="24"/>
      <c r="JB766" s="24"/>
      <c r="JC766" s="24"/>
      <c r="JD766" s="24"/>
      <c r="JE766" s="24"/>
      <c r="JF766" s="24"/>
      <c r="JG766" s="24"/>
    </row>
    <row r="767" spans="32:267" x14ac:dyDescent="0.3">
      <c r="AF767" s="26"/>
      <c r="AG767" s="25"/>
      <c r="AH767" s="26"/>
      <c r="AI767" s="21"/>
      <c r="AJ767" s="26"/>
      <c r="AK767" s="26"/>
      <c r="AL767" s="26"/>
      <c r="AM767" s="23"/>
      <c r="AQ767" s="19"/>
      <c r="AU767" s="24"/>
      <c r="AV767" s="24"/>
      <c r="AW767" s="24"/>
      <c r="AX767" s="24"/>
      <c r="AY767" s="15"/>
      <c r="BM767" s="15"/>
      <c r="BS767" s="24"/>
      <c r="BT767" s="15"/>
      <c r="BY767" s="24"/>
      <c r="CA767" s="15"/>
      <c r="CD767" s="24"/>
      <c r="CH767" s="15"/>
      <c r="CO767" s="15"/>
      <c r="CQ767" s="24"/>
      <c r="CV767" s="15"/>
      <c r="DC767" s="15"/>
      <c r="DJ767" s="15"/>
      <c r="DQ767" s="15"/>
      <c r="DX767" s="15"/>
      <c r="EE767" s="15"/>
      <c r="EL767" s="15"/>
      <c r="ES767" s="15"/>
      <c r="EZ767" s="15"/>
      <c r="FG767" s="15"/>
      <c r="FN767" s="15"/>
      <c r="FU767" s="15"/>
      <c r="FW767" s="24"/>
      <c r="FX767" s="24"/>
      <c r="FY767" s="24"/>
      <c r="FZ767" s="24"/>
      <c r="GA767" s="24"/>
      <c r="GB767" s="15"/>
      <c r="GC767" s="24"/>
      <c r="GD767" s="24"/>
      <c r="GE767" s="24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24"/>
      <c r="IO767" s="24"/>
      <c r="IP767" s="24"/>
      <c r="IQ767" s="24"/>
      <c r="IR767" s="24"/>
      <c r="IS767" s="24"/>
      <c r="IT767" s="24"/>
      <c r="IU767" s="24"/>
      <c r="IV767" s="24"/>
      <c r="IW767" s="24"/>
      <c r="IX767" s="24"/>
      <c r="IY767" s="24"/>
      <c r="IZ767" s="24"/>
      <c r="JA767" s="24"/>
      <c r="JB767" s="24"/>
      <c r="JC767" s="24"/>
      <c r="JD767" s="24"/>
      <c r="JE767" s="24"/>
      <c r="JF767" s="24"/>
      <c r="JG767" s="24"/>
    </row>
    <row r="768" spans="32:267" x14ac:dyDescent="0.3">
      <c r="AF768" s="26"/>
      <c r="AG768" s="30"/>
      <c r="AH768" s="26"/>
      <c r="AI768" s="21"/>
      <c r="AJ768" s="26"/>
      <c r="AK768" s="26"/>
      <c r="AL768" s="26"/>
      <c r="AM768" s="23"/>
      <c r="AQ768" s="19"/>
      <c r="AU768" s="24"/>
      <c r="AV768" s="24"/>
      <c r="AW768" s="24"/>
      <c r="AX768" s="24"/>
      <c r="AY768" s="15"/>
      <c r="BM768" s="15"/>
      <c r="BS768" s="24"/>
      <c r="BT768" s="15"/>
      <c r="BY768" s="24"/>
      <c r="CA768" s="15"/>
      <c r="CD768" s="24"/>
      <c r="CH768" s="15"/>
      <c r="CO768" s="15"/>
      <c r="CQ768" s="24"/>
      <c r="CV768" s="15"/>
      <c r="DC768" s="15"/>
      <c r="DJ768" s="15"/>
      <c r="DQ768" s="15"/>
      <c r="DX768" s="15"/>
      <c r="EE768" s="15"/>
      <c r="EL768" s="15"/>
      <c r="ES768" s="15"/>
      <c r="EZ768" s="15"/>
      <c r="FG768" s="15"/>
      <c r="FN768" s="15"/>
      <c r="FU768" s="15"/>
      <c r="FW768" s="24"/>
      <c r="FX768" s="24"/>
      <c r="FY768" s="24"/>
      <c r="FZ768" s="24"/>
      <c r="GA768" s="24"/>
      <c r="GB768" s="15"/>
      <c r="GC768" s="24"/>
      <c r="GD768" s="24"/>
      <c r="GE768" s="24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24"/>
      <c r="IO768" s="24"/>
      <c r="IP768" s="24"/>
      <c r="IQ768" s="24"/>
      <c r="IR768" s="24"/>
      <c r="IS768" s="24"/>
      <c r="IT768" s="24"/>
      <c r="IU768" s="24"/>
      <c r="IV768" s="24"/>
      <c r="IW768" s="24"/>
      <c r="IX768" s="24"/>
      <c r="IY768" s="24"/>
      <c r="IZ768" s="24"/>
      <c r="JA768" s="24"/>
      <c r="JB768" s="24"/>
      <c r="JC768" s="24"/>
      <c r="JD768" s="24"/>
      <c r="JE768" s="24"/>
      <c r="JF768" s="24"/>
      <c r="JG768" s="24"/>
    </row>
    <row r="769" spans="32:267" x14ac:dyDescent="0.3">
      <c r="AF769" s="26"/>
      <c r="AG769" s="30"/>
      <c r="AH769" s="26"/>
      <c r="AI769" s="21"/>
      <c r="AJ769" s="26"/>
      <c r="AK769" s="26"/>
      <c r="AL769" s="26"/>
      <c r="AM769" s="23"/>
      <c r="AQ769" s="19"/>
      <c r="AU769" s="24"/>
      <c r="AV769" s="24"/>
      <c r="AW769" s="24"/>
      <c r="AX769" s="24"/>
      <c r="AY769" s="15"/>
      <c r="BM769" s="15"/>
      <c r="BS769" s="24"/>
      <c r="BT769" s="15"/>
      <c r="BY769" s="24"/>
      <c r="CA769" s="15"/>
      <c r="CD769" s="24"/>
      <c r="CH769" s="15"/>
      <c r="CO769" s="15"/>
      <c r="CQ769" s="24"/>
      <c r="CV769" s="15"/>
      <c r="DC769" s="15"/>
      <c r="DJ769" s="15"/>
      <c r="DQ769" s="15"/>
      <c r="DX769" s="15"/>
      <c r="EE769" s="15"/>
      <c r="EL769" s="15"/>
      <c r="ES769" s="15"/>
      <c r="EZ769" s="15"/>
      <c r="FG769" s="15"/>
      <c r="FN769" s="15"/>
      <c r="FU769" s="15"/>
      <c r="FW769" s="24"/>
      <c r="FX769" s="24"/>
      <c r="FY769" s="24"/>
      <c r="FZ769" s="24"/>
      <c r="GA769" s="24"/>
      <c r="GB769" s="15"/>
      <c r="GC769" s="24"/>
      <c r="GD769" s="24"/>
      <c r="GE769" s="24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24"/>
      <c r="IO769" s="24"/>
      <c r="IP769" s="24"/>
      <c r="IQ769" s="24"/>
      <c r="IR769" s="24"/>
      <c r="IS769" s="24"/>
      <c r="IT769" s="24"/>
      <c r="IU769" s="24"/>
      <c r="IV769" s="24"/>
      <c r="IW769" s="24"/>
      <c r="IX769" s="24"/>
      <c r="IY769" s="24"/>
      <c r="IZ769" s="24"/>
      <c r="JA769" s="24"/>
      <c r="JB769" s="24"/>
      <c r="JC769" s="24"/>
      <c r="JD769" s="24"/>
      <c r="JE769" s="24"/>
      <c r="JF769" s="24"/>
      <c r="JG769" s="24"/>
    </row>
    <row r="770" spans="32:267" x14ac:dyDescent="0.3">
      <c r="AF770" s="26"/>
      <c r="AG770" s="30"/>
      <c r="AI770" s="21"/>
      <c r="AJ770" s="26"/>
      <c r="AK770" s="26"/>
      <c r="AL770" s="26"/>
      <c r="AM770" s="23"/>
      <c r="AQ770" s="19"/>
      <c r="AU770" s="24"/>
      <c r="AV770" s="24"/>
      <c r="AW770" s="24"/>
      <c r="AX770" s="24"/>
      <c r="AY770" s="15"/>
      <c r="BM770" s="15"/>
      <c r="BS770" s="24"/>
      <c r="BT770" s="15"/>
      <c r="BY770" s="24"/>
      <c r="CA770" s="15"/>
      <c r="CD770" s="24"/>
      <c r="CH770" s="15"/>
      <c r="CO770" s="15"/>
      <c r="CQ770" s="24"/>
      <c r="CV770" s="15"/>
      <c r="DC770" s="15"/>
      <c r="DJ770" s="15"/>
      <c r="DQ770" s="15"/>
      <c r="DX770" s="15"/>
      <c r="EE770" s="15"/>
      <c r="EL770" s="15"/>
      <c r="ES770" s="15"/>
      <c r="EZ770" s="15"/>
      <c r="FG770" s="15"/>
      <c r="FN770" s="15"/>
      <c r="FU770" s="15"/>
      <c r="FW770" s="24"/>
      <c r="FX770" s="24"/>
      <c r="FY770" s="24"/>
      <c r="FZ770" s="24"/>
      <c r="GA770" s="24"/>
      <c r="GB770" s="15"/>
      <c r="GC770" s="24"/>
      <c r="GD770" s="24"/>
      <c r="GE770" s="24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24"/>
      <c r="IO770" s="24"/>
      <c r="IP770" s="24"/>
      <c r="IQ770" s="24"/>
      <c r="IR770" s="24"/>
      <c r="IS770" s="24"/>
      <c r="IT770" s="24"/>
      <c r="IU770" s="24"/>
      <c r="IV770" s="24"/>
      <c r="IW770" s="24"/>
      <c r="IX770" s="24"/>
      <c r="IY770" s="24"/>
      <c r="IZ770" s="24"/>
      <c r="JA770" s="24"/>
      <c r="JB770" s="24"/>
      <c r="JC770" s="24"/>
      <c r="JD770" s="24"/>
      <c r="JE770" s="24"/>
      <c r="JF770" s="24"/>
      <c r="JG770" s="24"/>
    </row>
    <row r="771" spans="32:267" x14ac:dyDescent="0.3">
      <c r="AF771" s="19"/>
      <c r="AG771" s="22"/>
      <c r="AI771" s="21"/>
      <c r="AJ771" s="19"/>
      <c r="AM771" s="23"/>
      <c r="AQ771" s="19"/>
      <c r="AU771" s="24"/>
      <c r="AV771" s="24"/>
      <c r="AW771" s="24"/>
      <c r="AX771" s="24"/>
      <c r="AY771" s="15"/>
      <c r="BM771" s="15"/>
      <c r="BS771" s="24"/>
      <c r="BT771" s="15"/>
      <c r="BY771" s="24"/>
      <c r="CA771" s="15"/>
      <c r="CD771" s="24"/>
      <c r="CH771" s="15"/>
      <c r="CO771" s="15"/>
      <c r="CQ771" s="24"/>
      <c r="CV771" s="15"/>
      <c r="DC771" s="15"/>
      <c r="DJ771" s="15"/>
      <c r="DQ771" s="15"/>
      <c r="DX771" s="15"/>
      <c r="EE771" s="15"/>
      <c r="EL771" s="15"/>
      <c r="ES771" s="15"/>
      <c r="EZ771" s="15"/>
      <c r="FG771" s="15"/>
      <c r="FN771" s="15"/>
      <c r="FU771" s="15"/>
      <c r="FW771" s="24"/>
      <c r="FX771" s="24"/>
      <c r="FY771" s="24"/>
      <c r="FZ771" s="24"/>
      <c r="GA771" s="24"/>
      <c r="GB771" s="15"/>
      <c r="GC771" s="24"/>
      <c r="GD771" s="24"/>
      <c r="GE771" s="24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24"/>
      <c r="IO771" s="24"/>
      <c r="IP771" s="24"/>
      <c r="IQ771" s="24"/>
      <c r="IR771" s="24"/>
      <c r="IS771" s="24"/>
      <c r="IT771" s="24"/>
      <c r="IU771" s="24"/>
      <c r="IV771" s="24"/>
      <c r="IW771" s="24"/>
      <c r="IX771" s="24"/>
      <c r="IY771" s="24"/>
      <c r="IZ771" s="24"/>
      <c r="JA771" s="24"/>
      <c r="JB771" s="24"/>
      <c r="JC771" s="24"/>
      <c r="JD771" s="24"/>
      <c r="JE771" s="24"/>
      <c r="JF771" s="24"/>
      <c r="JG771" s="24"/>
    </row>
    <row r="772" spans="32:267" x14ac:dyDescent="0.3">
      <c r="AF772" s="26"/>
      <c r="AG772" s="25"/>
      <c r="AI772" s="21"/>
      <c r="AJ772" s="26"/>
      <c r="AK772" s="26"/>
      <c r="AL772" s="26"/>
      <c r="AM772" s="23"/>
      <c r="AQ772" s="19"/>
      <c r="AU772" s="24"/>
      <c r="AV772" s="24"/>
      <c r="AW772" s="24"/>
      <c r="AX772" s="24"/>
      <c r="AY772" s="15"/>
      <c r="BM772" s="15"/>
      <c r="BS772" s="24"/>
      <c r="BT772" s="15"/>
      <c r="BY772" s="24"/>
      <c r="CA772" s="15"/>
      <c r="CD772" s="24"/>
      <c r="CH772" s="15"/>
      <c r="CO772" s="15"/>
      <c r="CQ772" s="24"/>
      <c r="CV772" s="15"/>
      <c r="DC772" s="15"/>
      <c r="DJ772" s="15"/>
      <c r="DQ772" s="15"/>
      <c r="DX772" s="15"/>
      <c r="EE772" s="15"/>
      <c r="EL772" s="15"/>
      <c r="ES772" s="15"/>
      <c r="EZ772" s="15"/>
      <c r="FG772" s="15"/>
      <c r="FN772" s="15"/>
      <c r="FU772" s="15"/>
      <c r="FW772" s="24"/>
      <c r="FX772" s="24"/>
      <c r="FY772" s="24"/>
      <c r="FZ772" s="24"/>
      <c r="GA772" s="24"/>
      <c r="GB772" s="15"/>
      <c r="GC772" s="24"/>
      <c r="GD772" s="24"/>
      <c r="GE772" s="24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24"/>
      <c r="IO772" s="24"/>
      <c r="IP772" s="24"/>
      <c r="IQ772" s="24"/>
      <c r="IR772" s="24"/>
      <c r="IS772" s="24"/>
      <c r="IT772" s="24"/>
      <c r="IU772" s="24"/>
      <c r="IV772" s="24"/>
      <c r="IW772" s="24"/>
      <c r="IX772" s="24"/>
      <c r="IY772" s="24"/>
      <c r="IZ772" s="24"/>
      <c r="JA772" s="24"/>
      <c r="JB772" s="24"/>
      <c r="JC772" s="24"/>
      <c r="JD772" s="24"/>
      <c r="JE772" s="24"/>
      <c r="JF772" s="24"/>
      <c r="JG772" s="24"/>
    </row>
    <row r="773" spans="32:267" x14ac:dyDescent="0.3">
      <c r="AF773" s="26"/>
      <c r="AG773" s="25"/>
      <c r="AI773" s="21"/>
      <c r="AJ773" s="26"/>
      <c r="AK773" s="26"/>
      <c r="AL773" s="26"/>
      <c r="AM773" s="23"/>
      <c r="AQ773" s="19"/>
      <c r="AU773" s="24"/>
      <c r="AV773" s="24"/>
      <c r="AW773" s="24"/>
      <c r="AX773" s="24"/>
      <c r="AY773" s="15"/>
      <c r="BM773" s="15"/>
      <c r="BS773" s="24"/>
      <c r="BT773" s="15"/>
      <c r="BY773" s="24"/>
      <c r="CA773" s="15"/>
      <c r="CD773" s="24"/>
      <c r="CH773" s="15"/>
      <c r="CO773" s="15"/>
      <c r="CQ773" s="24"/>
      <c r="CV773" s="15"/>
      <c r="DC773" s="15"/>
      <c r="DJ773" s="15"/>
      <c r="DQ773" s="15"/>
      <c r="DX773" s="15"/>
      <c r="EE773" s="15"/>
      <c r="EL773" s="15"/>
      <c r="ES773" s="15"/>
      <c r="EZ773" s="15"/>
      <c r="FG773" s="15"/>
      <c r="FN773" s="15"/>
      <c r="FU773" s="15"/>
      <c r="FW773" s="24"/>
      <c r="FX773" s="24"/>
      <c r="FY773" s="24"/>
      <c r="FZ773" s="24"/>
      <c r="GA773" s="24"/>
      <c r="GB773" s="15"/>
      <c r="GC773" s="24"/>
      <c r="GD773" s="24"/>
      <c r="GE773" s="24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24"/>
      <c r="IO773" s="24"/>
      <c r="IP773" s="24"/>
      <c r="IQ773" s="24"/>
      <c r="IR773" s="24"/>
      <c r="IS773" s="24"/>
      <c r="IT773" s="24"/>
      <c r="IU773" s="24"/>
      <c r="IV773" s="24"/>
      <c r="IW773" s="24"/>
      <c r="IX773" s="24"/>
      <c r="IY773" s="24"/>
      <c r="IZ773" s="24"/>
      <c r="JA773" s="24"/>
      <c r="JB773" s="24"/>
      <c r="JC773" s="24"/>
      <c r="JD773" s="24"/>
      <c r="JE773" s="24"/>
      <c r="JF773" s="24"/>
      <c r="JG773" s="24"/>
    </row>
    <row r="774" spans="32:267" x14ac:dyDescent="0.3">
      <c r="AF774" s="26"/>
      <c r="AG774" s="30"/>
      <c r="AI774" s="21"/>
      <c r="AJ774" s="26"/>
      <c r="AK774" s="26"/>
      <c r="AL774" s="26"/>
      <c r="AM774" s="23"/>
      <c r="AQ774" s="19"/>
      <c r="AU774" s="24"/>
      <c r="AV774" s="24"/>
      <c r="AW774" s="24"/>
      <c r="AX774" s="24"/>
      <c r="AY774" s="15"/>
      <c r="BM774" s="15"/>
      <c r="BS774" s="24"/>
      <c r="BT774" s="15"/>
      <c r="BY774" s="24"/>
      <c r="CA774" s="15"/>
      <c r="CD774" s="24"/>
      <c r="CH774" s="15"/>
      <c r="CO774" s="15"/>
      <c r="CQ774" s="24"/>
      <c r="CV774" s="15"/>
      <c r="DC774" s="15"/>
      <c r="DJ774" s="15"/>
      <c r="DQ774" s="15"/>
      <c r="DX774" s="15"/>
      <c r="EE774" s="15"/>
      <c r="EL774" s="15"/>
      <c r="ES774" s="15"/>
      <c r="EZ774" s="15"/>
      <c r="FG774" s="15"/>
      <c r="FN774" s="15"/>
      <c r="FU774" s="15"/>
      <c r="FW774" s="24"/>
      <c r="FX774" s="24"/>
      <c r="FY774" s="24"/>
      <c r="FZ774" s="24"/>
      <c r="GA774" s="24"/>
      <c r="GB774" s="15"/>
      <c r="GC774" s="24"/>
      <c r="GD774" s="24"/>
      <c r="GE774" s="24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24"/>
      <c r="IO774" s="24"/>
      <c r="IP774" s="24"/>
      <c r="IQ774" s="24"/>
      <c r="IR774" s="24"/>
      <c r="IS774" s="24"/>
      <c r="IT774" s="24"/>
      <c r="IU774" s="24"/>
      <c r="IV774" s="24"/>
      <c r="IW774" s="24"/>
      <c r="IX774" s="24"/>
      <c r="IY774" s="24"/>
      <c r="IZ774" s="24"/>
      <c r="JA774" s="24"/>
      <c r="JB774" s="24"/>
      <c r="JC774" s="24"/>
      <c r="JD774" s="24"/>
      <c r="JE774" s="24"/>
      <c r="JF774" s="24"/>
      <c r="JG774" s="24"/>
    </row>
    <row r="775" spans="32:267" x14ac:dyDescent="0.3">
      <c r="AF775" s="26"/>
      <c r="AG775" s="30"/>
      <c r="AI775" s="21"/>
      <c r="AJ775" s="26"/>
      <c r="AK775" s="26"/>
      <c r="AL775" s="26"/>
      <c r="AM775" s="23"/>
      <c r="AQ775" s="19"/>
      <c r="AU775" s="24"/>
      <c r="AV775" s="24"/>
      <c r="AW775" s="24"/>
      <c r="AX775" s="24"/>
      <c r="AY775" s="15"/>
      <c r="BM775" s="15"/>
      <c r="BS775" s="24"/>
      <c r="BT775" s="15"/>
      <c r="BY775" s="24"/>
      <c r="CA775" s="15"/>
      <c r="CD775" s="24"/>
      <c r="CH775" s="15"/>
      <c r="CO775" s="15"/>
      <c r="CQ775" s="24"/>
      <c r="CV775" s="15"/>
      <c r="DC775" s="15"/>
      <c r="DJ775" s="15"/>
      <c r="DQ775" s="15"/>
      <c r="DX775" s="15"/>
      <c r="EE775" s="15"/>
      <c r="EL775" s="15"/>
      <c r="ES775" s="15"/>
      <c r="EZ775" s="15"/>
      <c r="FG775" s="15"/>
      <c r="FN775" s="15"/>
      <c r="FU775" s="15"/>
      <c r="FW775" s="24"/>
      <c r="FX775" s="24"/>
      <c r="FY775" s="24"/>
      <c r="FZ775" s="24"/>
      <c r="GA775" s="24"/>
      <c r="GB775" s="15"/>
      <c r="GC775" s="24"/>
      <c r="GD775" s="24"/>
      <c r="GE775" s="24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24"/>
      <c r="IO775" s="24"/>
      <c r="IP775" s="24"/>
      <c r="IQ775" s="24"/>
      <c r="IR775" s="24"/>
      <c r="IS775" s="24"/>
      <c r="IT775" s="24"/>
      <c r="IU775" s="24"/>
      <c r="IV775" s="24"/>
      <c r="IW775" s="24"/>
      <c r="IX775" s="24"/>
      <c r="IY775" s="24"/>
      <c r="IZ775" s="24"/>
      <c r="JA775" s="24"/>
      <c r="JB775" s="24"/>
      <c r="JC775" s="24"/>
      <c r="JD775" s="24"/>
      <c r="JE775" s="24"/>
      <c r="JF775" s="24"/>
      <c r="JG775" s="24"/>
    </row>
    <row r="776" spans="32:267" x14ac:dyDescent="0.3">
      <c r="AF776" s="26"/>
      <c r="AG776" s="30"/>
      <c r="AI776" s="21"/>
      <c r="AJ776" s="26"/>
      <c r="AK776" s="26"/>
      <c r="AL776" s="26"/>
      <c r="AM776" s="23"/>
      <c r="AQ776" s="19"/>
      <c r="AU776" s="24"/>
      <c r="AV776" s="24"/>
      <c r="AW776" s="24"/>
      <c r="AX776" s="24"/>
      <c r="AY776" s="15"/>
      <c r="BM776" s="15"/>
      <c r="BS776" s="24"/>
      <c r="BT776" s="15"/>
      <c r="BY776" s="24"/>
      <c r="CA776" s="15"/>
      <c r="CD776" s="24"/>
      <c r="CH776" s="15"/>
      <c r="CO776" s="15"/>
      <c r="CQ776" s="24"/>
      <c r="CV776" s="15"/>
      <c r="DC776" s="15"/>
      <c r="DJ776" s="15"/>
      <c r="DQ776" s="15"/>
      <c r="DX776" s="15"/>
      <c r="EE776" s="15"/>
      <c r="EL776" s="15"/>
      <c r="ES776" s="15"/>
      <c r="EZ776" s="15"/>
      <c r="FG776" s="15"/>
      <c r="FN776" s="15"/>
      <c r="FU776" s="15"/>
      <c r="FW776" s="24"/>
      <c r="FX776" s="24"/>
      <c r="FY776" s="24"/>
      <c r="FZ776" s="24"/>
      <c r="GA776" s="24"/>
      <c r="GB776" s="15"/>
      <c r="GC776" s="24"/>
      <c r="GD776" s="24"/>
      <c r="GE776" s="24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24"/>
      <c r="IO776" s="24"/>
      <c r="IP776" s="24"/>
      <c r="IQ776" s="24"/>
      <c r="IR776" s="24"/>
      <c r="IS776" s="24"/>
      <c r="IT776" s="24"/>
      <c r="IU776" s="24"/>
      <c r="IV776" s="24"/>
      <c r="IW776" s="24"/>
      <c r="IX776" s="24"/>
      <c r="IY776" s="24"/>
      <c r="IZ776" s="24"/>
      <c r="JA776" s="24"/>
      <c r="JB776" s="24"/>
      <c r="JC776" s="24"/>
      <c r="JD776" s="24"/>
      <c r="JE776" s="24"/>
      <c r="JF776" s="24"/>
      <c r="JG776" s="24"/>
    </row>
    <row r="777" spans="32:267" x14ac:dyDescent="0.3">
      <c r="AF777" s="26"/>
      <c r="AG777" s="30"/>
      <c r="AI777" s="21"/>
      <c r="AJ777" s="26"/>
      <c r="AK777" s="26"/>
      <c r="AL777" s="26"/>
      <c r="AM777" s="23"/>
      <c r="AQ777" s="19"/>
      <c r="AU777" s="24"/>
      <c r="AV777" s="24"/>
      <c r="AW777" s="24"/>
      <c r="AX777" s="24"/>
      <c r="AY777" s="15"/>
      <c r="BM777" s="15"/>
      <c r="BS777" s="24"/>
      <c r="BT777" s="15"/>
      <c r="BY777" s="24"/>
      <c r="CA777" s="15"/>
      <c r="CD777" s="24"/>
      <c r="CH777" s="15"/>
      <c r="CO777" s="15"/>
      <c r="CQ777" s="24"/>
      <c r="CV777" s="15"/>
      <c r="DC777" s="15"/>
      <c r="DJ777" s="15"/>
      <c r="DQ777" s="15"/>
      <c r="DX777" s="15"/>
      <c r="EE777" s="15"/>
      <c r="EL777" s="15"/>
      <c r="ES777" s="15"/>
      <c r="EZ777" s="15"/>
      <c r="FG777" s="15"/>
      <c r="FN777" s="15"/>
      <c r="FU777" s="15"/>
      <c r="FW777" s="24"/>
      <c r="FX777" s="24"/>
      <c r="FY777" s="24"/>
      <c r="FZ777" s="24"/>
      <c r="GA777" s="24"/>
      <c r="GB777" s="15"/>
      <c r="GC777" s="24"/>
      <c r="GD777" s="24"/>
      <c r="GE777" s="24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24"/>
      <c r="IO777" s="24"/>
      <c r="IP777" s="24"/>
      <c r="IQ777" s="24"/>
      <c r="IR777" s="24"/>
      <c r="IS777" s="24"/>
      <c r="IT777" s="24"/>
      <c r="IU777" s="24"/>
      <c r="IV777" s="24"/>
      <c r="IW777" s="24"/>
      <c r="IX777" s="24"/>
      <c r="IY777" s="24"/>
      <c r="IZ777" s="24"/>
      <c r="JA777" s="24"/>
      <c r="JB777" s="24"/>
      <c r="JC777" s="24"/>
      <c r="JD777" s="24"/>
      <c r="JE777" s="24"/>
      <c r="JF777" s="24"/>
      <c r="JG777" s="24"/>
    </row>
    <row r="778" spans="32:267" x14ac:dyDescent="0.3">
      <c r="AF778" s="26"/>
      <c r="AG778" s="30"/>
      <c r="AI778" s="21"/>
      <c r="AJ778" s="26"/>
      <c r="AK778" s="26"/>
      <c r="AL778" s="26"/>
      <c r="AM778" s="23"/>
      <c r="AQ778" s="19"/>
      <c r="AU778" s="24"/>
      <c r="AV778" s="24"/>
      <c r="AW778" s="24"/>
      <c r="AX778" s="24"/>
      <c r="AY778" s="15"/>
      <c r="BM778" s="15"/>
      <c r="BS778" s="24"/>
      <c r="BT778" s="15"/>
      <c r="BY778" s="24"/>
      <c r="CA778" s="15"/>
      <c r="CD778" s="24"/>
      <c r="CH778" s="15"/>
      <c r="CO778" s="15"/>
      <c r="CQ778" s="24"/>
      <c r="CV778" s="15"/>
      <c r="DC778" s="15"/>
      <c r="DJ778" s="15"/>
      <c r="DQ778" s="15"/>
      <c r="DX778" s="15"/>
      <c r="EE778" s="15"/>
      <c r="EL778" s="15"/>
      <c r="ES778" s="15"/>
      <c r="EZ778" s="15"/>
      <c r="FG778" s="15"/>
      <c r="FN778" s="15"/>
      <c r="FU778" s="15"/>
      <c r="FW778" s="24"/>
      <c r="FX778" s="24"/>
      <c r="FY778" s="24"/>
      <c r="FZ778" s="24"/>
      <c r="GA778" s="24"/>
      <c r="GB778" s="15"/>
      <c r="GC778" s="24"/>
      <c r="GD778" s="24"/>
      <c r="GE778" s="24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24"/>
      <c r="IO778" s="24"/>
      <c r="IP778" s="24"/>
      <c r="IQ778" s="24"/>
      <c r="IR778" s="24"/>
      <c r="IS778" s="24"/>
      <c r="IT778" s="24"/>
      <c r="IU778" s="24"/>
      <c r="IV778" s="24"/>
      <c r="IW778" s="24"/>
      <c r="IX778" s="24"/>
      <c r="IY778" s="24"/>
      <c r="IZ778" s="24"/>
      <c r="JA778" s="24"/>
      <c r="JB778" s="24"/>
      <c r="JC778" s="24"/>
      <c r="JD778" s="24"/>
      <c r="JE778" s="24"/>
      <c r="JF778" s="24"/>
      <c r="JG778" s="24"/>
    </row>
    <row r="779" spans="32:267" x14ac:dyDescent="0.3">
      <c r="AF779" s="26"/>
      <c r="AG779" s="30"/>
      <c r="AI779" s="21"/>
      <c r="AJ779" s="26"/>
      <c r="AK779" s="26"/>
      <c r="AL779" s="26"/>
      <c r="AM779" s="23"/>
      <c r="AQ779" s="19"/>
      <c r="AU779" s="24"/>
      <c r="AV779" s="24"/>
      <c r="AW779" s="24"/>
      <c r="AX779" s="24"/>
      <c r="AY779" s="15"/>
      <c r="BM779" s="15"/>
      <c r="BS779" s="24"/>
      <c r="BT779" s="15"/>
      <c r="BY779" s="24"/>
      <c r="CA779" s="15"/>
      <c r="CD779" s="24"/>
      <c r="CH779" s="15"/>
      <c r="CO779" s="15"/>
      <c r="CQ779" s="24"/>
      <c r="CV779" s="15"/>
      <c r="DC779" s="15"/>
      <c r="DJ779" s="15"/>
      <c r="DQ779" s="15"/>
      <c r="DX779" s="15"/>
      <c r="EE779" s="15"/>
      <c r="EL779" s="15"/>
      <c r="ES779" s="15"/>
      <c r="EZ779" s="15"/>
      <c r="FG779" s="15"/>
      <c r="FN779" s="15"/>
      <c r="FU779" s="15"/>
      <c r="FW779" s="24"/>
      <c r="FX779" s="24"/>
      <c r="FY779" s="24"/>
      <c r="FZ779" s="24"/>
      <c r="GA779" s="24"/>
      <c r="GB779" s="15"/>
      <c r="GC779" s="24"/>
      <c r="GD779" s="24"/>
      <c r="GE779" s="24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24"/>
      <c r="IO779" s="24"/>
      <c r="IP779" s="24"/>
      <c r="IQ779" s="24"/>
      <c r="IR779" s="24"/>
      <c r="IS779" s="24"/>
      <c r="IT779" s="24"/>
      <c r="IU779" s="24"/>
      <c r="IV779" s="24"/>
      <c r="IW779" s="24"/>
      <c r="IX779" s="24"/>
      <c r="IY779" s="24"/>
      <c r="IZ779" s="24"/>
      <c r="JA779" s="24"/>
      <c r="JB779" s="24"/>
      <c r="JC779" s="24"/>
      <c r="JD779" s="24"/>
      <c r="JE779" s="24"/>
      <c r="JF779" s="24"/>
      <c r="JG779" s="24"/>
    </row>
    <row r="780" spans="32:267" x14ac:dyDescent="0.3">
      <c r="AF780" s="26"/>
      <c r="AG780" s="30"/>
      <c r="AI780" s="21"/>
      <c r="AJ780" s="26"/>
      <c r="AK780" s="26"/>
      <c r="AL780" s="26"/>
      <c r="AM780" s="23"/>
      <c r="AQ780" s="19"/>
      <c r="AU780" s="24"/>
      <c r="AV780" s="24"/>
      <c r="AW780" s="24"/>
      <c r="AX780" s="24"/>
      <c r="AY780" s="15"/>
      <c r="BM780" s="15"/>
      <c r="BS780" s="24"/>
      <c r="BT780" s="15"/>
      <c r="BY780" s="24"/>
      <c r="CA780" s="15"/>
      <c r="CD780" s="24"/>
      <c r="CH780" s="15"/>
      <c r="CO780" s="15"/>
      <c r="CQ780" s="24"/>
      <c r="CV780" s="15"/>
      <c r="DC780" s="15"/>
      <c r="DJ780" s="15"/>
      <c r="DQ780" s="15"/>
      <c r="DX780" s="15"/>
      <c r="EE780" s="15"/>
      <c r="EL780" s="15"/>
      <c r="ES780" s="15"/>
      <c r="EZ780" s="15"/>
      <c r="FG780" s="15"/>
      <c r="FN780" s="15"/>
      <c r="FU780" s="15"/>
      <c r="FW780" s="24"/>
      <c r="FX780" s="24"/>
      <c r="FY780" s="24"/>
      <c r="FZ780" s="24"/>
      <c r="GA780" s="24"/>
      <c r="GB780" s="15"/>
      <c r="GC780" s="24"/>
      <c r="GD780" s="24"/>
      <c r="GE780" s="24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24"/>
      <c r="IO780" s="24"/>
      <c r="IP780" s="24"/>
      <c r="IQ780" s="24"/>
      <c r="IR780" s="24"/>
      <c r="IS780" s="24"/>
      <c r="IT780" s="24"/>
      <c r="IU780" s="24"/>
      <c r="IV780" s="24"/>
      <c r="IW780" s="24"/>
      <c r="IX780" s="24"/>
      <c r="IY780" s="24"/>
      <c r="IZ780" s="24"/>
      <c r="JA780" s="24"/>
      <c r="JB780" s="24"/>
      <c r="JC780" s="24"/>
      <c r="JD780" s="24"/>
      <c r="JE780" s="24"/>
      <c r="JF780" s="24"/>
      <c r="JG780" s="24"/>
    </row>
    <row r="781" spans="32:267" x14ac:dyDescent="0.3">
      <c r="AF781" s="26"/>
      <c r="AG781" s="30"/>
      <c r="AI781" s="21"/>
      <c r="AJ781" s="26"/>
      <c r="AK781" s="26"/>
      <c r="AL781" s="26"/>
      <c r="AM781" s="23"/>
      <c r="AQ781" s="19"/>
      <c r="AU781" s="24"/>
      <c r="AV781" s="24"/>
      <c r="AW781" s="24"/>
      <c r="AX781" s="24"/>
      <c r="AY781" s="15"/>
      <c r="BM781" s="15"/>
      <c r="BS781" s="24"/>
      <c r="BT781" s="15"/>
      <c r="BY781" s="24"/>
      <c r="CA781" s="15"/>
      <c r="CD781" s="24"/>
      <c r="CH781" s="15"/>
      <c r="CO781" s="15"/>
      <c r="CQ781" s="24"/>
      <c r="CV781" s="15"/>
      <c r="DC781" s="15"/>
      <c r="DJ781" s="15"/>
      <c r="DQ781" s="15"/>
      <c r="DX781" s="15"/>
      <c r="EE781" s="15"/>
      <c r="EL781" s="15"/>
      <c r="ES781" s="15"/>
      <c r="EZ781" s="15"/>
      <c r="FG781" s="15"/>
      <c r="FN781" s="15"/>
      <c r="FU781" s="15"/>
      <c r="FW781" s="24"/>
      <c r="FX781" s="24"/>
      <c r="FY781" s="24"/>
      <c r="FZ781" s="24"/>
      <c r="GA781" s="24"/>
      <c r="GB781" s="15"/>
      <c r="GC781" s="24"/>
      <c r="GD781" s="24"/>
      <c r="GE781" s="24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24"/>
      <c r="IO781" s="24"/>
      <c r="IP781" s="24"/>
      <c r="IQ781" s="24"/>
      <c r="IR781" s="24"/>
      <c r="IS781" s="24"/>
      <c r="IT781" s="24"/>
      <c r="IU781" s="24"/>
      <c r="IV781" s="24"/>
      <c r="IW781" s="24"/>
      <c r="IX781" s="24"/>
      <c r="IY781" s="24"/>
      <c r="IZ781" s="24"/>
      <c r="JA781" s="24"/>
      <c r="JB781" s="24"/>
      <c r="JC781" s="24"/>
      <c r="JD781" s="24"/>
      <c r="JE781" s="24"/>
      <c r="JF781" s="24"/>
      <c r="JG781" s="24"/>
    </row>
    <row r="782" spans="32:267" x14ac:dyDescent="0.3">
      <c r="AF782" s="26"/>
      <c r="AG782" s="30"/>
      <c r="AI782" s="21"/>
      <c r="AJ782" s="26"/>
      <c r="AK782" s="26"/>
      <c r="AL782" s="26"/>
      <c r="AM782" s="23"/>
      <c r="AQ782" s="19"/>
      <c r="AU782" s="24"/>
      <c r="AV782" s="24"/>
      <c r="AW782" s="24"/>
      <c r="AX782" s="24"/>
      <c r="AY782" s="15"/>
      <c r="BM782" s="15"/>
      <c r="BS782" s="24"/>
      <c r="BT782" s="15"/>
      <c r="BY782" s="24"/>
      <c r="CA782" s="15"/>
      <c r="CD782" s="24"/>
      <c r="CH782" s="15"/>
      <c r="CO782" s="15"/>
      <c r="CQ782" s="24"/>
      <c r="CV782" s="15"/>
      <c r="DC782" s="15"/>
      <c r="DJ782" s="15"/>
      <c r="DQ782" s="15"/>
      <c r="DX782" s="15"/>
      <c r="EE782" s="15"/>
      <c r="EL782" s="15"/>
      <c r="ES782" s="15"/>
      <c r="EZ782" s="15"/>
      <c r="FG782" s="15"/>
      <c r="FN782" s="15"/>
      <c r="FU782" s="15"/>
      <c r="FW782" s="24"/>
      <c r="FX782" s="24"/>
      <c r="FY782" s="24"/>
      <c r="FZ782" s="24"/>
      <c r="GA782" s="24"/>
      <c r="GB782" s="15"/>
      <c r="GC782" s="24"/>
      <c r="GD782" s="24"/>
      <c r="GE782" s="24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24"/>
      <c r="IO782" s="24"/>
      <c r="IP782" s="24"/>
      <c r="IQ782" s="24"/>
      <c r="IR782" s="24"/>
      <c r="IS782" s="24"/>
      <c r="IT782" s="24"/>
      <c r="IU782" s="24"/>
      <c r="IV782" s="24"/>
      <c r="IW782" s="24"/>
      <c r="IX782" s="24"/>
      <c r="IY782" s="24"/>
      <c r="IZ782" s="24"/>
      <c r="JA782" s="24"/>
      <c r="JB782" s="24"/>
      <c r="JC782" s="24"/>
      <c r="JD782" s="24"/>
      <c r="JE782" s="24"/>
      <c r="JF782" s="24"/>
      <c r="JG782" s="24"/>
    </row>
    <row r="783" spans="32:267" x14ac:dyDescent="0.3">
      <c r="AF783" s="26"/>
      <c r="AG783" s="30"/>
      <c r="AI783" s="21"/>
      <c r="AJ783" s="26"/>
      <c r="AK783" s="26"/>
      <c r="AL783" s="26"/>
      <c r="AM783" s="23"/>
      <c r="AQ783" s="19"/>
      <c r="AU783" s="24"/>
      <c r="AV783" s="24"/>
      <c r="AW783" s="24"/>
      <c r="AX783" s="24"/>
      <c r="AY783" s="15"/>
      <c r="BM783" s="15"/>
      <c r="BS783" s="24"/>
      <c r="BT783" s="15"/>
      <c r="BY783" s="24"/>
      <c r="CA783" s="15"/>
      <c r="CD783" s="24"/>
      <c r="CH783" s="15"/>
      <c r="CO783" s="15"/>
      <c r="CQ783" s="24"/>
      <c r="CV783" s="15"/>
      <c r="DC783" s="15"/>
      <c r="DJ783" s="15"/>
      <c r="DQ783" s="15"/>
      <c r="DX783" s="15"/>
      <c r="EE783" s="15"/>
      <c r="EL783" s="15"/>
      <c r="ES783" s="15"/>
      <c r="EZ783" s="15"/>
      <c r="FG783" s="15"/>
      <c r="FN783" s="15"/>
      <c r="FU783" s="15"/>
      <c r="FW783" s="24"/>
      <c r="FX783" s="24"/>
      <c r="FY783" s="24"/>
      <c r="FZ783" s="24"/>
      <c r="GA783" s="24"/>
      <c r="GB783" s="15"/>
      <c r="GC783" s="24"/>
      <c r="GD783" s="24"/>
      <c r="GE783" s="24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24"/>
      <c r="IO783" s="24"/>
      <c r="IP783" s="24"/>
      <c r="IQ783" s="24"/>
      <c r="IR783" s="24"/>
      <c r="IS783" s="24"/>
      <c r="IT783" s="24"/>
      <c r="IU783" s="24"/>
      <c r="IV783" s="24"/>
      <c r="IW783" s="24"/>
      <c r="IX783" s="24"/>
      <c r="IY783" s="24"/>
      <c r="IZ783" s="24"/>
      <c r="JA783" s="24"/>
      <c r="JB783" s="24"/>
      <c r="JC783" s="24"/>
      <c r="JD783" s="24"/>
      <c r="JE783" s="24"/>
      <c r="JF783" s="24"/>
      <c r="JG783" s="24"/>
    </row>
    <row r="784" spans="32:267" x14ac:dyDescent="0.3">
      <c r="AF784" s="26"/>
      <c r="AG784" s="30"/>
      <c r="AI784" s="21"/>
      <c r="AJ784" s="26"/>
      <c r="AK784" s="26"/>
      <c r="AL784" s="26"/>
      <c r="AM784" s="23"/>
      <c r="AQ784" s="19"/>
      <c r="AU784" s="24"/>
      <c r="AV784" s="24"/>
      <c r="AW784" s="24"/>
      <c r="AX784" s="24"/>
      <c r="AY784" s="15"/>
      <c r="BM784" s="15"/>
      <c r="BS784" s="24"/>
      <c r="BT784" s="15"/>
      <c r="BY784" s="24"/>
      <c r="CA784" s="15"/>
      <c r="CD784" s="24"/>
      <c r="CH784" s="15"/>
      <c r="CO784" s="15"/>
      <c r="CQ784" s="24"/>
      <c r="CV784" s="15"/>
      <c r="DC784" s="15"/>
      <c r="DJ784" s="15"/>
      <c r="DQ784" s="15"/>
      <c r="DX784" s="15"/>
      <c r="EE784" s="15"/>
      <c r="EL784" s="15"/>
      <c r="ES784" s="15"/>
      <c r="EZ784" s="15"/>
      <c r="FG784" s="15"/>
      <c r="FN784" s="15"/>
      <c r="FU784" s="15"/>
      <c r="FW784" s="24"/>
      <c r="FX784" s="24"/>
      <c r="FY784" s="24"/>
      <c r="FZ784" s="24"/>
      <c r="GA784" s="24"/>
      <c r="GB784" s="15"/>
      <c r="GC784" s="24"/>
      <c r="GD784" s="24"/>
      <c r="GE784" s="24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24"/>
      <c r="IO784" s="24"/>
      <c r="IP784" s="24"/>
      <c r="IQ784" s="24"/>
      <c r="IR784" s="24"/>
      <c r="IS784" s="24"/>
      <c r="IT784" s="24"/>
      <c r="IU784" s="24"/>
      <c r="IV784" s="24"/>
      <c r="IW784" s="24"/>
      <c r="IX784" s="24"/>
      <c r="IY784" s="24"/>
      <c r="IZ784" s="24"/>
      <c r="JA784" s="24"/>
      <c r="JB784" s="24"/>
      <c r="JC784" s="24"/>
      <c r="JD784" s="24"/>
      <c r="JE784" s="24"/>
      <c r="JF784" s="24"/>
      <c r="JG784" s="24"/>
    </row>
    <row r="785" spans="32:267" x14ac:dyDescent="0.3">
      <c r="AF785" s="26"/>
      <c r="AG785" s="30"/>
      <c r="AI785" s="21"/>
      <c r="AJ785" s="26"/>
      <c r="AK785" s="26"/>
      <c r="AL785" s="26"/>
      <c r="AM785" s="23"/>
      <c r="AQ785" s="19"/>
      <c r="AU785" s="24"/>
      <c r="AV785" s="24"/>
      <c r="AW785" s="24"/>
      <c r="AX785" s="24"/>
      <c r="AY785" s="15"/>
      <c r="BM785" s="15"/>
      <c r="BS785" s="24"/>
      <c r="BT785" s="15"/>
      <c r="BY785" s="24"/>
      <c r="CA785" s="15"/>
      <c r="CD785" s="24"/>
      <c r="CH785" s="15"/>
      <c r="CO785" s="15"/>
      <c r="CQ785" s="24"/>
      <c r="CV785" s="15"/>
      <c r="DC785" s="15"/>
      <c r="DJ785" s="15"/>
      <c r="DQ785" s="15"/>
      <c r="DX785" s="15"/>
      <c r="EE785" s="15"/>
      <c r="EL785" s="15"/>
      <c r="ES785" s="15"/>
      <c r="EZ785" s="15"/>
      <c r="FG785" s="15"/>
      <c r="FN785" s="15"/>
      <c r="FU785" s="15"/>
      <c r="FW785" s="24"/>
      <c r="FX785" s="24"/>
      <c r="FY785" s="24"/>
      <c r="FZ785" s="24"/>
      <c r="GA785" s="24"/>
      <c r="GB785" s="15"/>
      <c r="GC785" s="24"/>
      <c r="GD785" s="24"/>
      <c r="GE785" s="24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24"/>
      <c r="IO785" s="24"/>
      <c r="IP785" s="24"/>
      <c r="IQ785" s="24"/>
      <c r="IR785" s="24"/>
      <c r="IS785" s="24"/>
      <c r="IT785" s="24"/>
      <c r="IU785" s="24"/>
      <c r="IV785" s="24"/>
      <c r="IW785" s="24"/>
      <c r="IX785" s="24"/>
      <c r="IY785" s="24"/>
      <c r="IZ785" s="24"/>
      <c r="JA785" s="24"/>
      <c r="JB785" s="24"/>
      <c r="JC785" s="24"/>
      <c r="JD785" s="24"/>
      <c r="JE785" s="24"/>
      <c r="JF785" s="24"/>
      <c r="JG785" s="24"/>
    </row>
    <row r="786" spans="32:267" x14ac:dyDescent="0.3">
      <c r="AF786" s="26"/>
      <c r="AG786" s="30"/>
      <c r="AI786" s="21"/>
      <c r="AJ786" s="26"/>
      <c r="AK786" s="26"/>
      <c r="AL786" s="26"/>
      <c r="AM786" s="23"/>
      <c r="AQ786" s="19"/>
      <c r="AU786" s="24"/>
      <c r="AV786" s="24"/>
      <c r="AW786" s="24"/>
      <c r="AX786" s="24"/>
      <c r="AY786" s="15"/>
      <c r="BM786" s="15"/>
      <c r="BS786" s="24"/>
      <c r="BT786" s="15"/>
      <c r="BY786" s="24"/>
      <c r="CA786" s="15"/>
      <c r="CD786" s="24"/>
      <c r="CH786" s="15"/>
      <c r="CO786" s="15"/>
      <c r="CQ786" s="24"/>
      <c r="CV786" s="15"/>
      <c r="DC786" s="15"/>
      <c r="DJ786" s="15"/>
      <c r="DQ786" s="15"/>
      <c r="DX786" s="15"/>
      <c r="EE786" s="15"/>
      <c r="EL786" s="15"/>
      <c r="ES786" s="15"/>
      <c r="EZ786" s="15"/>
      <c r="FG786" s="15"/>
      <c r="FN786" s="15"/>
      <c r="FU786" s="15"/>
      <c r="FW786" s="24"/>
      <c r="FX786" s="24"/>
      <c r="FY786" s="24"/>
      <c r="FZ786" s="24"/>
      <c r="GA786" s="24"/>
      <c r="GB786" s="15"/>
      <c r="GC786" s="24"/>
      <c r="GD786" s="24"/>
      <c r="GE786" s="24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24"/>
      <c r="IO786" s="24"/>
      <c r="IP786" s="24"/>
      <c r="IQ786" s="24"/>
      <c r="IR786" s="24"/>
      <c r="IS786" s="24"/>
      <c r="IT786" s="24"/>
      <c r="IU786" s="24"/>
      <c r="IV786" s="24"/>
      <c r="IW786" s="24"/>
      <c r="IX786" s="24"/>
      <c r="IY786" s="24"/>
      <c r="IZ786" s="24"/>
      <c r="JA786" s="24"/>
      <c r="JB786" s="24"/>
      <c r="JC786" s="24"/>
      <c r="JD786" s="24"/>
      <c r="JE786" s="24"/>
      <c r="JF786" s="24"/>
      <c r="JG786" s="24"/>
    </row>
    <row r="787" spans="32:267" x14ac:dyDescent="0.3">
      <c r="AF787" s="26"/>
      <c r="AG787" s="30"/>
      <c r="AI787" s="21"/>
      <c r="AJ787" s="26"/>
      <c r="AK787" s="26"/>
      <c r="AL787" s="26"/>
      <c r="AM787" s="23"/>
      <c r="AQ787" s="19"/>
      <c r="AU787" s="24"/>
      <c r="AV787" s="24"/>
      <c r="AW787" s="24"/>
      <c r="AX787" s="24"/>
      <c r="AY787" s="15"/>
      <c r="BM787" s="15"/>
      <c r="BS787" s="24"/>
      <c r="BT787" s="15"/>
      <c r="BY787" s="24"/>
      <c r="CA787" s="15"/>
      <c r="CD787" s="24"/>
      <c r="CH787" s="15"/>
      <c r="CO787" s="15"/>
      <c r="CQ787" s="24"/>
      <c r="CV787" s="15"/>
      <c r="DC787" s="15"/>
      <c r="DJ787" s="15"/>
      <c r="DQ787" s="15"/>
      <c r="DX787" s="15"/>
      <c r="EE787" s="15"/>
      <c r="EL787" s="15"/>
      <c r="ES787" s="15"/>
      <c r="EZ787" s="15"/>
      <c r="FG787" s="15"/>
      <c r="FN787" s="15"/>
      <c r="FU787" s="15"/>
      <c r="FW787" s="24"/>
      <c r="FX787" s="24"/>
      <c r="FY787" s="24"/>
      <c r="FZ787" s="24"/>
      <c r="GA787" s="24"/>
      <c r="GB787" s="15"/>
      <c r="GC787" s="24"/>
      <c r="GD787" s="24"/>
      <c r="GE787" s="24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24"/>
      <c r="IO787" s="24"/>
      <c r="IP787" s="24"/>
      <c r="IQ787" s="24"/>
      <c r="IR787" s="24"/>
      <c r="IS787" s="24"/>
      <c r="IT787" s="24"/>
      <c r="IU787" s="24"/>
      <c r="IV787" s="24"/>
      <c r="IW787" s="24"/>
      <c r="IX787" s="24"/>
      <c r="IY787" s="24"/>
      <c r="IZ787" s="24"/>
      <c r="JA787" s="24"/>
      <c r="JB787" s="24"/>
      <c r="JC787" s="24"/>
      <c r="JD787" s="24"/>
      <c r="JE787" s="24"/>
      <c r="JF787" s="24"/>
      <c r="JG787" s="24"/>
    </row>
    <row r="788" spans="32:267" x14ac:dyDescent="0.3">
      <c r="AF788" s="26"/>
      <c r="AG788" s="30"/>
      <c r="AI788" s="21"/>
      <c r="AJ788" s="26"/>
      <c r="AK788" s="26"/>
      <c r="AL788" s="26"/>
      <c r="AM788" s="23"/>
      <c r="AQ788" s="19"/>
      <c r="AU788" s="24"/>
      <c r="AV788" s="24"/>
      <c r="AW788" s="24"/>
      <c r="AX788" s="24"/>
      <c r="AY788" s="15"/>
      <c r="BM788" s="15"/>
      <c r="BS788" s="24"/>
      <c r="BT788" s="15"/>
      <c r="BY788" s="24"/>
      <c r="CA788" s="15"/>
      <c r="CD788" s="24"/>
      <c r="CH788" s="15"/>
      <c r="CO788" s="15"/>
      <c r="CQ788" s="24"/>
      <c r="CV788" s="15"/>
      <c r="DC788" s="15"/>
      <c r="DJ788" s="15"/>
      <c r="DQ788" s="15"/>
      <c r="DX788" s="15"/>
      <c r="EE788" s="15"/>
      <c r="EL788" s="15"/>
      <c r="ES788" s="15"/>
      <c r="EZ788" s="15"/>
      <c r="FG788" s="15"/>
      <c r="FN788" s="15"/>
      <c r="FU788" s="15"/>
      <c r="FW788" s="24"/>
      <c r="FX788" s="24"/>
      <c r="FY788" s="24"/>
      <c r="FZ788" s="24"/>
      <c r="GA788" s="24"/>
      <c r="GB788" s="15"/>
      <c r="GC788" s="24"/>
      <c r="GD788" s="24"/>
      <c r="GE788" s="24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24"/>
      <c r="IO788" s="24"/>
      <c r="IP788" s="24"/>
      <c r="IQ788" s="24"/>
      <c r="IR788" s="24"/>
      <c r="IS788" s="24"/>
      <c r="IT788" s="24"/>
      <c r="IU788" s="24"/>
      <c r="IV788" s="24"/>
      <c r="IW788" s="24"/>
      <c r="IX788" s="24"/>
      <c r="IY788" s="24"/>
      <c r="IZ788" s="24"/>
      <c r="JA788" s="24"/>
      <c r="JB788" s="24"/>
      <c r="JC788" s="24"/>
      <c r="JD788" s="24"/>
      <c r="JE788" s="24"/>
      <c r="JF788" s="24"/>
      <c r="JG788" s="24"/>
    </row>
    <row r="789" spans="32:267" x14ac:dyDescent="0.3">
      <c r="AF789" s="26"/>
      <c r="AG789" s="30"/>
      <c r="AI789" s="21"/>
      <c r="AJ789" s="26"/>
      <c r="AK789" s="26"/>
      <c r="AL789" s="26"/>
      <c r="AM789" s="23"/>
      <c r="AQ789" s="19"/>
      <c r="AU789" s="24"/>
      <c r="AV789" s="24"/>
      <c r="AW789" s="24"/>
      <c r="AX789" s="24"/>
      <c r="AY789" s="15"/>
      <c r="BM789" s="15"/>
      <c r="BS789" s="24"/>
      <c r="BT789" s="15"/>
      <c r="BY789" s="24"/>
      <c r="CA789" s="15"/>
      <c r="CD789" s="24"/>
      <c r="CH789" s="15"/>
      <c r="CO789" s="15"/>
      <c r="CQ789" s="24"/>
      <c r="CV789" s="15"/>
      <c r="DC789" s="15"/>
      <c r="DJ789" s="15"/>
      <c r="DQ789" s="15"/>
      <c r="DX789" s="15"/>
      <c r="EE789" s="15"/>
      <c r="EL789" s="15"/>
      <c r="ES789" s="15"/>
      <c r="EZ789" s="15"/>
      <c r="FG789" s="15"/>
      <c r="FN789" s="15"/>
      <c r="FU789" s="15"/>
      <c r="FW789" s="24"/>
      <c r="FX789" s="24"/>
      <c r="FY789" s="24"/>
      <c r="FZ789" s="24"/>
      <c r="GA789" s="24"/>
      <c r="GB789" s="15"/>
      <c r="GC789" s="24"/>
      <c r="GD789" s="24"/>
      <c r="GE789" s="24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24"/>
      <c r="IO789" s="24"/>
      <c r="IP789" s="24"/>
      <c r="IQ789" s="24"/>
      <c r="IR789" s="24"/>
      <c r="IS789" s="24"/>
      <c r="IT789" s="24"/>
      <c r="IU789" s="24"/>
      <c r="IV789" s="24"/>
      <c r="IW789" s="24"/>
      <c r="IX789" s="24"/>
      <c r="IY789" s="24"/>
      <c r="IZ789" s="24"/>
      <c r="JA789" s="24"/>
      <c r="JB789" s="24"/>
      <c r="JC789" s="24"/>
      <c r="JD789" s="24"/>
      <c r="JE789" s="24"/>
      <c r="JF789" s="24"/>
      <c r="JG789" s="24"/>
    </row>
    <row r="790" spans="32:267" x14ac:dyDescent="0.3">
      <c r="AF790" s="26"/>
      <c r="AG790" s="30"/>
      <c r="AI790" s="21"/>
      <c r="AJ790" s="26"/>
      <c r="AK790" s="26"/>
      <c r="AL790" s="26"/>
      <c r="AM790" s="23"/>
      <c r="AQ790" s="19"/>
      <c r="AU790" s="24"/>
      <c r="AV790" s="24"/>
      <c r="AW790" s="24"/>
      <c r="AX790" s="24"/>
      <c r="AY790" s="15"/>
      <c r="BM790" s="15"/>
      <c r="BS790" s="24"/>
      <c r="BT790" s="15"/>
      <c r="BY790" s="24"/>
      <c r="CA790" s="15"/>
      <c r="CD790" s="24"/>
      <c r="CH790" s="15"/>
      <c r="CO790" s="15"/>
      <c r="CQ790" s="24"/>
      <c r="CV790" s="15"/>
      <c r="DC790" s="15"/>
      <c r="DJ790" s="15"/>
      <c r="DQ790" s="15"/>
      <c r="DX790" s="15"/>
      <c r="EE790" s="15"/>
      <c r="EL790" s="15"/>
      <c r="ES790" s="15"/>
      <c r="EZ790" s="15"/>
      <c r="FG790" s="15"/>
      <c r="FN790" s="15"/>
      <c r="FU790" s="15"/>
      <c r="FW790" s="24"/>
      <c r="FX790" s="24"/>
      <c r="FY790" s="24"/>
      <c r="FZ790" s="24"/>
      <c r="GA790" s="24"/>
      <c r="GB790" s="15"/>
      <c r="GC790" s="24"/>
      <c r="GD790" s="24"/>
      <c r="GE790" s="24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24"/>
      <c r="IO790" s="24"/>
      <c r="IP790" s="24"/>
      <c r="IQ790" s="24"/>
      <c r="IR790" s="24"/>
      <c r="IS790" s="24"/>
      <c r="IT790" s="24"/>
      <c r="IU790" s="24"/>
      <c r="IV790" s="24"/>
      <c r="IW790" s="24"/>
      <c r="IX790" s="24"/>
      <c r="IY790" s="24"/>
      <c r="IZ790" s="24"/>
      <c r="JA790" s="24"/>
      <c r="JB790" s="24"/>
      <c r="JC790" s="24"/>
      <c r="JD790" s="24"/>
      <c r="JE790" s="24"/>
      <c r="JF790" s="24"/>
      <c r="JG790" s="24"/>
    </row>
    <row r="791" spans="32:267" x14ac:dyDescent="0.3">
      <c r="AF791" s="26"/>
      <c r="AG791" s="30"/>
      <c r="AI791" s="21"/>
      <c r="AJ791" s="26"/>
      <c r="AK791" s="26"/>
      <c r="AL791" s="26"/>
      <c r="AM791" s="23"/>
      <c r="AQ791" s="19"/>
      <c r="AU791" s="24"/>
      <c r="AV791" s="24"/>
      <c r="AW791" s="24"/>
      <c r="AX791" s="24"/>
      <c r="AY791" s="15"/>
      <c r="BM791" s="15"/>
      <c r="BS791" s="24"/>
      <c r="BT791" s="15"/>
      <c r="BY791" s="24"/>
      <c r="CA791" s="15"/>
      <c r="CD791" s="24"/>
      <c r="CH791" s="15"/>
      <c r="CO791" s="15"/>
      <c r="CQ791" s="24"/>
      <c r="CV791" s="15"/>
      <c r="DC791" s="15"/>
      <c r="DJ791" s="15"/>
      <c r="DQ791" s="15"/>
      <c r="DX791" s="15"/>
      <c r="EE791" s="15"/>
      <c r="EL791" s="15"/>
      <c r="ES791" s="15"/>
      <c r="EZ791" s="15"/>
      <c r="FG791" s="15"/>
      <c r="FN791" s="15"/>
      <c r="FU791" s="15"/>
      <c r="FW791" s="24"/>
      <c r="FX791" s="24"/>
      <c r="FY791" s="24"/>
      <c r="FZ791" s="24"/>
      <c r="GA791" s="24"/>
      <c r="GB791" s="15"/>
      <c r="GC791" s="24"/>
      <c r="GD791" s="24"/>
      <c r="GE791" s="24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24"/>
      <c r="IO791" s="24"/>
      <c r="IP791" s="24"/>
      <c r="IQ791" s="24"/>
      <c r="IR791" s="24"/>
      <c r="IS791" s="24"/>
      <c r="IT791" s="24"/>
      <c r="IU791" s="24"/>
      <c r="IV791" s="24"/>
      <c r="IW791" s="24"/>
      <c r="IX791" s="24"/>
      <c r="IY791" s="24"/>
      <c r="IZ791" s="24"/>
      <c r="JA791" s="24"/>
      <c r="JB791" s="24"/>
      <c r="JC791" s="24"/>
      <c r="JD791" s="24"/>
      <c r="JE791" s="24"/>
      <c r="JF791" s="24"/>
      <c r="JG791" s="24"/>
    </row>
    <row r="792" spans="32:267" x14ac:dyDescent="0.3">
      <c r="AF792" s="26"/>
      <c r="AG792" s="30"/>
      <c r="AI792" s="21"/>
      <c r="AJ792" s="26"/>
      <c r="AK792" s="26"/>
      <c r="AL792" s="26"/>
      <c r="AM792" s="23"/>
      <c r="AQ792" s="19"/>
      <c r="AU792" s="24"/>
      <c r="AV792" s="24"/>
      <c r="AW792" s="24"/>
      <c r="AX792" s="24"/>
      <c r="AY792" s="15"/>
      <c r="BM792" s="15"/>
      <c r="BS792" s="24"/>
      <c r="BT792" s="15"/>
      <c r="BY792" s="24"/>
      <c r="CA792" s="15"/>
      <c r="CD792" s="24"/>
      <c r="CH792" s="15"/>
      <c r="CO792" s="15"/>
      <c r="CQ792" s="24"/>
      <c r="CV792" s="15"/>
      <c r="DC792" s="15"/>
      <c r="DJ792" s="15"/>
      <c r="DQ792" s="15"/>
      <c r="DX792" s="15"/>
      <c r="EE792" s="15"/>
      <c r="EL792" s="15"/>
      <c r="ES792" s="15"/>
      <c r="EZ792" s="15"/>
      <c r="FG792" s="15"/>
      <c r="FN792" s="15"/>
      <c r="FU792" s="15"/>
      <c r="FW792" s="24"/>
      <c r="FX792" s="24"/>
      <c r="FY792" s="24"/>
      <c r="FZ792" s="24"/>
      <c r="GA792" s="24"/>
      <c r="GB792" s="15"/>
      <c r="GC792" s="24"/>
      <c r="GD792" s="24"/>
      <c r="GE792" s="24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24"/>
      <c r="IO792" s="24"/>
      <c r="IP792" s="24"/>
      <c r="IQ792" s="24"/>
      <c r="IR792" s="24"/>
      <c r="IS792" s="24"/>
      <c r="IT792" s="24"/>
      <c r="IU792" s="24"/>
      <c r="IV792" s="24"/>
      <c r="IW792" s="24"/>
      <c r="IX792" s="24"/>
      <c r="IY792" s="24"/>
      <c r="IZ792" s="24"/>
      <c r="JA792" s="24"/>
      <c r="JB792" s="24"/>
      <c r="JC792" s="24"/>
      <c r="JD792" s="24"/>
      <c r="JE792" s="24"/>
      <c r="JF792" s="24"/>
      <c r="JG792" s="24"/>
    </row>
    <row r="793" spans="32:267" x14ac:dyDescent="0.3">
      <c r="AF793" s="26"/>
      <c r="AG793" s="30"/>
      <c r="AI793" s="21"/>
      <c r="AJ793" s="26"/>
      <c r="AK793" s="26"/>
      <c r="AL793" s="26"/>
      <c r="AM793" s="23"/>
      <c r="AQ793" s="19"/>
      <c r="AU793" s="24"/>
      <c r="AV793" s="24"/>
      <c r="AW793" s="24"/>
      <c r="AX793" s="24"/>
      <c r="AY793" s="15"/>
      <c r="BM793" s="15"/>
      <c r="BS793" s="24"/>
      <c r="BT793" s="15"/>
      <c r="BY793" s="24"/>
      <c r="CA793" s="15"/>
      <c r="CD793" s="24"/>
      <c r="CH793" s="15"/>
      <c r="CO793" s="15"/>
      <c r="CQ793" s="24"/>
      <c r="CV793" s="15"/>
      <c r="DC793" s="15"/>
      <c r="DJ793" s="15"/>
      <c r="DQ793" s="15"/>
      <c r="DX793" s="15"/>
      <c r="EE793" s="15"/>
      <c r="EL793" s="15"/>
      <c r="ES793" s="15"/>
      <c r="EZ793" s="15"/>
      <c r="FG793" s="15"/>
      <c r="FN793" s="15"/>
      <c r="FU793" s="15"/>
      <c r="FW793" s="24"/>
      <c r="FX793" s="24"/>
      <c r="FY793" s="24"/>
      <c r="FZ793" s="24"/>
      <c r="GA793" s="24"/>
      <c r="GB793" s="15"/>
      <c r="GC793" s="24"/>
      <c r="GD793" s="24"/>
      <c r="GE793" s="24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24"/>
      <c r="IO793" s="24"/>
      <c r="IP793" s="24"/>
      <c r="IQ793" s="24"/>
      <c r="IR793" s="24"/>
      <c r="IS793" s="24"/>
      <c r="IT793" s="24"/>
      <c r="IU793" s="24"/>
      <c r="IV793" s="24"/>
      <c r="IW793" s="24"/>
      <c r="IX793" s="24"/>
      <c r="IY793" s="24"/>
      <c r="IZ793" s="24"/>
      <c r="JA793" s="24"/>
      <c r="JB793" s="24"/>
      <c r="JC793" s="24"/>
      <c r="JD793" s="24"/>
      <c r="JE793" s="24"/>
      <c r="JF793" s="24"/>
      <c r="JG793" s="24"/>
    </row>
    <row r="794" spans="32:267" x14ac:dyDescent="0.3">
      <c r="AF794" s="26"/>
      <c r="AG794" s="25"/>
      <c r="AI794" s="21"/>
      <c r="AJ794" s="26"/>
      <c r="AK794" s="26"/>
      <c r="AL794" s="26"/>
      <c r="AM794" s="23"/>
      <c r="AQ794" s="19"/>
      <c r="AU794" s="24"/>
      <c r="AV794" s="24"/>
      <c r="AW794" s="24"/>
      <c r="AX794" s="24"/>
      <c r="AY794" s="15"/>
      <c r="BM794" s="15"/>
      <c r="BS794" s="24"/>
      <c r="BT794" s="15"/>
      <c r="BY794" s="24"/>
      <c r="CA794" s="15"/>
      <c r="CD794" s="24"/>
      <c r="CH794" s="15"/>
      <c r="CO794" s="15"/>
      <c r="CQ794" s="24"/>
      <c r="CV794" s="15"/>
      <c r="DC794" s="15"/>
      <c r="DJ794" s="15"/>
      <c r="DQ794" s="15"/>
      <c r="DX794" s="15"/>
      <c r="EE794" s="15"/>
      <c r="EL794" s="15"/>
      <c r="ES794" s="15"/>
      <c r="EZ794" s="15"/>
      <c r="FG794" s="15"/>
      <c r="FN794" s="15"/>
      <c r="FU794" s="15"/>
      <c r="FW794" s="24"/>
      <c r="FX794" s="24"/>
      <c r="FY794" s="24"/>
      <c r="FZ794" s="24"/>
      <c r="GA794" s="24"/>
      <c r="GB794" s="15"/>
      <c r="GC794" s="24"/>
      <c r="GD794" s="24"/>
      <c r="GE794" s="24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24"/>
      <c r="IO794" s="24"/>
      <c r="IP794" s="24"/>
      <c r="IQ794" s="24"/>
      <c r="IR794" s="24"/>
      <c r="IS794" s="24"/>
      <c r="IT794" s="24"/>
      <c r="IU794" s="24"/>
      <c r="IV794" s="24"/>
      <c r="IW794" s="24"/>
      <c r="IX794" s="24"/>
      <c r="IY794" s="24"/>
      <c r="IZ794" s="24"/>
      <c r="JA794" s="24"/>
      <c r="JB794" s="24"/>
      <c r="JC794" s="24"/>
      <c r="JD794" s="24"/>
      <c r="JE794" s="24"/>
      <c r="JF794" s="24"/>
      <c r="JG794" s="24"/>
    </row>
    <row r="795" spans="32:267" x14ac:dyDescent="0.3">
      <c r="AF795" s="26"/>
      <c r="AG795" s="25"/>
      <c r="AI795" s="21"/>
      <c r="AJ795" s="26"/>
      <c r="AK795" s="26"/>
      <c r="AL795" s="26"/>
      <c r="AM795" s="23"/>
      <c r="AQ795" s="19"/>
      <c r="AU795" s="24"/>
      <c r="AV795" s="24"/>
      <c r="AW795" s="24"/>
      <c r="AX795" s="24"/>
      <c r="AY795" s="15"/>
      <c r="BM795" s="15"/>
      <c r="BS795" s="24"/>
      <c r="BT795" s="15"/>
      <c r="BY795" s="24"/>
      <c r="CA795" s="15"/>
      <c r="CD795" s="24"/>
      <c r="CH795" s="15"/>
      <c r="CO795" s="15"/>
      <c r="CQ795" s="24"/>
      <c r="CV795" s="15"/>
      <c r="DC795" s="15"/>
      <c r="DJ795" s="15"/>
      <c r="DQ795" s="15"/>
      <c r="DX795" s="15"/>
      <c r="EE795" s="15"/>
      <c r="EL795" s="15"/>
      <c r="ES795" s="15"/>
      <c r="EZ795" s="15"/>
      <c r="FG795" s="15"/>
      <c r="FN795" s="15"/>
      <c r="FU795" s="15"/>
      <c r="FW795" s="24"/>
      <c r="FX795" s="24"/>
      <c r="FY795" s="24"/>
      <c r="FZ795" s="24"/>
      <c r="GA795" s="24"/>
      <c r="GB795" s="15"/>
      <c r="GC795" s="24"/>
      <c r="GD795" s="24"/>
      <c r="GE795" s="24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24"/>
      <c r="IO795" s="24"/>
      <c r="IP795" s="24"/>
      <c r="IQ795" s="24"/>
      <c r="IR795" s="24"/>
      <c r="IS795" s="24"/>
      <c r="IT795" s="24"/>
      <c r="IU795" s="24"/>
      <c r="IV795" s="24"/>
      <c r="IW795" s="24"/>
      <c r="IX795" s="24"/>
      <c r="IY795" s="24"/>
      <c r="IZ795" s="24"/>
      <c r="JA795" s="24"/>
      <c r="JB795" s="24"/>
      <c r="JC795" s="24"/>
      <c r="JD795" s="24"/>
      <c r="JE795" s="24"/>
      <c r="JF795" s="24"/>
      <c r="JG795" s="24"/>
    </row>
    <row r="796" spans="32:267" x14ac:dyDescent="0.3">
      <c r="AF796" s="26"/>
      <c r="AG796" s="25"/>
      <c r="AI796" s="21"/>
      <c r="AJ796" s="26"/>
      <c r="AK796" s="26"/>
      <c r="AL796" s="26"/>
      <c r="AM796" s="23"/>
      <c r="AQ796" s="19"/>
      <c r="AU796" s="24"/>
      <c r="AV796" s="24"/>
      <c r="AW796" s="24"/>
      <c r="AX796" s="24"/>
      <c r="AY796" s="15"/>
      <c r="BM796" s="15"/>
      <c r="BS796" s="24"/>
      <c r="BT796" s="15"/>
      <c r="BY796" s="24"/>
      <c r="CA796" s="15"/>
      <c r="CD796" s="24"/>
      <c r="CH796" s="15"/>
      <c r="CO796" s="15"/>
      <c r="CQ796" s="24"/>
      <c r="CV796" s="15"/>
      <c r="DC796" s="15"/>
      <c r="DJ796" s="15"/>
      <c r="DQ796" s="15"/>
      <c r="DX796" s="15"/>
      <c r="EE796" s="15"/>
      <c r="EL796" s="15"/>
      <c r="ES796" s="15"/>
      <c r="EZ796" s="15"/>
      <c r="FG796" s="15"/>
      <c r="FN796" s="15"/>
      <c r="FU796" s="15"/>
      <c r="FW796" s="24"/>
      <c r="FX796" s="24"/>
      <c r="FY796" s="24"/>
      <c r="FZ796" s="24"/>
      <c r="GA796" s="24"/>
      <c r="GB796" s="15"/>
      <c r="GC796" s="24"/>
      <c r="GD796" s="24"/>
      <c r="GE796" s="24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24"/>
      <c r="IO796" s="24"/>
      <c r="IP796" s="24"/>
      <c r="IQ796" s="24"/>
      <c r="IR796" s="24"/>
      <c r="IS796" s="24"/>
      <c r="IT796" s="24"/>
      <c r="IU796" s="24"/>
      <c r="IV796" s="24"/>
      <c r="IW796" s="24"/>
      <c r="IX796" s="24"/>
      <c r="IY796" s="24"/>
      <c r="IZ796" s="24"/>
      <c r="JA796" s="24"/>
      <c r="JB796" s="24"/>
      <c r="JC796" s="24"/>
      <c r="JD796" s="24"/>
      <c r="JE796" s="24"/>
      <c r="JF796" s="24"/>
      <c r="JG796" s="24"/>
    </row>
    <row r="797" spans="32:267" x14ac:dyDescent="0.3">
      <c r="AF797" s="26"/>
      <c r="AG797" s="25"/>
      <c r="AI797" s="21"/>
      <c r="AJ797" s="26"/>
      <c r="AK797" s="26"/>
      <c r="AL797" s="26"/>
      <c r="AM797" s="23"/>
      <c r="AQ797" s="19"/>
      <c r="AU797" s="24"/>
      <c r="AV797" s="24"/>
      <c r="AW797" s="24"/>
      <c r="AX797" s="24"/>
      <c r="AY797" s="15"/>
      <c r="BM797" s="15"/>
      <c r="BS797" s="24"/>
      <c r="BT797" s="15"/>
      <c r="BY797" s="24"/>
      <c r="CA797" s="15"/>
      <c r="CD797" s="24"/>
      <c r="CH797" s="15"/>
      <c r="CO797" s="15"/>
      <c r="CQ797" s="24"/>
      <c r="CV797" s="15"/>
      <c r="DC797" s="15"/>
      <c r="DJ797" s="15"/>
      <c r="DQ797" s="15"/>
      <c r="DX797" s="15"/>
      <c r="EE797" s="15"/>
      <c r="EL797" s="15"/>
      <c r="ES797" s="15"/>
      <c r="EZ797" s="15"/>
      <c r="FG797" s="15"/>
      <c r="FN797" s="15"/>
      <c r="FU797" s="15"/>
      <c r="FW797" s="24"/>
      <c r="FX797" s="24"/>
      <c r="FY797" s="24"/>
      <c r="FZ797" s="24"/>
      <c r="GA797" s="24"/>
      <c r="GB797" s="15"/>
      <c r="GC797" s="24"/>
      <c r="GD797" s="24"/>
      <c r="GE797" s="24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24"/>
      <c r="IO797" s="24"/>
      <c r="IP797" s="24"/>
      <c r="IQ797" s="24"/>
      <c r="IR797" s="24"/>
      <c r="IS797" s="24"/>
      <c r="IT797" s="24"/>
      <c r="IU797" s="24"/>
      <c r="IV797" s="24"/>
      <c r="IW797" s="24"/>
      <c r="IX797" s="24"/>
      <c r="IY797" s="24"/>
      <c r="IZ797" s="24"/>
      <c r="JA797" s="24"/>
      <c r="JB797" s="24"/>
      <c r="JC797" s="24"/>
      <c r="JD797" s="24"/>
      <c r="JE797" s="24"/>
      <c r="JF797" s="24"/>
      <c r="JG797" s="24"/>
    </row>
    <row r="798" spans="32:267" x14ac:dyDescent="0.3">
      <c r="AF798" s="26"/>
      <c r="AG798" s="25"/>
      <c r="AI798" s="21"/>
      <c r="AJ798" s="26"/>
      <c r="AK798" s="26"/>
      <c r="AL798" s="26"/>
      <c r="AM798" s="23"/>
      <c r="AQ798" s="19"/>
      <c r="AU798" s="24"/>
      <c r="AV798" s="24"/>
      <c r="AW798" s="24"/>
      <c r="AX798" s="24"/>
      <c r="AY798" s="15"/>
      <c r="BM798" s="15"/>
      <c r="BS798" s="24"/>
      <c r="BT798" s="15"/>
      <c r="BY798" s="24"/>
      <c r="CA798" s="15"/>
      <c r="CD798" s="24"/>
      <c r="CH798" s="15"/>
      <c r="CO798" s="15"/>
      <c r="CQ798" s="24"/>
      <c r="CV798" s="15"/>
      <c r="DC798" s="15"/>
      <c r="DJ798" s="15"/>
      <c r="DQ798" s="15"/>
      <c r="DX798" s="15"/>
      <c r="EE798" s="15"/>
      <c r="EL798" s="15"/>
      <c r="ES798" s="15"/>
      <c r="EZ798" s="15"/>
      <c r="FG798" s="15"/>
      <c r="FN798" s="15"/>
      <c r="FU798" s="15"/>
      <c r="FW798" s="24"/>
      <c r="FX798" s="24"/>
      <c r="FY798" s="24"/>
      <c r="FZ798" s="24"/>
      <c r="GA798" s="24"/>
      <c r="GB798" s="15"/>
      <c r="GC798" s="24"/>
      <c r="GD798" s="24"/>
      <c r="GE798" s="24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24"/>
      <c r="IO798" s="24"/>
      <c r="IP798" s="24"/>
      <c r="IQ798" s="24"/>
      <c r="IR798" s="24"/>
      <c r="IS798" s="24"/>
      <c r="IT798" s="24"/>
      <c r="IU798" s="24"/>
      <c r="IV798" s="24"/>
      <c r="IW798" s="24"/>
      <c r="IX798" s="24"/>
      <c r="IY798" s="24"/>
      <c r="IZ798" s="24"/>
      <c r="JA798" s="24"/>
      <c r="JB798" s="24"/>
      <c r="JC798" s="24"/>
      <c r="JD798" s="24"/>
      <c r="JE798" s="24"/>
      <c r="JF798" s="24"/>
      <c r="JG798" s="24"/>
    </row>
    <row r="799" spans="32:267" x14ac:dyDescent="0.3">
      <c r="AF799" s="26"/>
      <c r="AG799" s="25"/>
      <c r="AI799" s="21"/>
      <c r="AJ799" s="26"/>
      <c r="AK799" s="26"/>
      <c r="AL799" s="26"/>
      <c r="AM799" s="23"/>
      <c r="AQ799" s="19"/>
      <c r="AU799" s="24"/>
      <c r="AV799" s="24"/>
      <c r="AW799" s="24"/>
      <c r="AX799" s="24"/>
      <c r="AY799" s="15"/>
      <c r="BM799" s="15"/>
      <c r="BS799" s="24"/>
      <c r="BT799" s="15"/>
      <c r="BY799" s="24"/>
      <c r="CA799" s="15"/>
      <c r="CD799" s="24"/>
      <c r="CH799" s="15"/>
      <c r="CO799" s="15"/>
      <c r="CQ799" s="24"/>
      <c r="CV799" s="15"/>
      <c r="DC799" s="15"/>
      <c r="DJ799" s="15"/>
      <c r="DQ799" s="15"/>
      <c r="DX799" s="15"/>
      <c r="EE799" s="15"/>
      <c r="EL799" s="15"/>
      <c r="ES799" s="15"/>
      <c r="EZ799" s="15"/>
      <c r="FG799" s="15"/>
      <c r="FN799" s="15"/>
      <c r="FU799" s="15"/>
      <c r="FW799" s="24"/>
      <c r="FX799" s="24"/>
      <c r="FY799" s="24"/>
      <c r="FZ799" s="24"/>
      <c r="GA799" s="24"/>
      <c r="GB799" s="15"/>
      <c r="GC799" s="24"/>
      <c r="GD799" s="24"/>
      <c r="GE799" s="24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24"/>
      <c r="IO799" s="24"/>
      <c r="IP799" s="24"/>
      <c r="IQ799" s="24"/>
      <c r="IR799" s="24"/>
      <c r="IS799" s="24"/>
      <c r="IT799" s="24"/>
      <c r="IU799" s="24"/>
      <c r="IV799" s="24"/>
      <c r="IW799" s="24"/>
      <c r="IX799" s="24"/>
      <c r="IY799" s="24"/>
      <c r="IZ799" s="24"/>
      <c r="JA799" s="24"/>
      <c r="JB799" s="24"/>
      <c r="JC799" s="24"/>
      <c r="JD799" s="24"/>
      <c r="JE799" s="24"/>
      <c r="JF799" s="24"/>
      <c r="JG799" s="24"/>
    </row>
    <row r="800" spans="32:267" x14ac:dyDescent="0.3">
      <c r="AF800" s="26"/>
      <c r="AG800" s="25"/>
      <c r="AI800" s="21"/>
      <c r="AJ800" s="26"/>
      <c r="AK800" s="26"/>
      <c r="AL800" s="26"/>
      <c r="AM800" s="23"/>
      <c r="AQ800" s="19"/>
      <c r="AU800" s="24"/>
      <c r="AV800" s="24"/>
      <c r="AW800" s="24"/>
      <c r="AX800" s="24"/>
      <c r="AY800" s="15"/>
      <c r="BM800" s="15"/>
      <c r="BS800" s="24"/>
      <c r="BT800" s="15"/>
      <c r="BY800" s="24"/>
      <c r="CA800" s="15"/>
      <c r="CD800" s="24"/>
      <c r="CH800" s="15"/>
      <c r="CO800" s="15"/>
      <c r="CQ800" s="24"/>
      <c r="CV800" s="15"/>
      <c r="DC800" s="15"/>
      <c r="DJ800" s="15"/>
      <c r="DQ800" s="15"/>
      <c r="DX800" s="15"/>
      <c r="EE800" s="15"/>
      <c r="EL800" s="15"/>
      <c r="ES800" s="15"/>
      <c r="EZ800" s="15"/>
      <c r="FG800" s="15"/>
      <c r="FN800" s="15"/>
      <c r="FU800" s="15"/>
      <c r="FW800" s="24"/>
      <c r="FX800" s="24"/>
      <c r="FY800" s="24"/>
      <c r="FZ800" s="24"/>
      <c r="GA800" s="24"/>
      <c r="GB800" s="15"/>
      <c r="GC800" s="24"/>
      <c r="GD800" s="24"/>
      <c r="GE800" s="24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24"/>
      <c r="IO800" s="24"/>
      <c r="IP800" s="24"/>
      <c r="IQ800" s="24"/>
      <c r="IR800" s="24"/>
      <c r="IS800" s="24"/>
      <c r="IT800" s="24"/>
      <c r="IU800" s="24"/>
      <c r="IV800" s="24"/>
      <c r="IW800" s="24"/>
      <c r="IX800" s="24"/>
      <c r="IY800" s="24"/>
      <c r="IZ800" s="24"/>
      <c r="JA800" s="24"/>
      <c r="JB800" s="24"/>
      <c r="JC800" s="24"/>
      <c r="JD800" s="24"/>
      <c r="JE800" s="24"/>
      <c r="JF800" s="24"/>
      <c r="JG800" s="24"/>
    </row>
    <row r="801" spans="32:267" x14ac:dyDescent="0.3">
      <c r="AF801" s="26"/>
      <c r="AG801" s="25"/>
      <c r="AI801" s="21"/>
      <c r="AJ801" s="26"/>
      <c r="AK801" s="26"/>
      <c r="AL801" s="26"/>
      <c r="AM801" s="23"/>
      <c r="AQ801" s="19"/>
      <c r="AU801" s="24"/>
      <c r="AV801" s="24"/>
      <c r="AW801" s="24"/>
      <c r="AX801" s="24"/>
      <c r="AY801" s="15"/>
      <c r="BM801" s="15"/>
      <c r="BS801" s="24"/>
      <c r="BT801" s="15"/>
      <c r="BY801" s="24"/>
      <c r="CA801" s="15"/>
      <c r="CD801" s="24"/>
      <c r="CH801" s="15"/>
      <c r="CO801" s="15"/>
      <c r="CQ801" s="24"/>
      <c r="CV801" s="15"/>
      <c r="DC801" s="15"/>
      <c r="DJ801" s="15"/>
      <c r="DQ801" s="15"/>
      <c r="DX801" s="15"/>
      <c r="EE801" s="15"/>
      <c r="EL801" s="15"/>
      <c r="ES801" s="15"/>
      <c r="EZ801" s="15"/>
      <c r="FG801" s="15"/>
      <c r="FN801" s="15"/>
      <c r="FU801" s="15"/>
      <c r="FW801" s="24"/>
      <c r="FX801" s="24"/>
      <c r="FY801" s="24"/>
      <c r="FZ801" s="24"/>
      <c r="GA801" s="24"/>
      <c r="GB801" s="15"/>
      <c r="GC801" s="24"/>
      <c r="GD801" s="24"/>
      <c r="GE801" s="24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24"/>
      <c r="IO801" s="24"/>
      <c r="IP801" s="24"/>
      <c r="IQ801" s="24"/>
      <c r="IR801" s="24"/>
      <c r="IS801" s="24"/>
      <c r="IT801" s="24"/>
      <c r="IU801" s="24"/>
      <c r="IV801" s="24"/>
      <c r="IW801" s="24"/>
      <c r="IX801" s="24"/>
      <c r="IY801" s="24"/>
      <c r="IZ801" s="24"/>
      <c r="JA801" s="24"/>
      <c r="JB801" s="24"/>
      <c r="JC801" s="24"/>
      <c r="JD801" s="24"/>
      <c r="JE801" s="24"/>
      <c r="JF801" s="24"/>
      <c r="JG801" s="24"/>
    </row>
    <row r="802" spans="32:267" x14ac:dyDescent="0.3">
      <c r="AF802" s="26"/>
      <c r="AG802" s="25"/>
      <c r="AI802" s="21"/>
      <c r="AJ802" s="26"/>
      <c r="AK802" s="26"/>
      <c r="AL802" s="26"/>
      <c r="AM802" s="23"/>
      <c r="AQ802" s="19"/>
      <c r="AU802" s="24"/>
      <c r="AV802" s="24"/>
      <c r="AW802" s="24"/>
      <c r="AX802" s="24"/>
      <c r="AY802" s="15"/>
      <c r="BM802" s="15"/>
      <c r="BS802" s="24"/>
      <c r="BT802" s="15"/>
      <c r="BY802" s="24"/>
      <c r="CA802" s="15"/>
      <c r="CD802" s="24"/>
      <c r="CH802" s="15"/>
      <c r="CO802" s="15"/>
      <c r="CQ802" s="24"/>
      <c r="CV802" s="15"/>
      <c r="DC802" s="15"/>
      <c r="DJ802" s="15"/>
      <c r="DQ802" s="15"/>
      <c r="DX802" s="15"/>
      <c r="EE802" s="15"/>
      <c r="EL802" s="15"/>
      <c r="ES802" s="15"/>
      <c r="EZ802" s="15"/>
      <c r="FG802" s="15"/>
      <c r="FN802" s="15"/>
      <c r="FU802" s="15"/>
      <c r="FW802" s="24"/>
      <c r="FX802" s="24"/>
      <c r="FY802" s="24"/>
      <c r="FZ802" s="24"/>
      <c r="GA802" s="24"/>
      <c r="GB802" s="15"/>
      <c r="GC802" s="24"/>
      <c r="GD802" s="24"/>
      <c r="GE802" s="24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24"/>
      <c r="IO802" s="24"/>
      <c r="IP802" s="24"/>
      <c r="IQ802" s="24"/>
      <c r="IR802" s="24"/>
      <c r="IS802" s="24"/>
      <c r="IT802" s="24"/>
      <c r="IU802" s="24"/>
      <c r="IV802" s="24"/>
      <c r="IW802" s="24"/>
      <c r="IX802" s="24"/>
      <c r="IY802" s="24"/>
      <c r="IZ802" s="24"/>
      <c r="JA802" s="24"/>
      <c r="JB802" s="24"/>
      <c r="JC802" s="24"/>
      <c r="JD802" s="24"/>
      <c r="JE802" s="24"/>
      <c r="JF802" s="24"/>
      <c r="JG802" s="24"/>
    </row>
    <row r="803" spans="32:267" x14ac:dyDescent="0.3">
      <c r="AF803" s="26"/>
      <c r="AG803" s="25"/>
      <c r="AI803" s="21"/>
      <c r="AJ803" s="26"/>
      <c r="AK803" s="26"/>
      <c r="AL803" s="26"/>
      <c r="AM803" s="23"/>
      <c r="AQ803" s="19"/>
      <c r="AU803" s="24"/>
      <c r="AV803" s="24"/>
      <c r="AW803" s="24"/>
      <c r="AX803" s="24"/>
      <c r="AY803" s="15"/>
      <c r="BM803" s="15"/>
      <c r="BS803" s="24"/>
      <c r="BT803" s="15"/>
      <c r="BY803" s="24"/>
      <c r="CA803" s="15"/>
      <c r="CD803" s="24"/>
      <c r="CH803" s="15"/>
      <c r="CO803" s="15"/>
      <c r="CQ803" s="24"/>
      <c r="CV803" s="15"/>
      <c r="DC803" s="15"/>
      <c r="DJ803" s="15"/>
      <c r="DQ803" s="15"/>
      <c r="DX803" s="15"/>
      <c r="EE803" s="15"/>
      <c r="EL803" s="15"/>
      <c r="ES803" s="15"/>
      <c r="EZ803" s="15"/>
      <c r="FG803" s="15"/>
      <c r="FN803" s="15"/>
      <c r="FU803" s="15"/>
      <c r="FW803" s="24"/>
      <c r="FX803" s="24"/>
      <c r="FY803" s="24"/>
      <c r="FZ803" s="24"/>
      <c r="GA803" s="24"/>
      <c r="GB803" s="15"/>
      <c r="GC803" s="24"/>
      <c r="GD803" s="24"/>
      <c r="GE803" s="24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24"/>
      <c r="IO803" s="24"/>
      <c r="IP803" s="24"/>
      <c r="IQ803" s="24"/>
      <c r="IR803" s="24"/>
      <c r="IS803" s="24"/>
      <c r="IT803" s="24"/>
      <c r="IU803" s="24"/>
      <c r="IV803" s="24"/>
      <c r="IW803" s="24"/>
      <c r="IX803" s="24"/>
      <c r="IY803" s="24"/>
      <c r="IZ803" s="24"/>
      <c r="JA803" s="24"/>
      <c r="JB803" s="24"/>
      <c r="JC803" s="24"/>
      <c r="JD803" s="24"/>
      <c r="JE803" s="24"/>
      <c r="JF803" s="24"/>
      <c r="JG803" s="24"/>
    </row>
    <row r="804" spans="32:267" x14ac:dyDescent="0.3">
      <c r="AF804" s="26"/>
      <c r="AG804" s="25"/>
      <c r="AI804" s="21"/>
      <c r="AJ804" s="26"/>
      <c r="AK804" s="26"/>
      <c r="AL804" s="26"/>
      <c r="AM804" s="23"/>
      <c r="AQ804" s="19"/>
      <c r="AU804" s="24"/>
      <c r="AV804" s="24"/>
      <c r="AW804" s="24"/>
      <c r="AX804" s="24"/>
      <c r="AY804" s="15"/>
      <c r="BM804" s="15"/>
      <c r="BS804" s="24"/>
      <c r="BT804" s="15"/>
      <c r="BY804" s="24"/>
      <c r="CA804" s="15"/>
      <c r="CD804" s="24"/>
      <c r="CH804" s="15"/>
      <c r="CO804" s="15"/>
      <c r="CQ804" s="24"/>
      <c r="CV804" s="15"/>
      <c r="DC804" s="15"/>
      <c r="DJ804" s="15"/>
      <c r="DQ804" s="15"/>
      <c r="DX804" s="15"/>
      <c r="EE804" s="15"/>
      <c r="EL804" s="15"/>
      <c r="ES804" s="15"/>
      <c r="EZ804" s="15"/>
      <c r="FG804" s="15"/>
      <c r="FN804" s="15"/>
      <c r="FU804" s="15"/>
      <c r="FW804" s="24"/>
      <c r="FX804" s="24"/>
      <c r="FY804" s="24"/>
      <c r="FZ804" s="24"/>
      <c r="GA804" s="24"/>
      <c r="GB804" s="15"/>
      <c r="GC804" s="24"/>
      <c r="GD804" s="24"/>
      <c r="GE804" s="24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24"/>
      <c r="IO804" s="24"/>
      <c r="IP804" s="24"/>
      <c r="IQ804" s="24"/>
      <c r="IR804" s="24"/>
      <c r="IS804" s="24"/>
      <c r="IT804" s="24"/>
      <c r="IU804" s="24"/>
      <c r="IV804" s="24"/>
      <c r="IW804" s="24"/>
      <c r="IX804" s="24"/>
      <c r="IY804" s="24"/>
      <c r="IZ804" s="24"/>
      <c r="JA804" s="24"/>
      <c r="JB804" s="24"/>
      <c r="JC804" s="24"/>
      <c r="JD804" s="24"/>
      <c r="JE804" s="24"/>
      <c r="JF804" s="24"/>
      <c r="JG804" s="24"/>
    </row>
    <row r="805" spans="32:267" x14ac:dyDescent="0.3">
      <c r="AF805" s="26"/>
      <c r="AG805" s="25"/>
      <c r="AI805" s="21"/>
      <c r="AJ805" s="26"/>
      <c r="AK805" s="26"/>
      <c r="AL805" s="26"/>
      <c r="AM805" s="23"/>
      <c r="AQ805" s="19"/>
      <c r="AU805" s="24"/>
      <c r="AV805" s="24"/>
      <c r="AW805" s="24"/>
      <c r="AX805" s="24"/>
      <c r="AY805" s="15"/>
      <c r="BM805" s="15"/>
      <c r="BS805" s="24"/>
      <c r="BT805" s="15"/>
      <c r="BY805" s="24"/>
      <c r="CA805" s="15"/>
      <c r="CD805" s="24"/>
      <c r="CH805" s="15"/>
      <c r="CO805" s="15"/>
      <c r="CQ805" s="24"/>
      <c r="CV805" s="15"/>
      <c r="DC805" s="15"/>
      <c r="DJ805" s="15"/>
      <c r="DQ805" s="15"/>
      <c r="DX805" s="15"/>
      <c r="EE805" s="15"/>
      <c r="EL805" s="15"/>
      <c r="ES805" s="15"/>
      <c r="EZ805" s="15"/>
      <c r="FG805" s="15"/>
      <c r="FN805" s="15"/>
      <c r="FU805" s="15"/>
      <c r="FW805" s="24"/>
      <c r="FX805" s="24"/>
      <c r="FY805" s="24"/>
      <c r="FZ805" s="24"/>
      <c r="GA805" s="24"/>
      <c r="GB805" s="15"/>
      <c r="GC805" s="24"/>
      <c r="GD805" s="24"/>
      <c r="GE805" s="24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24"/>
      <c r="IO805" s="24"/>
      <c r="IP805" s="24"/>
      <c r="IQ805" s="24"/>
      <c r="IR805" s="24"/>
      <c r="IS805" s="24"/>
      <c r="IT805" s="24"/>
      <c r="IU805" s="24"/>
      <c r="IV805" s="24"/>
      <c r="IW805" s="24"/>
      <c r="IX805" s="24"/>
      <c r="IY805" s="24"/>
      <c r="IZ805" s="24"/>
      <c r="JA805" s="24"/>
      <c r="JB805" s="24"/>
      <c r="JC805" s="24"/>
      <c r="JD805" s="24"/>
      <c r="JE805" s="24"/>
      <c r="JF805" s="24"/>
      <c r="JG805" s="24"/>
    </row>
    <row r="806" spans="32:267" x14ac:dyDescent="0.3">
      <c r="AF806" s="26"/>
      <c r="AG806" s="25"/>
      <c r="AI806" s="21"/>
      <c r="AJ806" s="26"/>
      <c r="AK806" s="26"/>
      <c r="AL806" s="26"/>
      <c r="AM806" s="23"/>
      <c r="AQ806" s="19"/>
      <c r="AU806" s="24"/>
      <c r="AV806" s="24"/>
      <c r="AW806" s="24"/>
      <c r="AX806" s="24"/>
      <c r="AY806" s="15"/>
      <c r="BM806" s="15"/>
      <c r="BS806" s="24"/>
      <c r="BT806" s="15"/>
      <c r="BY806" s="24"/>
      <c r="CA806" s="15"/>
      <c r="CD806" s="24"/>
      <c r="CH806" s="15"/>
      <c r="CO806" s="15"/>
      <c r="CQ806" s="24"/>
      <c r="CV806" s="15"/>
      <c r="DC806" s="15"/>
      <c r="DJ806" s="15"/>
      <c r="DQ806" s="15"/>
      <c r="DX806" s="15"/>
      <c r="EE806" s="15"/>
      <c r="EL806" s="15"/>
      <c r="ES806" s="15"/>
      <c r="EZ806" s="15"/>
      <c r="FG806" s="15"/>
      <c r="FN806" s="15"/>
      <c r="FU806" s="15"/>
      <c r="FW806" s="24"/>
      <c r="FX806" s="24"/>
      <c r="FY806" s="24"/>
      <c r="FZ806" s="24"/>
      <c r="GA806" s="24"/>
      <c r="GB806" s="15"/>
      <c r="GC806" s="24"/>
      <c r="GD806" s="24"/>
      <c r="GE806" s="24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24"/>
      <c r="IO806" s="24"/>
      <c r="IP806" s="24"/>
      <c r="IQ806" s="24"/>
      <c r="IR806" s="24"/>
      <c r="IS806" s="24"/>
      <c r="IT806" s="24"/>
      <c r="IU806" s="24"/>
      <c r="IV806" s="24"/>
      <c r="IW806" s="24"/>
      <c r="IX806" s="24"/>
      <c r="IY806" s="24"/>
      <c r="IZ806" s="24"/>
      <c r="JA806" s="24"/>
      <c r="JB806" s="24"/>
      <c r="JC806" s="24"/>
      <c r="JD806" s="24"/>
      <c r="JE806" s="24"/>
      <c r="JF806" s="24"/>
      <c r="JG806" s="24"/>
    </row>
    <row r="807" spans="32:267" x14ac:dyDescent="0.3">
      <c r="AF807" s="26"/>
      <c r="AG807" s="25"/>
      <c r="AI807" s="21"/>
      <c r="AJ807" s="26"/>
      <c r="AK807" s="26"/>
      <c r="AL807" s="26"/>
      <c r="AM807" s="23"/>
      <c r="AQ807" s="19"/>
      <c r="AU807" s="24"/>
      <c r="AV807" s="24"/>
      <c r="AW807" s="24"/>
      <c r="AX807" s="24"/>
      <c r="AY807" s="15"/>
      <c r="BM807" s="15"/>
      <c r="BS807" s="24"/>
      <c r="BT807" s="15"/>
      <c r="BY807" s="24"/>
      <c r="CA807" s="15"/>
      <c r="CD807" s="24"/>
      <c r="CH807" s="15"/>
      <c r="CO807" s="15"/>
      <c r="CQ807" s="24"/>
      <c r="CV807" s="15"/>
      <c r="DC807" s="15"/>
      <c r="DJ807" s="15"/>
      <c r="DQ807" s="15"/>
      <c r="DX807" s="15"/>
      <c r="EE807" s="15"/>
      <c r="EL807" s="15"/>
      <c r="ES807" s="15"/>
      <c r="EZ807" s="15"/>
      <c r="FG807" s="15"/>
      <c r="FN807" s="15"/>
      <c r="FU807" s="15"/>
      <c r="FW807" s="24"/>
      <c r="FX807" s="24"/>
      <c r="FY807" s="24"/>
      <c r="FZ807" s="24"/>
      <c r="GA807" s="24"/>
      <c r="GB807" s="15"/>
      <c r="GC807" s="24"/>
      <c r="GD807" s="24"/>
      <c r="GE807" s="24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24"/>
      <c r="IO807" s="24"/>
      <c r="IP807" s="24"/>
      <c r="IQ807" s="24"/>
      <c r="IR807" s="24"/>
      <c r="IS807" s="24"/>
      <c r="IT807" s="24"/>
      <c r="IU807" s="24"/>
      <c r="IV807" s="24"/>
      <c r="IW807" s="24"/>
      <c r="IX807" s="24"/>
      <c r="IY807" s="24"/>
      <c r="IZ807" s="24"/>
      <c r="JA807" s="24"/>
      <c r="JB807" s="24"/>
      <c r="JC807" s="24"/>
      <c r="JD807" s="24"/>
      <c r="JE807" s="24"/>
      <c r="JF807" s="24"/>
      <c r="JG807" s="24"/>
    </row>
    <row r="808" spans="32:267" x14ac:dyDescent="0.3">
      <c r="AF808" s="26"/>
      <c r="AG808" s="25"/>
      <c r="AI808" s="21"/>
      <c r="AJ808" s="26"/>
      <c r="AK808" s="26"/>
      <c r="AL808" s="26"/>
      <c r="AM808" s="23"/>
      <c r="AQ808" s="19"/>
      <c r="AU808" s="24"/>
      <c r="AV808" s="24"/>
      <c r="AW808" s="24"/>
      <c r="AX808" s="24"/>
      <c r="AY808" s="15"/>
      <c r="BM808" s="15"/>
      <c r="BS808" s="24"/>
      <c r="BT808" s="15"/>
      <c r="BY808" s="24"/>
      <c r="CA808" s="15"/>
      <c r="CD808" s="24"/>
      <c r="CH808" s="15"/>
      <c r="CO808" s="15"/>
      <c r="CQ808" s="24"/>
      <c r="CV808" s="15"/>
      <c r="DC808" s="15"/>
      <c r="DJ808" s="15"/>
      <c r="DQ808" s="15"/>
      <c r="DX808" s="15"/>
      <c r="EE808" s="15"/>
      <c r="EL808" s="15"/>
      <c r="ES808" s="15"/>
      <c r="EZ808" s="15"/>
      <c r="FG808" s="15"/>
      <c r="FN808" s="15"/>
      <c r="FU808" s="15"/>
      <c r="FW808" s="24"/>
      <c r="FX808" s="24"/>
      <c r="FY808" s="24"/>
      <c r="FZ808" s="24"/>
      <c r="GA808" s="24"/>
      <c r="GB808" s="15"/>
      <c r="GC808" s="24"/>
      <c r="GD808" s="24"/>
      <c r="GE808" s="24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24"/>
      <c r="IO808" s="24"/>
      <c r="IP808" s="24"/>
      <c r="IQ808" s="24"/>
      <c r="IR808" s="24"/>
      <c r="IS808" s="24"/>
      <c r="IT808" s="24"/>
      <c r="IU808" s="24"/>
      <c r="IV808" s="24"/>
      <c r="IW808" s="24"/>
      <c r="IX808" s="24"/>
      <c r="IY808" s="24"/>
      <c r="IZ808" s="24"/>
      <c r="JA808" s="24"/>
      <c r="JB808" s="24"/>
      <c r="JC808" s="24"/>
      <c r="JD808" s="24"/>
      <c r="JE808" s="24"/>
      <c r="JF808" s="24"/>
      <c r="JG808" s="24"/>
    </row>
    <row r="809" spans="32:267" x14ac:dyDescent="0.3">
      <c r="AF809" s="26"/>
      <c r="AG809" s="25"/>
      <c r="AI809" s="21"/>
      <c r="AJ809" s="26"/>
      <c r="AK809" s="26"/>
      <c r="AL809" s="26"/>
      <c r="AM809" s="23"/>
      <c r="AQ809" s="19"/>
      <c r="AU809" s="24"/>
      <c r="AV809" s="24"/>
      <c r="AW809" s="24"/>
      <c r="AX809" s="24"/>
      <c r="AY809" s="15"/>
      <c r="BM809" s="15"/>
      <c r="BS809" s="24"/>
      <c r="BT809" s="15"/>
      <c r="BY809" s="24"/>
      <c r="CA809" s="15"/>
      <c r="CD809" s="24"/>
      <c r="CH809" s="15"/>
      <c r="CO809" s="15"/>
      <c r="CQ809" s="24"/>
      <c r="CV809" s="15"/>
      <c r="DC809" s="15"/>
      <c r="DJ809" s="15"/>
      <c r="DQ809" s="15"/>
      <c r="DX809" s="15"/>
      <c r="EE809" s="15"/>
      <c r="EL809" s="15"/>
      <c r="ES809" s="15"/>
      <c r="EZ809" s="15"/>
      <c r="FG809" s="15"/>
      <c r="FN809" s="15"/>
      <c r="FU809" s="15"/>
      <c r="FW809" s="24"/>
      <c r="FX809" s="24"/>
      <c r="FY809" s="24"/>
      <c r="FZ809" s="24"/>
      <c r="GA809" s="24"/>
      <c r="GB809" s="15"/>
      <c r="GC809" s="24"/>
      <c r="GD809" s="24"/>
      <c r="GE809" s="24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24"/>
      <c r="IO809" s="24"/>
      <c r="IP809" s="24"/>
      <c r="IQ809" s="24"/>
      <c r="IR809" s="24"/>
      <c r="IS809" s="24"/>
      <c r="IT809" s="24"/>
      <c r="IU809" s="24"/>
      <c r="IV809" s="24"/>
      <c r="IW809" s="24"/>
      <c r="IX809" s="24"/>
      <c r="IY809" s="24"/>
      <c r="IZ809" s="24"/>
      <c r="JA809" s="24"/>
      <c r="JB809" s="24"/>
      <c r="JC809" s="24"/>
      <c r="JD809" s="24"/>
      <c r="JE809" s="24"/>
      <c r="JF809" s="24"/>
      <c r="JG809" s="24"/>
    </row>
    <row r="810" spans="32:267" x14ac:dyDescent="0.3">
      <c r="AF810" s="26"/>
      <c r="AG810" s="25"/>
      <c r="AI810" s="21"/>
      <c r="AJ810" s="26"/>
      <c r="AK810" s="26"/>
      <c r="AL810" s="26"/>
      <c r="AM810" s="23"/>
      <c r="AQ810" s="19"/>
      <c r="AU810" s="24"/>
      <c r="AV810" s="24"/>
      <c r="AW810" s="24"/>
      <c r="AX810" s="24"/>
      <c r="AY810" s="15"/>
      <c r="BM810" s="15"/>
      <c r="BS810" s="24"/>
      <c r="BT810" s="15"/>
      <c r="BY810" s="24"/>
      <c r="CA810" s="15"/>
      <c r="CD810" s="24"/>
      <c r="CH810" s="15"/>
      <c r="CO810" s="15"/>
      <c r="CQ810" s="24"/>
      <c r="CV810" s="15"/>
      <c r="DC810" s="15"/>
      <c r="DJ810" s="15"/>
      <c r="DQ810" s="15"/>
      <c r="DX810" s="15"/>
      <c r="EE810" s="15"/>
      <c r="EL810" s="15"/>
      <c r="ES810" s="15"/>
      <c r="EZ810" s="15"/>
      <c r="FG810" s="15"/>
      <c r="FN810" s="15"/>
      <c r="FU810" s="15"/>
      <c r="FW810" s="24"/>
      <c r="FX810" s="24"/>
      <c r="FY810" s="24"/>
      <c r="FZ810" s="24"/>
      <c r="GA810" s="24"/>
      <c r="GB810" s="15"/>
      <c r="GC810" s="24"/>
      <c r="GD810" s="24"/>
      <c r="GE810" s="24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24"/>
      <c r="IO810" s="24"/>
      <c r="IP810" s="24"/>
      <c r="IQ810" s="24"/>
      <c r="IR810" s="24"/>
      <c r="IS810" s="24"/>
      <c r="IT810" s="24"/>
      <c r="IU810" s="24"/>
      <c r="IV810" s="24"/>
      <c r="IW810" s="24"/>
      <c r="IX810" s="24"/>
      <c r="IY810" s="24"/>
      <c r="IZ810" s="24"/>
      <c r="JA810" s="24"/>
      <c r="JB810" s="24"/>
      <c r="JC810" s="24"/>
      <c r="JD810" s="24"/>
      <c r="JE810" s="24"/>
      <c r="JF810" s="24"/>
      <c r="JG810" s="24"/>
    </row>
    <row r="811" spans="32:267" x14ac:dyDescent="0.3">
      <c r="AF811" s="26"/>
      <c r="AG811" s="25"/>
      <c r="AI811" s="21"/>
      <c r="AJ811" s="26"/>
      <c r="AK811" s="26"/>
      <c r="AL811" s="26"/>
      <c r="AM811" s="23"/>
      <c r="AQ811" s="19"/>
      <c r="AU811" s="24"/>
      <c r="AV811" s="24"/>
      <c r="AW811" s="24"/>
      <c r="AX811" s="24"/>
      <c r="AY811" s="15"/>
      <c r="BM811" s="15"/>
      <c r="BS811" s="24"/>
      <c r="BT811" s="15"/>
      <c r="BY811" s="24"/>
      <c r="CA811" s="15"/>
      <c r="CD811" s="24"/>
      <c r="CH811" s="15"/>
      <c r="CO811" s="15"/>
      <c r="CQ811" s="24"/>
      <c r="CV811" s="15"/>
      <c r="DC811" s="15"/>
      <c r="DJ811" s="15"/>
      <c r="DQ811" s="15"/>
      <c r="DX811" s="15"/>
      <c r="EE811" s="15"/>
      <c r="EL811" s="15"/>
      <c r="ES811" s="15"/>
      <c r="EZ811" s="15"/>
      <c r="FG811" s="15"/>
      <c r="FN811" s="15"/>
      <c r="FU811" s="15"/>
      <c r="FW811" s="24"/>
      <c r="FX811" s="24"/>
      <c r="FY811" s="24"/>
      <c r="FZ811" s="24"/>
      <c r="GA811" s="24"/>
      <c r="GB811" s="15"/>
      <c r="GC811" s="24"/>
      <c r="GD811" s="24"/>
      <c r="GE811" s="24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24"/>
      <c r="IO811" s="24"/>
      <c r="IP811" s="24"/>
      <c r="IQ811" s="24"/>
      <c r="IR811" s="24"/>
      <c r="IS811" s="24"/>
      <c r="IT811" s="24"/>
      <c r="IU811" s="24"/>
      <c r="IV811" s="24"/>
      <c r="IW811" s="24"/>
      <c r="IX811" s="24"/>
      <c r="IY811" s="24"/>
      <c r="IZ811" s="24"/>
      <c r="JA811" s="24"/>
      <c r="JB811" s="24"/>
      <c r="JC811" s="24"/>
      <c r="JD811" s="24"/>
      <c r="JE811" s="24"/>
      <c r="JF811" s="24"/>
      <c r="JG811" s="24"/>
    </row>
    <row r="812" spans="32:267" x14ac:dyDescent="0.3">
      <c r="AF812" s="26"/>
      <c r="AG812" s="25"/>
      <c r="AI812" s="21"/>
      <c r="AJ812" s="26"/>
      <c r="AK812" s="26"/>
      <c r="AL812" s="26"/>
      <c r="AM812" s="23"/>
      <c r="AQ812" s="19"/>
      <c r="AU812" s="24"/>
      <c r="AV812" s="24"/>
      <c r="AW812" s="24"/>
      <c r="AX812" s="24"/>
      <c r="AY812" s="15"/>
      <c r="BM812" s="15"/>
      <c r="BS812" s="24"/>
      <c r="BT812" s="15"/>
      <c r="BY812" s="24"/>
      <c r="CA812" s="15"/>
      <c r="CD812" s="24"/>
      <c r="CH812" s="15"/>
      <c r="CO812" s="15"/>
      <c r="CQ812" s="24"/>
      <c r="CV812" s="15"/>
      <c r="DC812" s="15"/>
      <c r="DJ812" s="15"/>
      <c r="DQ812" s="15"/>
      <c r="DX812" s="15"/>
      <c r="EE812" s="15"/>
      <c r="EL812" s="15"/>
      <c r="ES812" s="15"/>
      <c r="EZ812" s="15"/>
      <c r="FG812" s="15"/>
      <c r="FN812" s="15"/>
      <c r="FU812" s="15"/>
      <c r="FW812" s="24"/>
      <c r="FX812" s="24"/>
      <c r="FY812" s="24"/>
      <c r="FZ812" s="24"/>
      <c r="GA812" s="24"/>
      <c r="GB812" s="15"/>
      <c r="GC812" s="24"/>
      <c r="GD812" s="24"/>
      <c r="GE812" s="24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24"/>
      <c r="IO812" s="24"/>
      <c r="IP812" s="24"/>
      <c r="IQ812" s="24"/>
      <c r="IR812" s="24"/>
      <c r="IS812" s="24"/>
      <c r="IT812" s="24"/>
      <c r="IU812" s="24"/>
      <c r="IV812" s="24"/>
      <c r="IW812" s="24"/>
      <c r="IX812" s="24"/>
      <c r="IY812" s="24"/>
      <c r="IZ812" s="24"/>
      <c r="JA812" s="24"/>
      <c r="JB812" s="24"/>
      <c r="JC812" s="24"/>
      <c r="JD812" s="24"/>
      <c r="JE812" s="24"/>
      <c r="JF812" s="24"/>
      <c r="JG812" s="24"/>
    </row>
    <row r="813" spans="32:267" x14ac:dyDescent="0.3">
      <c r="AF813" s="28"/>
      <c r="AG813" s="27"/>
      <c r="AI813" s="21"/>
      <c r="AJ813" s="28"/>
      <c r="AK813" s="28"/>
      <c r="AL813" s="28"/>
      <c r="AM813" s="23"/>
      <c r="AQ813" s="19"/>
      <c r="AU813" s="24"/>
      <c r="AV813" s="24"/>
      <c r="AW813" s="24"/>
      <c r="AX813" s="24"/>
      <c r="AY813" s="15"/>
      <c r="BM813" s="15"/>
      <c r="BS813" s="24"/>
      <c r="BT813" s="15"/>
      <c r="BY813" s="24"/>
      <c r="CA813" s="15"/>
      <c r="CD813" s="24"/>
      <c r="CH813" s="15"/>
      <c r="CO813" s="15"/>
      <c r="CQ813" s="24"/>
      <c r="CV813" s="15"/>
      <c r="DC813" s="15"/>
      <c r="DJ813" s="15"/>
      <c r="DQ813" s="15"/>
      <c r="DX813" s="15"/>
      <c r="EE813" s="15"/>
      <c r="EL813" s="15"/>
      <c r="ES813" s="15"/>
      <c r="EZ813" s="15"/>
      <c r="FG813" s="15"/>
      <c r="FN813" s="15"/>
      <c r="FU813" s="15"/>
      <c r="FW813" s="24"/>
      <c r="FX813" s="24"/>
      <c r="FY813" s="24"/>
      <c r="FZ813" s="24"/>
      <c r="GA813" s="24"/>
      <c r="GB813" s="15"/>
      <c r="GC813" s="24"/>
      <c r="GD813" s="24"/>
      <c r="GE813" s="24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24"/>
      <c r="IO813" s="24"/>
      <c r="IP813" s="24"/>
      <c r="IQ813" s="24"/>
      <c r="IR813" s="24"/>
      <c r="IS813" s="24"/>
      <c r="IT813" s="24"/>
      <c r="IU813" s="24"/>
      <c r="IV813" s="24"/>
      <c r="IW813" s="24"/>
      <c r="IX813" s="24"/>
      <c r="IY813" s="24"/>
      <c r="IZ813" s="24"/>
      <c r="JA813" s="24"/>
      <c r="JB813" s="24"/>
      <c r="JC813" s="24"/>
      <c r="JD813" s="24"/>
      <c r="JE813" s="24"/>
      <c r="JF813" s="24"/>
      <c r="JG813" s="24"/>
    </row>
    <row r="814" spans="32:267" x14ac:dyDescent="0.3">
      <c r="AF814" s="28"/>
      <c r="AG814" s="27"/>
      <c r="AI814" s="21"/>
      <c r="AJ814" s="28"/>
      <c r="AK814" s="28"/>
      <c r="AL814" s="28"/>
      <c r="AM814" s="23"/>
      <c r="AQ814" s="19"/>
      <c r="AU814" s="24"/>
      <c r="AV814" s="24"/>
      <c r="AW814" s="24"/>
      <c r="AX814" s="24"/>
      <c r="AY814" s="15"/>
      <c r="BM814" s="15"/>
      <c r="BS814" s="24"/>
      <c r="BT814" s="15"/>
      <c r="BY814" s="24"/>
      <c r="CA814" s="15"/>
      <c r="CD814" s="24"/>
      <c r="CH814" s="15"/>
      <c r="CO814" s="15"/>
      <c r="CQ814" s="24"/>
      <c r="CV814" s="15"/>
      <c r="DC814" s="15"/>
      <c r="DJ814" s="15"/>
      <c r="DQ814" s="15"/>
      <c r="DX814" s="15"/>
      <c r="EE814" s="15"/>
      <c r="EL814" s="15"/>
      <c r="ES814" s="15"/>
      <c r="EZ814" s="15"/>
      <c r="FG814" s="15"/>
      <c r="FN814" s="15"/>
      <c r="FU814" s="15"/>
      <c r="FW814" s="24"/>
      <c r="FX814" s="24"/>
      <c r="FY814" s="24"/>
      <c r="FZ814" s="24"/>
      <c r="GA814" s="24"/>
      <c r="GB814" s="15"/>
      <c r="GC814" s="24"/>
      <c r="GD814" s="24"/>
      <c r="GE814" s="24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24"/>
      <c r="IO814" s="24"/>
      <c r="IP814" s="24"/>
      <c r="IQ814" s="24"/>
      <c r="IR814" s="24"/>
      <c r="IS814" s="24"/>
      <c r="IT814" s="24"/>
      <c r="IU814" s="24"/>
      <c r="IV814" s="24"/>
      <c r="IW814" s="24"/>
      <c r="IX814" s="24"/>
      <c r="IY814" s="24"/>
      <c r="IZ814" s="24"/>
      <c r="JA814" s="24"/>
      <c r="JB814" s="24"/>
      <c r="JC814" s="24"/>
      <c r="JD814" s="24"/>
      <c r="JE814" s="24"/>
      <c r="JF814" s="24"/>
      <c r="JG814" s="24"/>
    </row>
    <row r="815" spans="32:267" x14ac:dyDescent="0.3">
      <c r="AF815" s="28"/>
      <c r="AG815" s="27"/>
      <c r="AI815" s="21"/>
      <c r="AJ815" s="28"/>
      <c r="AK815" s="28"/>
      <c r="AL815" s="28"/>
      <c r="AM815" s="23"/>
      <c r="AQ815" s="19"/>
      <c r="AU815" s="24"/>
      <c r="AV815" s="24"/>
      <c r="AW815" s="24"/>
      <c r="AX815" s="24"/>
      <c r="AY815" s="15"/>
      <c r="BM815" s="15"/>
      <c r="BS815" s="24"/>
      <c r="BT815" s="15"/>
      <c r="BY815" s="24"/>
      <c r="CA815" s="15"/>
      <c r="CD815" s="24"/>
      <c r="CH815" s="15"/>
      <c r="CO815" s="15"/>
      <c r="CQ815" s="24"/>
      <c r="CV815" s="15"/>
      <c r="DC815" s="15"/>
      <c r="DJ815" s="15"/>
      <c r="DQ815" s="15"/>
      <c r="DX815" s="15"/>
      <c r="EE815" s="15"/>
      <c r="EL815" s="15"/>
      <c r="ES815" s="15"/>
      <c r="EZ815" s="15"/>
      <c r="FG815" s="15"/>
      <c r="FN815" s="15"/>
      <c r="FU815" s="15"/>
      <c r="FW815" s="24"/>
      <c r="FX815" s="24"/>
      <c r="FY815" s="24"/>
      <c r="FZ815" s="24"/>
      <c r="GA815" s="24"/>
      <c r="GB815" s="15"/>
      <c r="GC815" s="24"/>
      <c r="GD815" s="24"/>
      <c r="GE815" s="24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24"/>
      <c r="IO815" s="24"/>
      <c r="IP815" s="24"/>
      <c r="IQ815" s="24"/>
      <c r="IR815" s="24"/>
      <c r="IS815" s="24"/>
      <c r="IT815" s="24"/>
      <c r="IU815" s="24"/>
      <c r="IV815" s="24"/>
      <c r="IW815" s="24"/>
      <c r="IX815" s="24"/>
      <c r="IY815" s="24"/>
      <c r="IZ815" s="24"/>
      <c r="JA815" s="24"/>
      <c r="JB815" s="24"/>
      <c r="JC815" s="24"/>
      <c r="JD815" s="24"/>
      <c r="JE815" s="24"/>
      <c r="JF815" s="24"/>
      <c r="JG815" s="24"/>
    </row>
    <row r="816" spans="32:267" x14ac:dyDescent="0.3">
      <c r="AF816" s="28"/>
      <c r="AG816" s="27"/>
      <c r="AI816" s="21"/>
      <c r="AJ816" s="28"/>
      <c r="AK816" s="28"/>
      <c r="AL816" s="28"/>
      <c r="AM816" s="23"/>
      <c r="AQ816" s="19"/>
      <c r="AU816" s="24"/>
      <c r="AV816" s="24"/>
      <c r="AW816" s="24"/>
      <c r="AX816" s="24"/>
      <c r="AY816" s="15"/>
      <c r="BM816" s="15"/>
      <c r="BS816" s="24"/>
      <c r="BT816" s="15"/>
      <c r="BY816" s="24"/>
      <c r="CA816" s="15"/>
      <c r="CD816" s="24"/>
      <c r="CH816" s="15"/>
      <c r="CO816" s="15"/>
      <c r="CQ816" s="24"/>
      <c r="CV816" s="15"/>
      <c r="DC816" s="15"/>
      <c r="DJ816" s="15"/>
      <c r="DQ816" s="15"/>
      <c r="DX816" s="15"/>
      <c r="EE816" s="15"/>
      <c r="EL816" s="15"/>
      <c r="ES816" s="15"/>
      <c r="EZ816" s="15"/>
      <c r="FG816" s="15"/>
      <c r="FN816" s="15"/>
      <c r="FU816" s="15"/>
      <c r="FW816" s="24"/>
      <c r="FX816" s="24"/>
      <c r="FY816" s="24"/>
      <c r="FZ816" s="24"/>
      <c r="GA816" s="24"/>
      <c r="GB816" s="15"/>
      <c r="GC816" s="24"/>
      <c r="GD816" s="24"/>
      <c r="GE816" s="24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24"/>
      <c r="IO816" s="24"/>
      <c r="IP816" s="24"/>
      <c r="IQ816" s="24"/>
      <c r="IR816" s="24"/>
      <c r="IS816" s="24"/>
      <c r="IT816" s="24"/>
      <c r="IU816" s="24"/>
      <c r="IV816" s="24"/>
      <c r="IW816" s="24"/>
      <c r="IX816" s="24"/>
      <c r="IY816" s="24"/>
      <c r="IZ816" s="24"/>
      <c r="JA816" s="24"/>
      <c r="JB816" s="24"/>
      <c r="JC816" s="24"/>
      <c r="JD816" s="24"/>
      <c r="JE816" s="24"/>
      <c r="JF816" s="24"/>
      <c r="JG816" s="24"/>
    </row>
    <row r="817" spans="32:267" x14ac:dyDescent="0.3">
      <c r="AF817" s="28"/>
      <c r="AG817" s="27"/>
      <c r="AI817" s="21"/>
      <c r="AJ817" s="28"/>
      <c r="AK817" s="28"/>
      <c r="AL817" s="28"/>
      <c r="AM817" s="23"/>
      <c r="AQ817" s="19"/>
      <c r="AU817" s="24"/>
      <c r="AV817" s="24"/>
      <c r="AW817" s="24"/>
      <c r="AX817" s="24"/>
      <c r="AY817" s="15"/>
      <c r="BM817" s="15"/>
      <c r="BS817" s="24"/>
      <c r="BT817" s="15"/>
      <c r="BY817" s="24"/>
      <c r="CA817" s="15"/>
      <c r="CD817" s="24"/>
      <c r="CH817" s="15"/>
      <c r="CO817" s="15"/>
      <c r="CQ817" s="24"/>
      <c r="CV817" s="15"/>
      <c r="DC817" s="15"/>
      <c r="DJ817" s="15"/>
      <c r="DQ817" s="15"/>
      <c r="DX817" s="15"/>
      <c r="EE817" s="15"/>
      <c r="EL817" s="15"/>
      <c r="ES817" s="15"/>
      <c r="EZ817" s="15"/>
      <c r="FG817" s="15"/>
      <c r="FN817" s="15"/>
      <c r="FU817" s="15"/>
      <c r="FW817" s="24"/>
      <c r="FX817" s="24"/>
      <c r="FY817" s="24"/>
      <c r="FZ817" s="24"/>
      <c r="GA817" s="24"/>
      <c r="GB817" s="15"/>
      <c r="GC817" s="24"/>
      <c r="GD817" s="24"/>
      <c r="GE817" s="24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24"/>
      <c r="IO817" s="24"/>
      <c r="IP817" s="24"/>
      <c r="IQ817" s="24"/>
      <c r="IR817" s="24"/>
      <c r="IS817" s="24"/>
      <c r="IT817" s="24"/>
      <c r="IU817" s="24"/>
      <c r="IV817" s="24"/>
      <c r="IW817" s="24"/>
      <c r="IX817" s="24"/>
      <c r="IY817" s="24"/>
      <c r="IZ817" s="24"/>
      <c r="JA817" s="24"/>
      <c r="JB817" s="24"/>
      <c r="JC817" s="24"/>
      <c r="JD817" s="24"/>
      <c r="JE817" s="24"/>
      <c r="JF817" s="24"/>
      <c r="JG817" s="24"/>
    </row>
    <row r="818" spans="32:267" x14ac:dyDescent="0.3">
      <c r="AF818" s="28"/>
      <c r="AG818" s="27"/>
      <c r="AI818" s="21"/>
      <c r="AJ818" s="28"/>
      <c r="AK818" s="28"/>
      <c r="AL818" s="28"/>
      <c r="AM818" s="23"/>
      <c r="AQ818" s="19"/>
      <c r="AU818" s="24"/>
      <c r="AV818" s="24"/>
      <c r="AW818" s="24"/>
      <c r="AX818" s="24"/>
      <c r="AY818" s="15"/>
      <c r="BM818" s="15"/>
      <c r="BS818" s="24"/>
      <c r="BT818" s="15"/>
      <c r="BY818" s="24"/>
      <c r="CA818" s="15"/>
      <c r="CD818" s="24"/>
      <c r="CH818" s="15"/>
      <c r="CO818" s="15"/>
      <c r="CQ818" s="24"/>
      <c r="CV818" s="15"/>
      <c r="DC818" s="15"/>
      <c r="DJ818" s="15"/>
      <c r="DQ818" s="15"/>
      <c r="DX818" s="15"/>
      <c r="EE818" s="15"/>
      <c r="EL818" s="15"/>
      <c r="ES818" s="15"/>
      <c r="EZ818" s="15"/>
      <c r="FG818" s="15"/>
      <c r="FN818" s="15"/>
      <c r="FU818" s="15"/>
      <c r="FW818" s="24"/>
      <c r="FX818" s="24"/>
      <c r="FY818" s="24"/>
      <c r="FZ818" s="24"/>
      <c r="GA818" s="24"/>
      <c r="GB818" s="15"/>
      <c r="GC818" s="24"/>
      <c r="GD818" s="24"/>
      <c r="GE818" s="24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24"/>
      <c r="IO818" s="24"/>
      <c r="IP818" s="24"/>
      <c r="IQ818" s="24"/>
      <c r="IR818" s="24"/>
      <c r="IS818" s="24"/>
      <c r="IT818" s="24"/>
      <c r="IU818" s="24"/>
      <c r="IV818" s="24"/>
      <c r="IW818" s="24"/>
      <c r="IX818" s="24"/>
      <c r="IY818" s="24"/>
      <c r="IZ818" s="24"/>
      <c r="JA818" s="24"/>
      <c r="JB818" s="24"/>
      <c r="JC818" s="24"/>
      <c r="JD818" s="24"/>
      <c r="JE818" s="24"/>
      <c r="JF818" s="24"/>
      <c r="JG818" s="24"/>
    </row>
    <row r="819" spans="32:267" x14ac:dyDescent="0.3">
      <c r="AF819" s="28"/>
      <c r="AG819" s="27"/>
      <c r="AI819" s="21"/>
      <c r="AJ819" s="28"/>
      <c r="AK819" s="28"/>
      <c r="AL819" s="28"/>
      <c r="AM819" s="23"/>
      <c r="AQ819" s="19"/>
      <c r="AU819" s="24"/>
      <c r="AV819" s="24"/>
      <c r="AW819" s="24"/>
      <c r="AX819" s="24"/>
      <c r="AY819" s="15"/>
      <c r="BM819" s="15"/>
      <c r="BS819" s="24"/>
      <c r="BT819" s="15"/>
      <c r="BY819" s="24"/>
      <c r="CA819" s="15"/>
      <c r="CD819" s="24"/>
      <c r="CH819" s="15"/>
      <c r="CO819" s="15"/>
      <c r="CQ819" s="24"/>
      <c r="CV819" s="15"/>
      <c r="DC819" s="15"/>
      <c r="DJ819" s="15"/>
      <c r="DQ819" s="15"/>
      <c r="DX819" s="15"/>
      <c r="EE819" s="15"/>
      <c r="EL819" s="15"/>
      <c r="ES819" s="15"/>
      <c r="EZ819" s="15"/>
      <c r="FG819" s="15"/>
      <c r="FN819" s="15"/>
      <c r="FU819" s="15"/>
      <c r="FW819" s="24"/>
      <c r="FX819" s="24"/>
      <c r="FY819" s="24"/>
      <c r="FZ819" s="24"/>
      <c r="GA819" s="24"/>
      <c r="GB819" s="15"/>
      <c r="GC819" s="24"/>
      <c r="GD819" s="24"/>
      <c r="GE819" s="24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24"/>
      <c r="IO819" s="24"/>
      <c r="IP819" s="24"/>
      <c r="IQ819" s="24"/>
      <c r="IR819" s="24"/>
      <c r="IS819" s="24"/>
      <c r="IT819" s="24"/>
      <c r="IU819" s="24"/>
      <c r="IV819" s="24"/>
      <c r="IW819" s="24"/>
      <c r="IX819" s="24"/>
      <c r="IY819" s="24"/>
      <c r="IZ819" s="24"/>
      <c r="JA819" s="24"/>
      <c r="JB819" s="24"/>
      <c r="JC819" s="24"/>
      <c r="JD819" s="24"/>
      <c r="JE819" s="24"/>
      <c r="JF819" s="24"/>
      <c r="JG819" s="24"/>
    </row>
    <row r="820" spans="32:267" x14ac:dyDescent="0.3">
      <c r="AF820" s="19"/>
      <c r="AG820" s="22"/>
      <c r="AI820" s="21"/>
      <c r="AJ820" s="19"/>
      <c r="AM820" s="23"/>
      <c r="AQ820" s="19"/>
      <c r="AU820" s="24"/>
      <c r="AV820" s="24"/>
      <c r="AW820" s="24"/>
      <c r="AX820" s="24"/>
      <c r="AY820" s="15"/>
      <c r="BM820" s="15"/>
      <c r="BS820" s="24"/>
      <c r="BT820" s="15"/>
      <c r="BY820" s="24"/>
      <c r="CA820" s="15"/>
      <c r="CD820" s="24"/>
      <c r="CH820" s="15"/>
      <c r="CO820" s="15"/>
      <c r="CQ820" s="24"/>
      <c r="CV820" s="15"/>
      <c r="DC820" s="15"/>
      <c r="DJ820" s="15"/>
      <c r="DQ820" s="15"/>
      <c r="DX820" s="15"/>
      <c r="EE820" s="15"/>
      <c r="EL820" s="15"/>
      <c r="ES820" s="15"/>
      <c r="EZ820" s="15"/>
      <c r="FG820" s="15"/>
      <c r="FN820" s="15"/>
      <c r="FU820" s="15"/>
      <c r="FW820" s="24"/>
      <c r="FX820" s="24"/>
      <c r="FY820" s="24"/>
      <c r="FZ820" s="24"/>
      <c r="GA820" s="24"/>
      <c r="GB820" s="15"/>
      <c r="GC820" s="24"/>
      <c r="GD820" s="24"/>
      <c r="GE820" s="24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24"/>
      <c r="IO820" s="24"/>
      <c r="IP820" s="24"/>
      <c r="IQ820" s="24"/>
      <c r="IR820" s="24"/>
      <c r="IS820" s="24"/>
      <c r="IT820" s="24"/>
      <c r="IU820" s="24"/>
      <c r="IV820" s="24"/>
      <c r="IW820" s="24"/>
      <c r="IX820" s="24"/>
      <c r="IY820" s="24"/>
      <c r="IZ820" s="24"/>
      <c r="JA820" s="24"/>
      <c r="JB820" s="24"/>
      <c r="JC820" s="24"/>
      <c r="JD820" s="24"/>
      <c r="JE820" s="24"/>
      <c r="JF820" s="24"/>
      <c r="JG820" s="24"/>
    </row>
    <row r="821" spans="32:267" x14ac:dyDescent="0.3">
      <c r="AF821" s="19"/>
      <c r="AG821" s="22"/>
      <c r="AI821" s="21"/>
      <c r="AJ821" s="19"/>
      <c r="AM821" s="23"/>
      <c r="AQ821" s="19"/>
      <c r="AU821" s="24"/>
      <c r="AV821" s="24"/>
      <c r="AW821" s="24"/>
      <c r="AX821" s="24"/>
      <c r="AY821" s="15"/>
      <c r="BM821" s="15"/>
      <c r="BS821" s="24"/>
      <c r="BT821" s="15"/>
      <c r="BY821" s="24"/>
      <c r="CA821" s="15"/>
      <c r="CD821" s="24"/>
      <c r="CH821" s="15"/>
      <c r="CO821" s="15"/>
      <c r="CQ821" s="24"/>
      <c r="CV821" s="15"/>
      <c r="DC821" s="15"/>
      <c r="DJ821" s="15"/>
      <c r="DQ821" s="15"/>
      <c r="DX821" s="15"/>
      <c r="EE821" s="15"/>
      <c r="EL821" s="15"/>
      <c r="ES821" s="15"/>
      <c r="EZ821" s="15"/>
      <c r="FG821" s="15"/>
      <c r="FN821" s="15"/>
      <c r="FU821" s="15"/>
      <c r="FW821" s="24"/>
      <c r="FX821" s="24"/>
      <c r="FY821" s="24"/>
      <c r="FZ821" s="24"/>
      <c r="GA821" s="24"/>
      <c r="GB821" s="15"/>
      <c r="GC821" s="24"/>
      <c r="GD821" s="24"/>
      <c r="GE821" s="24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24"/>
      <c r="IO821" s="24"/>
      <c r="IP821" s="24"/>
      <c r="IQ821" s="24"/>
      <c r="IR821" s="24"/>
      <c r="IS821" s="24"/>
      <c r="IT821" s="24"/>
      <c r="IU821" s="24"/>
      <c r="IV821" s="24"/>
      <c r="IW821" s="24"/>
      <c r="IX821" s="24"/>
      <c r="IY821" s="24"/>
      <c r="IZ821" s="24"/>
      <c r="JA821" s="24"/>
      <c r="JB821" s="24"/>
      <c r="JC821" s="24"/>
      <c r="JD821" s="24"/>
      <c r="JE821" s="24"/>
      <c r="JF821" s="24"/>
      <c r="JG821" s="24"/>
    </row>
    <row r="822" spans="32:267" x14ac:dyDescent="0.3">
      <c r="AF822" s="19"/>
      <c r="AG822" s="22"/>
      <c r="AI822" s="21"/>
      <c r="AJ822" s="19"/>
      <c r="AM822" s="23"/>
      <c r="AQ822" s="19"/>
      <c r="AU822" s="24"/>
      <c r="AV822" s="24"/>
      <c r="AW822" s="24"/>
      <c r="AX822" s="24"/>
      <c r="AY822" s="15"/>
      <c r="BM822" s="15"/>
      <c r="BS822" s="24"/>
      <c r="BT822" s="15"/>
      <c r="BY822" s="24"/>
      <c r="CA822" s="15"/>
      <c r="CD822" s="24"/>
      <c r="CH822" s="15"/>
      <c r="CO822" s="15"/>
      <c r="CQ822" s="24"/>
      <c r="CV822" s="15"/>
      <c r="DC822" s="15"/>
      <c r="DJ822" s="15"/>
      <c r="DQ822" s="15"/>
      <c r="DX822" s="15"/>
      <c r="EE822" s="15"/>
      <c r="EL822" s="15"/>
      <c r="ES822" s="15"/>
      <c r="EZ822" s="15"/>
      <c r="FG822" s="15"/>
      <c r="FN822" s="15"/>
      <c r="FU822" s="15"/>
      <c r="FW822" s="24"/>
      <c r="FX822" s="24"/>
      <c r="FY822" s="24"/>
      <c r="FZ822" s="24"/>
      <c r="GA822" s="24"/>
      <c r="GB822" s="15"/>
      <c r="GC822" s="24"/>
      <c r="GD822" s="24"/>
      <c r="GE822" s="24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24"/>
      <c r="IO822" s="24"/>
      <c r="IP822" s="24"/>
      <c r="IQ822" s="24"/>
      <c r="IR822" s="24"/>
      <c r="IS822" s="24"/>
      <c r="IT822" s="24"/>
      <c r="IU822" s="24"/>
      <c r="IV822" s="24"/>
      <c r="IW822" s="24"/>
      <c r="IX822" s="24"/>
      <c r="IY822" s="24"/>
      <c r="IZ822" s="24"/>
      <c r="JA822" s="24"/>
      <c r="JB822" s="24"/>
      <c r="JC822" s="24"/>
      <c r="JD822" s="24"/>
      <c r="JE822" s="24"/>
      <c r="JF822" s="24"/>
      <c r="JG822" s="24"/>
    </row>
    <row r="823" spans="32:267" x14ac:dyDescent="0.3">
      <c r="AF823" s="19"/>
      <c r="AG823" s="22"/>
      <c r="AI823" s="21"/>
      <c r="AJ823" s="19"/>
      <c r="AM823" s="23"/>
      <c r="AQ823" s="19"/>
      <c r="AU823" s="24"/>
      <c r="AV823" s="24"/>
      <c r="AW823" s="24"/>
      <c r="AX823" s="24"/>
      <c r="AY823" s="15"/>
      <c r="BM823" s="15"/>
      <c r="BS823" s="24"/>
      <c r="BT823" s="15"/>
      <c r="BY823" s="24"/>
      <c r="CA823" s="15"/>
      <c r="CD823" s="24"/>
      <c r="CH823" s="15"/>
      <c r="CO823" s="15"/>
      <c r="CQ823" s="24"/>
      <c r="CV823" s="15"/>
      <c r="DC823" s="15"/>
      <c r="DJ823" s="15"/>
      <c r="DQ823" s="15"/>
      <c r="DX823" s="15"/>
      <c r="EE823" s="15"/>
      <c r="EL823" s="15"/>
      <c r="ES823" s="15"/>
      <c r="EZ823" s="15"/>
      <c r="FG823" s="15"/>
      <c r="FN823" s="15"/>
      <c r="FU823" s="15"/>
      <c r="FW823" s="24"/>
      <c r="FX823" s="24"/>
      <c r="FY823" s="24"/>
      <c r="FZ823" s="24"/>
      <c r="GA823" s="24"/>
      <c r="GB823" s="15"/>
      <c r="GC823" s="24"/>
      <c r="GD823" s="24"/>
      <c r="GE823" s="24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24"/>
      <c r="IO823" s="24"/>
      <c r="IP823" s="24"/>
      <c r="IQ823" s="24"/>
      <c r="IR823" s="24"/>
      <c r="IS823" s="24"/>
      <c r="IT823" s="24"/>
      <c r="IU823" s="24"/>
      <c r="IV823" s="24"/>
      <c r="IW823" s="24"/>
      <c r="IX823" s="24"/>
      <c r="IY823" s="24"/>
      <c r="IZ823" s="24"/>
      <c r="JA823" s="24"/>
      <c r="JB823" s="24"/>
      <c r="JC823" s="24"/>
      <c r="JD823" s="24"/>
      <c r="JE823" s="24"/>
      <c r="JF823" s="24"/>
      <c r="JG823" s="24"/>
    </row>
    <row r="824" spans="32:267" x14ac:dyDescent="0.3">
      <c r="AF824" s="19"/>
      <c r="AG824" s="22"/>
      <c r="AI824" s="21"/>
      <c r="AJ824" s="19"/>
      <c r="AM824" s="23"/>
      <c r="AQ824" s="19"/>
      <c r="AU824" s="24"/>
      <c r="AV824" s="24"/>
      <c r="AW824" s="24"/>
      <c r="AX824" s="24"/>
      <c r="AY824" s="15"/>
      <c r="BM824" s="15"/>
      <c r="BS824" s="24"/>
      <c r="BT824" s="15"/>
      <c r="BY824" s="24"/>
      <c r="CA824" s="15"/>
      <c r="CD824" s="24"/>
      <c r="CH824" s="15"/>
      <c r="CO824" s="15"/>
      <c r="CQ824" s="24"/>
      <c r="CV824" s="15"/>
      <c r="DC824" s="15"/>
      <c r="DJ824" s="15"/>
      <c r="DQ824" s="15"/>
      <c r="DX824" s="15"/>
      <c r="EE824" s="15"/>
      <c r="EL824" s="15"/>
      <c r="ES824" s="15"/>
      <c r="EZ824" s="15"/>
      <c r="FG824" s="15"/>
      <c r="FN824" s="15"/>
      <c r="FU824" s="15"/>
      <c r="FW824" s="24"/>
      <c r="FX824" s="24"/>
      <c r="FY824" s="24"/>
      <c r="FZ824" s="24"/>
      <c r="GA824" s="24"/>
      <c r="GB824" s="15"/>
      <c r="GC824" s="24"/>
      <c r="GD824" s="24"/>
      <c r="GE824" s="24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24"/>
      <c r="IO824" s="24"/>
      <c r="IP824" s="24"/>
      <c r="IQ824" s="24"/>
      <c r="IR824" s="24"/>
      <c r="IS824" s="24"/>
      <c r="IT824" s="24"/>
      <c r="IU824" s="24"/>
      <c r="IV824" s="24"/>
      <c r="IW824" s="24"/>
      <c r="IX824" s="24"/>
      <c r="IY824" s="24"/>
      <c r="IZ824" s="24"/>
      <c r="JA824" s="24"/>
      <c r="JB824" s="24"/>
      <c r="JC824" s="24"/>
      <c r="JD824" s="24"/>
      <c r="JE824" s="24"/>
      <c r="JF824" s="24"/>
      <c r="JG824" s="24"/>
    </row>
    <row r="825" spans="32:267" x14ac:dyDescent="0.3">
      <c r="AF825" s="19"/>
      <c r="AG825" s="22"/>
      <c r="AI825" s="21"/>
      <c r="AJ825" s="19"/>
      <c r="AM825" s="23"/>
      <c r="AQ825" s="19"/>
      <c r="AU825" s="24"/>
      <c r="AV825" s="24"/>
      <c r="AW825" s="24"/>
      <c r="AX825" s="24"/>
      <c r="AY825" s="15"/>
      <c r="BM825" s="15"/>
      <c r="BS825" s="24"/>
      <c r="BT825" s="15"/>
      <c r="BY825" s="24"/>
      <c r="CA825" s="15"/>
      <c r="CD825" s="24"/>
      <c r="CH825" s="15"/>
      <c r="CO825" s="15"/>
      <c r="CQ825" s="24"/>
      <c r="CV825" s="15"/>
      <c r="DC825" s="15"/>
      <c r="DJ825" s="15"/>
      <c r="DQ825" s="15"/>
      <c r="DX825" s="15"/>
      <c r="EE825" s="15"/>
      <c r="EL825" s="15"/>
      <c r="ES825" s="15"/>
      <c r="EZ825" s="15"/>
      <c r="FG825" s="15"/>
      <c r="FN825" s="15"/>
      <c r="FU825" s="15"/>
      <c r="FW825" s="24"/>
      <c r="FX825" s="24"/>
      <c r="FY825" s="24"/>
      <c r="FZ825" s="24"/>
      <c r="GA825" s="24"/>
      <c r="GB825" s="15"/>
      <c r="GC825" s="24"/>
      <c r="GD825" s="24"/>
      <c r="GE825" s="24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24"/>
      <c r="IO825" s="24"/>
      <c r="IP825" s="24"/>
      <c r="IQ825" s="24"/>
      <c r="IR825" s="24"/>
      <c r="IS825" s="24"/>
      <c r="IT825" s="24"/>
      <c r="IU825" s="24"/>
      <c r="IV825" s="24"/>
      <c r="IW825" s="24"/>
      <c r="IX825" s="24"/>
      <c r="IY825" s="24"/>
      <c r="IZ825" s="24"/>
      <c r="JA825" s="24"/>
      <c r="JB825" s="24"/>
      <c r="JC825" s="24"/>
      <c r="JD825" s="24"/>
      <c r="JE825" s="24"/>
      <c r="JF825" s="24"/>
      <c r="JG825" s="24"/>
    </row>
    <row r="826" spans="32:267" x14ac:dyDescent="0.3">
      <c r="AF826" s="19"/>
      <c r="AG826" s="22"/>
      <c r="AI826" s="21"/>
      <c r="AJ826" s="19"/>
      <c r="AM826" s="23"/>
      <c r="AQ826" s="19"/>
      <c r="AU826" s="24"/>
      <c r="AV826" s="24"/>
      <c r="AW826" s="24"/>
      <c r="AX826" s="24"/>
      <c r="AY826" s="15"/>
      <c r="BM826" s="15"/>
      <c r="BS826" s="24"/>
      <c r="BT826" s="15"/>
      <c r="BY826" s="24"/>
      <c r="CA826" s="15"/>
      <c r="CD826" s="24"/>
      <c r="CH826" s="15"/>
      <c r="CO826" s="15"/>
      <c r="CQ826" s="24"/>
      <c r="CV826" s="15"/>
      <c r="DC826" s="15"/>
      <c r="DJ826" s="15"/>
      <c r="DQ826" s="15"/>
      <c r="DX826" s="15"/>
      <c r="EE826" s="15"/>
      <c r="EL826" s="15"/>
      <c r="ES826" s="15"/>
      <c r="EZ826" s="15"/>
      <c r="FG826" s="15"/>
      <c r="FN826" s="15"/>
      <c r="FU826" s="15"/>
      <c r="FW826" s="24"/>
      <c r="FX826" s="24"/>
      <c r="FY826" s="24"/>
      <c r="FZ826" s="24"/>
      <c r="GA826" s="24"/>
      <c r="GB826" s="15"/>
      <c r="GC826" s="24"/>
      <c r="GD826" s="24"/>
      <c r="GE826" s="24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24"/>
      <c r="IO826" s="24"/>
      <c r="IP826" s="24"/>
      <c r="IQ826" s="24"/>
      <c r="IR826" s="24"/>
      <c r="IS826" s="24"/>
      <c r="IT826" s="24"/>
      <c r="IU826" s="24"/>
      <c r="IV826" s="24"/>
      <c r="IW826" s="24"/>
      <c r="IX826" s="24"/>
      <c r="IY826" s="24"/>
      <c r="IZ826" s="24"/>
      <c r="JA826" s="24"/>
      <c r="JB826" s="24"/>
      <c r="JC826" s="24"/>
      <c r="JD826" s="24"/>
      <c r="JE826" s="24"/>
      <c r="JF826" s="24"/>
      <c r="JG826" s="24"/>
    </row>
    <row r="827" spans="32:267" x14ac:dyDescent="0.3">
      <c r="AF827" s="19"/>
      <c r="AG827" s="22"/>
      <c r="AI827" s="21"/>
      <c r="AJ827" s="19"/>
      <c r="AM827" s="23"/>
      <c r="AQ827" s="19"/>
      <c r="AU827" s="24"/>
      <c r="AV827" s="24"/>
      <c r="AW827" s="24"/>
      <c r="AX827" s="24"/>
      <c r="AY827" s="15"/>
      <c r="BM827" s="15"/>
      <c r="BS827" s="24"/>
      <c r="BT827" s="15"/>
      <c r="BY827" s="24"/>
      <c r="CA827" s="15"/>
      <c r="CD827" s="24"/>
      <c r="CH827" s="15"/>
      <c r="CO827" s="15"/>
      <c r="CQ827" s="24"/>
      <c r="CV827" s="15"/>
      <c r="DC827" s="15"/>
      <c r="DJ827" s="15"/>
      <c r="DQ827" s="15"/>
      <c r="DX827" s="15"/>
      <c r="EE827" s="15"/>
      <c r="EL827" s="15"/>
      <c r="ES827" s="15"/>
      <c r="EZ827" s="15"/>
      <c r="FG827" s="15"/>
      <c r="FN827" s="15"/>
      <c r="FU827" s="15"/>
      <c r="FW827" s="24"/>
      <c r="FX827" s="24"/>
      <c r="FY827" s="24"/>
      <c r="FZ827" s="24"/>
      <c r="GA827" s="24"/>
      <c r="GB827" s="15"/>
      <c r="GC827" s="24"/>
      <c r="GD827" s="24"/>
      <c r="GE827" s="24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24"/>
      <c r="IO827" s="24"/>
      <c r="IP827" s="24"/>
      <c r="IQ827" s="24"/>
      <c r="IR827" s="24"/>
      <c r="IS827" s="24"/>
      <c r="IT827" s="24"/>
      <c r="IU827" s="24"/>
      <c r="IV827" s="24"/>
      <c r="IW827" s="24"/>
      <c r="IX827" s="24"/>
      <c r="IY827" s="24"/>
      <c r="IZ827" s="24"/>
      <c r="JA827" s="24"/>
      <c r="JB827" s="24"/>
      <c r="JC827" s="24"/>
      <c r="JD827" s="24"/>
      <c r="JE827" s="24"/>
      <c r="JF827" s="24"/>
      <c r="JG827" s="24"/>
    </row>
    <row r="828" spans="32:267" x14ac:dyDescent="0.3">
      <c r="AF828" s="19"/>
      <c r="AG828" s="22"/>
      <c r="AI828" s="21"/>
      <c r="AJ828" s="19"/>
      <c r="AM828" s="23"/>
      <c r="AQ828" s="19"/>
      <c r="AU828" s="24"/>
      <c r="AV828" s="24"/>
      <c r="AW828" s="24"/>
      <c r="AX828" s="24"/>
      <c r="AY828" s="15"/>
      <c r="BM828" s="15"/>
      <c r="BS828" s="24"/>
      <c r="BT828" s="15"/>
      <c r="BY828" s="24"/>
      <c r="CA828" s="15"/>
      <c r="CD828" s="24"/>
      <c r="CH828" s="15"/>
      <c r="CO828" s="15"/>
      <c r="CQ828" s="24"/>
      <c r="CV828" s="15"/>
      <c r="DC828" s="15"/>
      <c r="DJ828" s="15"/>
      <c r="DQ828" s="15"/>
      <c r="DX828" s="15"/>
      <c r="EE828" s="15"/>
      <c r="EL828" s="15"/>
      <c r="ES828" s="15"/>
      <c r="EZ828" s="15"/>
      <c r="FG828" s="15"/>
      <c r="FN828" s="15"/>
      <c r="FU828" s="15"/>
      <c r="FW828" s="24"/>
      <c r="FX828" s="24"/>
      <c r="FY828" s="24"/>
      <c r="FZ828" s="24"/>
      <c r="GA828" s="24"/>
      <c r="GB828" s="15"/>
      <c r="GC828" s="24"/>
      <c r="GD828" s="24"/>
      <c r="GE828" s="24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24"/>
      <c r="IO828" s="24"/>
      <c r="IP828" s="24"/>
      <c r="IQ828" s="24"/>
      <c r="IR828" s="24"/>
      <c r="IS828" s="24"/>
      <c r="IT828" s="24"/>
      <c r="IU828" s="24"/>
      <c r="IV828" s="24"/>
      <c r="IW828" s="24"/>
      <c r="IX828" s="24"/>
      <c r="IY828" s="24"/>
      <c r="IZ828" s="24"/>
      <c r="JA828" s="24"/>
      <c r="JB828" s="24"/>
      <c r="JC828" s="24"/>
      <c r="JD828" s="24"/>
      <c r="JE828" s="24"/>
      <c r="JF828" s="24"/>
      <c r="JG828" s="24"/>
    </row>
    <row r="829" spans="32:267" x14ac:dyDescent="0.3">
      <c r="AF829" s="19"/>
      <c r="AG829" s="22"/>
      <c r="AI829" s="21"/>
      <c r="AJ829" s="19"/>
      <c r="AM829" s="23"/>
      <c r="AQ829" s="19"/>
      <c r="AU829" s="24"/>
      <c r="AV829" s="24"/>
      <c r="AW829" s="24"/>
      <c r="AX829" s="24"/>
      <c r="AY829" s="15"/>
      <c r="BM829" s="15"/>
      <c r="BS829" s="24"/>
      <c r="BT829" s="15"/>
      <c r="BY829" s="24"/>
      <c r="CA829" s="15"/>
      <c r="CD829" s="24"/>
      <c r="CH829" s="15"/>
      <c r="CO829" s="15"/>
      <c r="CQ829" s="24"/>
      <c r="CV829" s="15"/>
      <c r="DC829" s="15"/>
      <c r="DJ829" s="15"/>
      <c r="DQ829" s="15"/>
      <c r="DX829" s="15"/>
      <c r="EE829" s="15"/>
      <c r="EL829" s="15"/>
      <c r="ES829" s="15"/>
      <c r="EZ829" s="15"/>
      <c r="FG829" s="15"/>
      <c r="FN829" s="15"/>
      <c r="FU829" s="15"/>
      <c r="FW829" s="24"/>
      <c r="FX829" s="24"/>
      <c r="FY829" s="24"/>
      <c r="FZ829" s="24"/>
      <c r="GA829" s="24"/>
      <c r="GB829" s="15"/>
      <c r="GC829" s="24"/>
      <c r="GD829" s="24"/>
      <c r="GE829" s="24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24"/>
      <c r="IO829" s="24"/>
      <c r="IP829" s="24"/>
      <c r="IQ829" s="24"/>
      <c r="IR829" s="24"/>
      <c r="IS829" s="24"/>
      <c r="IT829" s="24"/>
      <c r="IU829" s="24"/>
      <c r="IV829" s="24"/>
      <c r="IW829" s="24"/>
      <c r="IX829" s="24"/>
      <c r="IY829" s="24"/>
      <c r="IZ829" s="24"/>
      <c r="JA829" s="24"/>
      <c r="JB829" s="24"/>
      <c r="JC829" s="24"/>
      <c r="JD829" s="24"/>
      <c r="JE829" s="24"/>
      <c r="JF829" s="24"/>
      <c r="JG829" s="24"/>
    </row>
    <row r="830" spans="32:267" x14ac:dyDescent="0.3">
      <c r="AF830" s="19"/>
      <c r="AG830" s="22"/>
      <c r="AI830" s="21"/>
      <c r="AJ830" s="19"/>
      <c r="AM830" s="23"/>
      <c r="AQ830" s="19"/>
      <c r="AU830" s="24"/>
      <c r="AV830" s="24"/>
      <c r="AW830" s="24"/>
      <c r="AX830" s="24"/>
      <c r="AY830" s="15"/>
      <c r="BM830" s="15"/>
      <c r="BS830" s="24"/>
      <c r="BT830" s="15"/>
      <c r="BY830" s="24"/>
      <c r="CA830" s="15"/>
      <c r="CD830" s="24"/>
      <c r="CH830" s="15"/>
      <c r="CO830" s="15"/>
      <c r="CQ830" s="24"/>
      <c r="CV830" s="15"/>
      <c r="DC830" s="15"/>
      <c r="DJ830" s="15"/>
      <c r="DQ830" s="15"/>
      <c r="DX830" s="15"/>
      <c r="EE830" s="15"/>
      <c r="EL830" s="15"/>
      <c r="ES830" s="15"/>
      <c r="EZ830" s="15"/>
      <c r="FG830" s="15"/>
      <c r="FN830" s="15"/>
      <c r="FU830" s="15"/>
      <c r="FW830" s="24"/>
      <c r="FX830" s="24"/>
      <c r="FY830" s="24"/>
      <c r="FZ830" s="24"/>
      <c r="GA830" s="24"/>
      <c r="GB830" s="15"/>
      <c r="GC830" s="24"/>
      <c r="GD830" s="24"/>
      <c r="GE830" s="24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24"/>
      <c r="IO830" s="24"/>
      <c r="IP830" s="24"/>
      <c r="IQ830" s="24"/>
      <c r="IR830" s="24"/>
      <c r="IS830" s="24"/>
      <c r="IT830" s="24"/>
      <c r="IU830" s="24"/>
      <c r="IV830" s="24"/>
      <c r="IW830" s="24"/>
      <c r="IX830" s="24"/>
      <c r="IY830" s="24"/>
      <c r="IZ830" s="24"/>
      <c r="JA830" s="24"/>
      <c r="JB830" s="24"/>
      <c r="JC830" s="24"/>
      <c r="JD830" s="24"/>
      <c r="JE830" s="24"/>
      <c r="JF830" s="24"/>
      <c r="JG830" s="24"/>
    </row>
    <row r="831" spans="32:267" x14ac:dyDescent="0.3">
      <c r="AF831" s="19"/>
      <c r="AG831" s="22"/>
      <c r="AI831" s="21"/>
      <c r="AJ831" s="19"/>
      <c r="AM831" s="23"/>
      <c r="AQ831" s="19"/>
      <c r="AU831" s="24"/>
      <c r="AV831" s="24"/>
      <c r="AW831" s="24"/>
      <c r="AX831" s="24"/>
      <c r="AY831" s="15"/>
      <c r="BM831" s="15"/>
      <c r="BS831" s="24"/>
      <c r="BT831" s="15"/>
      <c r="BY831" s="24"/>
      <c r="CA831" s="15"/>
      <c r="CD831" s="24"/>
      <c r="CH831" s="15"/>
      <c r="CO831" s="15"/>
      <c r="CQ831" s="24"/>
      <c r="CV831" s="15"/>
      <c r="DC831" s="15"/>
      <c r="DJ831" s="15"/>
      <c r="DQ831" s="15"/>
      <c r="DX831" s="15"/>
      <c r="EE831" s="15"/>
      <c r="EL831" s="15"/>
      <c r="ES831" s="15"/>
      <c r="EZ831" s="15"/>
      <c r="FG831" s="15"/>
      <c r="FN831" s="15"/>
      <c r="FU831" s="15"/>
      <c r="FW831" s="24"/>
      <c r="FX831" s="24"/>
      <c r="FY831" s="24"/>
      <c r="FZ831" s="24"/>
      <c r="GA831" s="24"/>
      <c r="GB831" s="15"/>
      <c r="GC831" s="24"/>
      <c r="GD831" s="24"/>
      <c r="GE831" s="24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24"/>
      <c r="IO831" s="24"/>
      <c r="IP831" s="24"/>
      <c r="IQ831" s="24"/>
      <c r="IR831" s="24"/>
      <c r="IS831" s="24"/>
      <c r="IT831" s="24"/>
      <c r="IU831" s="24"/>
      <c r="IV831" s="24"/>
      <c r="IW831" s="24"/>
      <c r="IX831" s="24"/>
      <c r="IY831" s="24"/>
      <c r="IZ831" s="24"/>
      <c r="JA831" s="24"/>
      <c r="JB831" s="24"/>
      <c r="JC831" s="24"/>
      <c r="JD831" s="24"/>
      <c r="JE831" s="24"/>
      <c r="JF831" s="24"/>
      <c r="JG831" s="24"/>
    </row>
    <row r="832" spans="32:267" x14ac:dyDescent="0.3">
      <c r="AF832" s="19"/>
      <c r="AG832" s="22"/>
      <c r="AI832" s="21"/>
      <c r="AJ832" s="19"/>
      <c r="AM832" s="23"/>
      <c r="AQ832" s="19"/>
      <c r="AU832" s="24"/>
      <c r="AV832" s="24"/>
      <c r="AW832" s="24"/>
      <c r="AX832" s="24"/>
      <c r="AY832" s="15"/>
      <c r="BM832" s="15"/>
      <c r="BS832" s="24"/>
      <c r="BT832" s="15"/>
      <c r="BY832" s="24"/>
      <c r="CA832" s="15"/>
      <c r="CD832" s="24"/>
      <c r="CH832" s="15"/>
      <c r="CO832" s="15"/>
      <c r="CQ832" s="24"/>
      <c r="CV832" s="15"/>
      <c r="DC832" s="15"/>
      <c r="DJ832" s="15"/>
      <c r="DQ832" s="15"/>
      <c r="DX832" s="15"/>
      <c r="EE832" s="15"/>
      <c r="EL832" s="15"/>
      <c r="ES832" s="15"/>
      <c r="EZ832" s="15"/>
      <c r="FG832" s="15"/>
      <c r="FN832" s="15"/>
      <c r="FU832" s="15"/>
      <c r="FW832" s="24"/>
      <c r="FX832" s="24"/>
      <c r="FY832" s="24"/>
      <c r="FZ832" s="24"/>
      <c r="GA832" s="24"/>
      <c r="GB832" s="15"/>
      <c r="GC832" s="24"/>
      <c r="GD832" s="24"/>
      <c r="GE832" s="24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24"/>
      <c r="IO832" s="24"/>
      <c r="IP832" s="24"/>
      <c r="IQ832" s="24"/>
      <c r="IR832" s="24"/>
      <c r="IS832" s="24"/>
      <c r="IT832" s="24"/>
      <c r="IU832" s="24"/>
      <c r="IV832" s="24"/>
      <c r="IW832" s="24"/>
      <c r="IX832" s="24"/>
      <c r="IY832" s="24"/>
      <c r="IZ832" s="24"/>
      <c r="JA832" s="24"/>
      <c r="JB832" s="24"/>
      <c r="JC832" s="24"/>
      <c r="JD832" s="24"/>
      <c r="JE832" s="24"/>
      <c r="JF832" s="24"/>
      <c r="JG832" s="24"/>
    </row>
    <row r="833" spans="32:267" x14ac:dyDescent="0.3">
      <c r="AF833" s="19"/>
      <c r="AG833" s="22"/>
      <c r="AI833" s="21"/>
      <c r="AJ833" s="19"/>
      <c r="AM833" s="23"/>
      <c r="AQ833" s="19"/>
      <c r="AU833" s="24"/>
      <c r="AV833" s="24"/>
      <c r="AW833" s="24"/>
      <c r="AX833" s="24"/>
      <c r="AY833" s="15"/>
      <c r="BM833" s="15"/>
      <c r="BS833" s="24"/>
      <c r="BT833" s="15"/>
      <c r="BY833" s="24"/>
      <c r="CA833" s="15"/>
      <c r="CD833" s="24"/>
      <c r="CH833" s="15"/>
      <c r="CO833" s="15"/>
      <c r="CQ833" s="24"/>
      <c r="CV833" s="15"/>
      <c r="DC833" s="15"/>
      <c r="DJ833" s="15"/>
      <c r="DQ833" s="15"/>
      <c r="DX833" s="15"/>
      <c r="EE833" s="15"/>
      <c r="EL833" s="15"/>
      <c r="ES833" s="15"/>
      <c r="EZ833" s="15"/>
      <c r="FG833" s="15"/>
      <c r="FN833" s="15"/>
      <c r="FU833" s="15"/>
      <c r="FW833" s="24"/>
      <c r="FX833" s="24"/>
      <c r="FY833" s="24"/>
      <c r="FZ833" s="24"/>
      <c r="GA833" s="24"/>
      <c r="GB833" s="15"/>
      <c r="GC833" s="24"/>
      <c r="GD833" s="24"/>
      <c r="GE833" s="24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24"/>
      <c r="IO833" s="24"/>
      <c r="IP833" s="24"/>
      <c r="IQ833" s="24"/>
      <c r="IR833" s="24"/>
      <c r="IS833" s="24"/>
      <c r="IT833" s="24"/>
      <c r="IU833" s="24"/>
      <c r="IV833" s="24"/>
      <c r="IW833" s="24"/>
      <c r="IX833" s="24"/>
      <c r="IY833" s="24"/>
      <c r="IZ833" s="24"/>
      <c r="JA833" s="24"/>
      <c r="JB833" s="24"/>
      <c r="JC833" s="24"/>
      <c r="JD833" s="24"/>
      <c r="JE833" s="24"/>
      <c r="JF833" s="24"/>
      <c r="JG833" s="24"/>
    </row>
    <row r="834" spans="32:267" x14ac:dyDescent="0.3">
      <c r="AF834" s="19"/>
      <c r="AG834" s="22"/>
      <c r="AI834" s="21"/>
      <c r="AJ834" s="19"/>
      <c r="AM834" s="23"/>
      <c r="AQ834" s="19"/>
      <c r="AU834" s="24"/>
      <c r="AV834" s="24"/>
      <c r="AW834" s="24"/>
      <c r="AX834" s="24"/>
      <c r="AY834" s="15"/>
      <c r="BM834" s="15"/>
      <c r="BS834" s="24"/>
      <c r="BT834" s="15"/>
      <c r="BY834" s="24"/>
      <c r="CA834" s="15"/>
      <c r="CD834" s="24"/>
      <c r="CH834" s="15"/>
      <c r="CO834" s="15"/>
      <c r="CQ834" s="24"/>
      <c r="CV834" s="15"/>
      <c r="DC834" s="15"/>
      <c r="DJ834" s="15"/>
      <c r="DQ834" s="15"/>
      <c r="DX834" s="15"/>
      <c r="EE834" s="15"/>
      <c r="EL834" s="15"/>
      <c r="ES834" s="15"/>
      <c r="EZ834" s="15"/>
      <c r="FG834" s="15"/>
      <c r="FN834" s="15"/>
      <c r="FU834" s="15"/>
      <c r="FW834" s="24"/>
      <c r="FX834" s="24"/>
      <c r="FY834" s="24"/>
      <c r="FZ834" s="24"/>
      <c r="GA834" s="24"/>
      <c r="GB834" s="15"/>
      <c r="GC834" s="24"/>
      <c r="GD834" s="24"/>
      <c r="GE834" s="24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24"/>
      <c r="IO834" s="24"/>
      <c r="IP834" s="24"/>
      <c r="IQ834" s="24"/>
      <c r="IR834" s="24"/>
      <c r="IS834" s="24"/>
      <c r="IT834" s="24"/>
      <c r="IU834" s="24"/>
      <c r="IV834" s="24"/>
      <c r="IW834" s="24"/>
      <c r="IX834" s="24"/>
      <c r="IY834" s="24"/>
      <c r="IZ834" s="24"/>
      <c r="JA834" s="24"/>
      <c r="JB834" s="24"/>
      <c r="JC834" s="24"/>
      <c r="JD834" s="24"/>
      <c r="JE834" s="24"/>
      <c r="JF834" s="24"/>
      <c r="JG834" s="24"/>
    </row>
    <row r="835" spans="32:267" x14ac:dyDescent="0.3">
      <c r="AF835" s="19"/>
      <c r="AG835" s="22"/>
      <c r="AI835" s="21"/>
      <c r="AJ835" s="19"/>
      <c r="AM835" s="23"/>
      <c r="AQ835" s="19"/>
      <c r="AU835" s="24"/>
      <c r="AV835" s="24"/>
      <c r="AW835" s="24"/>
      <c r="AX835" s="24"/>
      <c r="AY835" s="15"/>
      <c r="BM835" s="15"/>
      <c r="BS835" s="24"/>
      <c r="BT835" s="15"/>
      <c r="BY835" s="24"/>
      <c r="CA835" s="15"/>
      <c r="CD835" s="24"/>
      <c r="CH835" s="15"/>
      <c r="CO835" s="15"/>
      <c r="CQ835" s="24"/>
      <c r="CV835" s="15"/>
      <c r="DC835" s="15"/>
      <c r="DJ835" s="15"/>
      <c r="DQ835" s="15"/>
      <c r="DX835" s="15"/>
      <c r="EE835" s="15"/>
      <c r="EL835" s="15"/>
      <c r="ES835" s="15"/>
      <c r="EZ835" s="15"/>
      <c r="FG835" s="15"/>
      <c r="FN835" s="15"/>
      <c r="FU835" s="15"/>
      <c r="FW835" s="24"/>
      <c r="FX835" s="24"/>
      <c r="FY835" s="24"/>
      <c r="FZ835" s="24"/>
      <c r="GA835" s="24"/>
      <c r="GB835" s="15"/>
      <c r="GC835" s="24"/>
      <c r="GD835" s="24"/>
      <c r="GE835" s="24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24"/>
      <c r="IO835" s="24"/>
      <c r="IP835" s="24"/>
      <c r="IQ835" s="24"/>
      <c r="IR835" s="24"/>
      <c r="IS835" s="24"/>
      <c r="IT835" s="24"/>
      <c r="IU835" s="24"/>
      <c r="IV835" s="24"/>
      <c r="IW835" s="24"/>
      <c r="IX835" s="24"/>
      <c r="IY835" s="24"/>
      <c r="IZ835" s="24"/>
      <c r="JA835" s="24"/>
      <c r="JB835" s="24"/>
      <c r="JC835" s="24"/>
      <c r="JD835" s="24"/>
      <c r="JE835" s="24"/>
      <c r="JF835" s="24"/>
      <c r="JG835" s="24"/>
    </row>
    <row r="836" spans="32:267" x14ac:dyDescent="0.3">
      <c r="AF836" s="19"/>
      <c r="AG836" s="22"/>
      <c r="AI836" s="21"/>
      <c r="AJ836" s="19"/>
      <c r="AM836" s="23"/>
      <c r="AQ836" s="19"/>
      <c r="AU836" s="24"/>
      <c r="AV836" s="24"/>
      <c r="AW836" s="24"/>
      <c r="AX836" s="24"/>
      <c r="AY836" s="15"/>
      <c r="BM836" s="15"/>
      <c r="BS836" s="24"/>
      <c r="BT836" s="15"/>
      <c r="BY836" s="24"/>
      <c r="CA836" s="15"/>
      <c r="CD836" s="24"/>
      <c r="CH836" s="15"/>
      <c r="CO836" s="15"/>
      <c r="CQ836" s="24"/>
      <c r="CV836" s="15"/>
      <c r="DC836" s="15"/>
      <c r="DJ836" s="15"/>
      <c r="DQ836" s="15"/>
      <c r="DX836" s="15"/>
      <c r="EE836" s="15"/>
      <c r="EL836" s="15"/>
      <c r="ES836" s="15"/>
      <c r="EZ836" s="15"/>
      <c r="FG836" s="15"/>
      <c r="FN836" s="15"/>
      <c r="FU836" s="15"/>
      <c r="FW836" s="24"/>
      <c r="FX836" s="24"/>
      <c r="FY836" s="24"/>
      <c r="FZ836" s="24"/>
      <c r="GA836" s="24"/>
      <c r="GB836" s="15"/>
      <c r="GC836" s="24"/>
      <c r="GD836" s="24"/>
      <c r="GE836" s="24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24"/>
      <c r="IO836" s="24"/>
      <c r="IP836" s="24"/>
      <c r="IQ836" s="24"/>
      <c r="IR836" s="24"/>
      <c r="IS836" s="24"/>
      <c r="IT836" s="24"/>
      <c r="IU836" s="24"/>
      <c r="IV836" s="24"/>
      <c r="IW836" s="24"/>
      <c r="IX836" s="24"/>
      <c r="IY836" s="24"/>
      <c r="IZ836" s="24"/>
      <c r="JA836" s="24"/>
      <c r="JB836" s="24"/>
      <c r="JC836" s="24"/>
      <c r="JD836" s="24"/>
      <c r="JE836" s="24"/>
      <c r="JF836" s="24"/>
      <c r="JG836" s="24"/>
    </row>
    <row r="837" spans="32:267" x14ac:dyDescent="0.3">
      <c r="AF837" s="19"/>
      <c r="AG837" s="22"/>
      <c r="AI837" s="21"/>
      <c r="AJ837" s="19"/>
      <c r="AM837" s="23"/>
      <c r="AQ837" s="19"/>
      <c r="AU837" s="24"/>
      <c r="AV837" s="24"/>
      <c r="AW837" s="24"/>
      <c r="AX837" s="24"/>
      <c r="AY837" s="15"/>
      <c r="BM837" s="15"/>
      <c r="BS837" s="24"/>
      <c r="BT837" s="15"/>
      <c r="BY837" s="24"/>
      <c r="CA837" s="15"/>
      <c r="CD837" s="24"/>
      <c r="CH837" s="15"/>
      <c r="CO837" s="15"/>
      <c r="CQ837" s="24"/>
      <c r="CV837" s="15"/>
      <c r="DC837" s="15"/>
      <c r="DJ837" s="15"/>
      <c r="DQ837" s="15"/>
      <c r="DX837" s="15"/>
      <c r="EE837" s="15"/>
      <c r="EL837" s="15"/>
      <c r="ES837" s="15"/>
      <c r="EZ837" s="15"/>
      <c r="FG837" s="15"/>
      <c r="FN837" s="15"/>
      <c r="FU837" s="15"/>
      <c r="FW837" s="24"/>
      <c r="FX837" s="24"/>
      <c r="FY837" s="24"/>
      <c r="FZ837" s="24"/>
      <c r="GA837" s="24"/>
      <c r="GB837" s="15"/>
      <c r="GC837" s="24"/>
      <c r="GD837" s="24"/>
      <c r="GE837" s="24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24"/>
      <c r="IO837" s="24"/>
      <c r="IP837" s="24"/>
      <c r="IQ837" s="24"/>
      <c r="IR837" s="24"/>
      <c r="IS837" s="24"/>
      <c r="IT837" s="24"/>
      <c r="IU837" s="24"/>
      <c r="IV837" s="24"/>
      <c r="IW837" s="24"/>
      <c r="IX837" s="24"/>
      <c r="IY837" s="24"/>
      <c r="IZ837" s="24"/>
      <c r="JA837" s="24"/>
      <c r="JB837" s="24"/>
      <c r="JC837" s="24"/>
      <c r="JD837" s="24"/>
      <c r="JE837" s="24"/>
      <c r="JF837" s="24"/>
      <c r="JG837" s="24"/>
    </row>
    <row r="838" spans="32:267" x14ac:dyDescent="0.3">
      <c r="AF838" s="19"/>
      <c r="AG838" s="22"/>
      <c r="AI838" s="21"/>
      <c r="AJ838" s="19"/>
      <c r="AM838" s="23"/>
      <c r="AQ838" s="19"/>
      <c r="AU838" s="24"/>
      <c r="AV838" s="24"/>
      <c r="AW838" s="24"/>
      <c r="AX838" s="24"/>
      <c r="AY838" s="15"/>
      <c r="BM838" s="15"/>
      <c r="BS838" s="24"/>
      <c r="BT838" s="15"/>
      <c r="BY838" s="24"/>
      <c r="CA838" s="15"/>
      <c r="CD838" s="24"/>
      <c r="CH838" s="15"/>
      <c r="CO838" s="15"/>
      <c r="CQ838" s="24"/>
      <c r="CV838" s="15"/>
      <c r="DC838" s="15"/>
      <c r="DJ838" s="15"/>
      <c r="DQ838" s="15"/>
      <c r="DX838" s="15"/>
      <c r="EE838" s="15"/>
      <c r="EL838" s="15"/>
      <c r="ES838" s="15"/>
      <c r="EZ838" s="15"/>
      <c r="FG838" s="15"/>
      <c r="FN838" s="15"/>
      <c r="FU838" s="15"/>
      <c r="FW838" s="24"/>
      <c r="FX838" s="24"/>
      <c r="FY838" s="24"/>
      <c r="FZ838" s="24"/>
      <c r="GA838" s="24"/>
      <c r="GB838" s="15"/>
      <c r="GC838" s="24"/>
      <c r="GD838" s="24"/>
      <c r="GE838" s="24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24"/>
      <c r="IO838" s="24"/>
      <c r="IP838" s="24"/>
      <c r="IQ838" s="24"/>
      <c r="IR838" s="24"/>
      <c r="IS838" s="24"/>
      <c r="IT838" s="24"/>
      <c r="IU838" s="24"/>
      <c r="IV838" s="24"/>
      <c r="IW838" s="24"/>
      <c r="IX838" s="24"/>
      <c r="IY838" s="24"/>
      <c r="IZ838" s="24"/>
      <c r="JA838" s="24"/>
      <c r="JB838" s="24"/>
      <c r="JC838" s="24"/>
      <c r="JD838" s="24"/>
      <c r="JE838" s="24"/>
      <c r="JF838" s="24"/>
      <c r="JG838" s="24"/>
    </row>
    <row r="839" spans="32:267" x14ac:dyDescent="0.3">
      <c r="AF839" s="19"/>
      <c r="AG839" s="22"/>
      <c r="AI839" s="21"/>
      <c r="AJ839" s="19"/>
      <c r="AM839" s="23"/>
      <c r="AQ839" s="19"/>
      <c r="AU839" s="24"/>
      <c r="AV839" s="24"/>
      <c r="AW839" s="24"/>
      <c r="AX839" s="24"/>
      <c r="AY839" s="15"/>
      <c r="BM839" s="15"/>
      <c r="BS839" s="24"/>
      <c r="BT839" s="15"/>
      <c r="BY839" s="24"/>
      <c r="CA839" s="15"/>
      <c r="CD839" s="24"/>
      <c r="CH839" s="15"/>
      <c r="CO839" s="15"/>
      <c r="CQ839" s="24"/>
      <c r="CV839" s="15"/>
      <c r="DC839" s="15"/>
      <c r="DJ839" s="15"/>
      <c r="DQ839" s="15"/>
      <c r="DX839" s="15"/>
      <c r="EE839" s="15"/>
      <c r="EL839" s="15"/>
      <c r="ES839" s="15"/>
      <c r="EZ839" s="15"/>
      <c r="FG839" s="15"/>
      <c r="FN839" s="15"/>
      <c r="FU839" s="15"/>
      <c r="FW839" s="24"/>
      <c r="FX839" s="24"/>
      <c r="FY839" s="24"/>
      <c r="FZ839" s="24"/>
      <c r="GA839" s="24"/>
      <c r="GB839" s="15"/>
      <c r="GC839" s="24"/>
      <c r="GD839" s="24"/>
      <c r="GE839" s="24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24"/>
      <c r="IO839" s="24"/>
      <c r="IP839" s="24"/>
      <c r="IQ839" s="24"/>
      <c r="IR839" s="24"/>
      <c r="IS839" s="24"/>
      <c r="IT839" s="24"/>
      <c r="IU839" s="24"/>
      <c r="IV839" s="24"/>
      <c r="IW839" s="24"/>
      <c r="IX839" s="24"/>
      <c r="IY839" s="24"/>
      <c r="IZ839" s="24"/>
      <c r="JA839" s="24"/>
      <c r="JB839" s="24"/>
      <c r="JC839" s="24"/>
      <c r="JD839" s="24"/>
      <c r="JE839" s="24"/>
      <c r="JF839" s="24"/>
      <c r="JG839" s="24"/>
    </row>
    <row r="840" spans="32:267" x14ac:dyDescent="0.3">
      <c r="AF840" s="19"/>
      <c r="AG840" s="22"/>
      <c r="AI840" s="21"/>
      <c r="AJ840" s="19"/>
      <c r="AM840" s="23"/>
      <c r="AQ840" s="19"/>
      <c r="AU840" s="24"/>
      <c r="AV840" s="24"/>
      <c r="AW840" s="24"/>
      <c r="AX840" s="24"/>
      <c r="AY840" s="15"/>
      <c r="BM840" s="15"/>
      <c r="BS840" s="24"/>
      <c r="BT840" s="15"/>
      <c r="BY840" s="24"/>
      <c r="CA840" s="15"/>
      <c r="CD840" s="24"/>
      <c r="CH840" s="15"/>
      <c r="CO840" s="15"/>
      <c r="CQ840" s="24"/>
      <c r="CV840" s="15"/>
      <c r="DC840" s="15"/>
      <c r="DJ840" s="15"/>
      <c r="DQ840" s="15"/>
      <c r="DX840" s="15"/>
      <c r="EE840" s="15"/>
      <c r="EL840" s="15"/>
      <c r="ES840" s="15"/>
      <c r="EZ840" s="15"/>
      <c r="FG840" s="15"/>
      <c r="FN840" s="15"/>
      <c r="FU840" s="15"/>
      <c r="FW840" s="24"/>
      <c r="FX840" s="24"/>
      <c r="FY840" s="24"/>
      <c r="FZ840" s="24"/>
      <c r="GA840" s="24"/>
      <c r="GB840" s="15"/>
      <c r="GC840" s="24"/>
      <c r="GD840" s="24"/>
      <c r="GE840" s="24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24"/>
      <c r="IO840" s="24"/>
      <c r="IP840" s="24"/>
      <c r="IQ840" s="24"/>
      <c r="IR840" s="24"/>
      <c r="IS840" s="24"/>
      <c r="IT840" s="24"/>
      <c r="IU840" s="24"/>
      <c r="IV840" s="24"/>
      <c r="IW840" s="24"/>
      <c r="IX840" s="24"/>
      <c r="IY840" s="24"/>
      <c r="IZ840" s="24"/>
      <c r="JA840" s="24"/>
      <c r="JB840" s="24"/>
      <c r="JC840" s="24"/>
      <c r="JD840" s="24"/>
      <c r="JE840" s="24"/>
      <c r="JF840" s="24"/>
      <c r="JG840" s="24"/>
    </row>
    <row r="841" spans="32:267" x14ac:dyDescent="0.3">
      <c r="AF841" s="19"/>
      <c r="AG841" s="22"/>
      <c r="AI841" s="21"/>
      <c r="AJ841" s="19"/>
      <c r="AM841" s="23"/>
      <c r="AQ841" s="19"/>
      <c r="AU841" s="24"/>
      <c r="AV841" s="24"/>
      <c r="AW841" s="24"/>
      <c r="AX841" s="24"/>
      <c r="AY841" s="15"/>
      <c r="BM841" s="15"/>
      <c r="BS841" s="24"/>
      <c r="BT841" s="15"/>
      <c r="BY841" s="24"/>
      <c r="CA841" s="15"/>
      <c r="CD841" s="24"/>
      <c r="CH841" s="15"/>
      <c r="CO841" s="15"/>
      <c r="CQ841" s="24"/>
      <c r="CV841" s="15"/>
      <c r="DC841" s="15"/>
      <c r="DJ841" s="15"/>
      <c r="DQ841" s="15"/>
      <c r="DX841" s="15"/>
      <c r="EE841" s="15"/>
      <c r="EL841" s="15"/>
      <c r="ES841" s="15"/>
      <c r="EZ841" s="15"/>
      <c r="FG841" s="15"/>
      <c r="FN841" s="15"/>
      <c r="FU841" s="15"/>
      <c r="FW841" s="24"/>
      <c r="FX841" s="24"/>
      <c r="FY841" s="24"/>
      <c r="FZ841" s="24"/>
      <c r="GA841" s="24"/>
      <c r="GB841" s="15"/>
      <c r="GC841" s="24"/>
      <c r="GD841" s="24"/>
      <c r="GE841" s="24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24"/>
      <c r="IO841" s="24"/>
      <c r="IP841" s="24"/>
      <c r="IQ841" s="24"/>
      <c r="IR841" s="24"/>
      <c r="IS841" s="24"/>
      <c r="IT841" s="24"/>
      <c r="IU841" s="24"/>
      <c r="IV841" s="24"/>
      <c r="IW841" s="24"/>
      <c r="IX841" s="24"/>
      <c r="IY841" s="24"/>
      <c r="IZ841" s="24"/>
      <c r="JA841" s="24"/>
      <c r="JB841" s="24"/>
      <c r="JC841" s="24"/>
      <c r="JD841" s="24"/>
      <c r="JE841" s="24"/>
      <c r="JF841" s="24"/>
      <c r="JG841" s="24"/>
    </row>
    <row r="842" spans="32:267" x14ac:dyDescent="0.3">
      <c r="AF842" s="19"/>
      <c r="AG842" s="22"/>
      <c r="AI842" s="21"/>
      <c r="AJ842" s="19"/>
      <c r="AM842" s="23"/>
      <c r="AQ842" s="19"/>
      <c r="AU842" s="24"/>
      <c r="AV842" s="24"/>
      <c r="AW842" s="24"/>
      <c r="AX842" s="24"/>
      <c r="AY842" s="15"/>
      <c r="BM842" s="15"/>
      <c r="BS842" s="24"/>
      <c r="BT842" s="15"/>
      <c r="BY842" s="24"/>
      <c r="CA842" s="15"/>
      <c r="CD842" s="24"/>
      <c r="CH842" s="15"/>
      <c r="CO842" s="15"/>
      <c r="CQ842" s="24"/>
      <c r="CV842" s="15"/>
      <c r="DC842" s="15"/>
      <c r="DJ842" s="15"/>
      <c r="DQ842" s="15"/>
      <c r="DX842" s="15"/>
      <c r="EE842" s="15"/>
      <c r="EL842" s="15"/>
      <c r="ES842" s="15"/>
      <c r="EZ842" s="15"/>
      <c r="FG842" s="15"/>
      <c r="FN842" s="15"/>
      <c r="FU842" s="15"/>
      <c r="FW842" s="24"/>
      <c r="FX842" s="24"/>
      <c r="FY842" s="24"/>
      <c r="FZ842" s="24"/>
      <c r="GA842" s="24"/>
      <c r="GB842" s="15"/>
      <c r="GC842" s="24"/>
      <c r="GD842" s="24"/>
      <c r="GE842" s="24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24"/>
      <c r="IO842" s="24"/>
      <c r="IP842" s="24"/>
      <c r="IQ842" s="24"/>
      <c r="IR842" s="24"/>
      <c r="IS842" s="24"/>
      <c r="IT842" s="24"/>
      <c r="IU842" s="24"/>
      <c r="IV842" s="24"/>
      <c r="IW842" s="24"/>
      <c r="IX842" s="24"/>
      <c r="IY842" s="24"/>
      <c r="IZ842" s="24"/>
      <c r="JA842" s="24"/>
      <c r="JB842" s="24"/>
      <c r="JC842" s="24"/>
      <c r="JD842" s="24"/>
      <c r="JE842" s="24"/>
      <c r="JF842" s="24"/>
      <c r="JG842" s="24"/>
    </row>
    <row r="843" spans="32:267" x14ac:dyDescent="0.3">
      <c r="AF843" s="19"/>
      <c r="AG843" s="22"/>
      <c r="AI843" s="21"/>
      <c r="AJ843" s="19"/>
      <c r="AM843" s="23"/>
      <c r="AQ843" s="19"/>
      <c r="AU843" s="24"/>
      <c r="AV843" s="24"/>
      <c r="AW843" s="24"/>
      <c r="AX843" s="24"/>
      <c r="AY843" s="15"/>
      <c r="BM843" s="15"/>
      <c r="BS843" s="24"/>
      <c r="BT843" s="15"/>
      <c r="BY843" s="24"/>
      <c r="CA843" s="15"/>
      <c r="CD843" s="24"/>
      <c r="CH843" s="15"/>
      <c r="CO843" s="15"/>
      <c r="CQ843" s="24"/>
      <c r="CV843" s="15"/>
      <c r="DC843" s="15"/>
      <c r="DJ843" s="15"/>
      <c r="DQ843" s="15"/>
      <c r="DX843" s="15"/>
      <c r="EE843" s="15"/>
      <c r="EL843" s="15"/>
      <c r="ES843" s="15"/>
      <c r="EZ843" s="15"/>
      <c r="FG843" s="15"/>
      <c r="FN843" s="15"/>
      <c r="FU843" s="15"/>
      <c r="FW843" s="24"/>
      <c r="FX843" s="24"/>
      <c r="FY843" s="24"/>
      <c r="FZ843" s="24"/>
      <c r="GA843" s="24"/>
      <c r="GB843" s="15"/>
      <c r="GC843" s="24"/>
      <c r="GD843" s="24"/>
      <c r="GE843" s="24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24"/>
      <c r="IO843" s="24"/>
      <c r="IP843" s="24"/>
      <c r="IQ843" s="24"/>
      <c r="IR843" s="24"/>
      <c r="IS843" s="24"/>
      <c r="IT843" s="24"/>
      <c r="IU843" s="24"/>
      <c r="IV843" s="24"/>
      <c r="IW843" s="24"/>
      <c r="IX843" s="24"/>
      <c r="IY843" s="24"/>
      <c r="IZ843" s="24"/>
      <c r="JA843" s="24"/>
      <c r="JB843" s="24"/>
      <c r="JC843" s="24"/>
      <c r="JD843" s="24"/>
      <c r="JE843" s="24"/>
      <c r="JF843" s="24"/>
      <c r="JG843" s="24"/>
    </row>
    <row r="844" spans="32:267" x14ac:dyDescent="0.3">
      <c r="AF844" s="19"/>
      <c r="AG844" s="22"/>
      <c r="AI844" s="21"/>
      <c r="AJ844" s="19"/>
      <c r="AM844" s="23"/>
      <c r="AQ844" s="19"/>
      <c r="AU844" s="24"/>
      <c r="AV844" s="24"/>
      <c r="AW844" s="24"/>
      <c r="AX844" s="24"/>
      <c r="AY844" s="15"/>
      <c r="BM844" s="15"/>
      <c r="BS844" s="24"/>
      <c r="BT844" s="15"/>
      <c r="BY844" s="24"/>
      <c r="CA844" s="15"/>
      <c r="CD844" s="24"/>
      <c r="CH844" s="15"/>
      <c r="CO844" s="15"/>
      <c r="CQ844" s="24"/>
      <c r="CV844" s="15"/>
      <c r="DC844" s="15"/>
      <c r="DJ844" s="15"/>
      <c r="DQ844" s="15"/>
      <c r="DX844" s="15"/>
      <c r="EE844" s="15"/>
      <c r="EL844" s="15"/>
      <c r="ES844" s="15"/>
      <c r="EZ844" s="15"/>
      <c r="FG844" s="15"/>
      <c r="FN844" s="15"/>
      <c r="FU844" s="15"/>
      <c r="FW844" s="24"/>
      <c r="FX844" s="24"/>
      <c r="FY844" s="24"/>
      <c r="FZ844" s="24"/>
      <c r="GA844" s="24"/>
      <c r="GB844" s="15"/>
      <c r="GC844" s="24"/>
      <c r="GD844" s="24"/>
      <c r="GE844" s="24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24"/>
      <c r="IO844" s="24"/>
      <c r="IP844" s="24"/>
      <c r="IQ844" s="24"/>
      <c r="IR844" s="24"/>
      <c r="IS844" s="24"/>
      <c r="IT844" s="24"/>
      <c r="IU844" s="24"/>
      <c r="IV844" s="24"/>
      <c r="IW844" s="24"/>
      <c r="IX844" s="24"/>
      <c r="IY844" s="24"/>
      <c r="IZ844" s="24"/>
      <c r="JA844" s="24"/>
      <c r="JB844" s="24"/>
      <c r="JC844" s="24"/>
      <c r="JD844" s="24"/>
      <c r="JE844" s="24"/>
      <c r="JF844" s="24"/>
      <c r="JG844" s="24"/>
    </row>
    <row r="845" spans="32:267" x14ac:dyDescent="0.3">
      <c r="AF845" s="19"/>
      <c r="AG845" s="22"/>
      <c r="AI845" s="21"/>
      <c r="AJ845" s="19"/>
      <c r="AM845" s="23"/>
      <c r="AQ845" s="19"/>
      <c r="AU845" s="24"/>
      <c r="AV845" s="24"/>
      <c r="AW845" s="24"/>
      <c r="AX845" s="24"/>
      <c r="AY845" s="15"/>
      <c r="BM845" s="15"/>
      <c r="BS845" s="24"/>
      <c r="BT845" s="15"/>
      <c r="BY845" s="24"/>
      <c r="CA845" s="15"/>
      <c r="CD845" s="24"/>
      <c r="CH845" s="15"/>
      <c r="CO845" s="15"/>
      <c r="CQ845" s="24"/>
      <c r="CV845" s="15"/>
      <c r="DC845" s="15"/>
      <c r="DJ845" s="15"/>
      <c r="DQ845" s="15"/>
      <c r="DX845" s="15"/>
      <c r="EE845" s="15"/>
      <c r="EL845" s="15"/>
      <c r="ES845" s="15"/>
      <c r="EZ845" s="15"/>
      <c r="FG845" s="15"/>
      <c r="FN845" s="15"/>
      <c r="FU845" s="15"/>
      <c r="FW845" s="24"/>
      <c r="FX845" s="24"/>
      <c r="FY845" s="24"/>
      <c r="FZ845" s="24"/>
      <c r="GA845" s="24"/>
      <c r="GB845" s="15"/>
      <c r="GC845" s="24"/>
      <c r="GD845" s="24"/>
      <c r="GE845" s="24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24"/>
      <c r="IO845" s="24"/>
      <c r="IP845" s="24"/>
      <c r="IQ845" s="24"/>
      <c r="IR845" s="24"/>
      <c r="IS845" s="24"/>
      <c r="IT845" s="24"/>
      <c r="IU845" s="24"/>
      <c r="IV845" s="24"/>
      <c r="IW845" s="24"/>
      <c r="IX845" s="24"/>
      <c r="IY845" s="24"/>
      <c r="IZ845" s="24"/>
      <c r="JA845" s="24"/>
      <c r="JB845" s="24"/>
      <c r="JC845" s="24"/>
      <c r="JD845" s="24"/>
      <c r="JE845" s="24"/>
      <c r="JF845" s="24"/>
      <c r="JG845" s="24"/>
    </row>
    <row r="846" spans="32:267" x14ac:dyDescent="0.3">
      <c r="AF846" s="19"/>
      <c r="AG846" s="22"/>
      <c r="AI846" s="21"/>
      <c r="AJ846" s="19"/>
      <c r="AM846" s="23"/>
      <c r="AQ846" s="19"/>
      <c r="AU846" s="24"/>
      <c r="AV846" s="24"/>
      <c r="AW846" s="24"/>
      <c r="AX846" s="24"/>
      <c r="AY846" s="15"/>
      <c r="BM846" s="15"/>
      <c r="BS846" s="24"/>
      <c r="BT846" s="15"/>
      <c r="BY846" s="24"/>
      <c r="CA846" s="15"/>
      <c r="CD846" s="24"/>
      <c r="CH846" s="15"/>
      <c r="CO846" s="15"/>
      <c r="CQ846" s="24"/>
      <c r="CV846" s="15"/>
      <c r="DC846" s="15"/>
      <c r="DJ846" s="15"/>
      <c r="DQ846" s="15"/>
      <c r="DX846" s="15"/>
      <c r="EE846" s="15"/>
      <c r="EL846" s="15"/>
      <c r="ES846" s="15"/>
      <c r="EZ846" s="15"/>
      <c r="FG846" s="15"/>
      <c r="FN846" s="15"/>
      <c r="FU846" s="15"/>
      <c r="FW846" s="24"/>
      <c r="FX846" s="24"/>
      <c r="FY846" s="24"/>
      <c r="FZ846" s="24"/>
      <c r="GA846" s="24"/>
      <c r="GB846" s="15"/>
      <c r="GC846" s="24"/>
      <c r="GD846" s="24"/>
      <c r="GE846" s="24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24"/>
      <c r="IO846" s="24"/>
      <c r="IP846" s="24"/>
      <c r="IQ846" s="24"/>
      <c r="IR846" s="24"/>
      <c r="IS846" s="24"/>
      <c r="IT846" s="24"/>
      <c r="IU846" s="24"/>
      <c r="IV846" s="24"/>
      <c r="IW846" s="24"/>
      <c r="IX846" s="24"/>
      <c r="IY846" s="24"/>
      <c r="IZ846" s="24"/>
      <c r="JA846" s="24"/>
      <c r="JB846" s="24"/>
      <c r="JC846" s="24"/>
      <c r="JD846" s="24"/>
      <c r="JE846" s="24"/>
      <c r="JF846" s="24"/>
      <c r="JG846" s="24"/>
    </row>
    <row r="847" spans="32:267" x14ac:dyDescent="0.3">
      <c r="AF847" s="19"/>
      <c r="AG847" s="22"/>
      <c r="AI847" s="21"/>
      <c r="AJ847" s="19"/>
      <c r="AM847" s="23"/>
      <c r="AQ847" s="19"/>
      <c r="AU847" s="24"/>
      <c r="AV847" s="24"/>
      <c r="AW847" s="24"/>
      <c r="AX847" s="24"/>
      <c r="AY847" s="15"/>
      <c r="BM847" s="15"/>
      <c r="BS847" s="24"/>
      <c r="BT847" s="15"/>
      <c r="BY847" s="24"/>
      <c r="CA847" s="15"/>
      <c r="CD847" s="24"/>
      <c r="CH847" s="15"/>
      <c r="CO847" s="15"/>
      <c r="CQ847" s="24"/>
      <c r="CV847" s="15"/>
      <c r="DC847" s="15"/>
      <c r="DJ847" s="15"/>
      <c r="DQ847" s="15"/>
      <c r="DX847" s="15"/>
      <c r="EE847" s="15"/>
      <c r="EL847" s="15"/>
      <c r="ES847" s="15"/>
      <c r="EZ847" s="15"/>
      <c r="FG847" s="15"/>
      <c r="FN847" s="15"/>
      <c r="FU847" s="15"/>
      <c r="FW847" s="24"/>
      <c r="FX847" s="24"/>
      <c r="FY847" s="24"/>
      <c r="FZ847" s="24"/>
      <c r="GA847" s="24"/>
      <c r="GB847" s="15"/>
      <c r="GC847" s="24"/>
      <c r="GD847" s="24"/>
      <c r="GE847" s="24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24"/>
      <c r="IO847" s="24"/>
      <c r="IP847" s="24"/>
      <c r="IQ847" s="24"/>
      <c r="IR847" s="24"/>
      <c r="IS847" s="24"/>
      <c r="IT847" s="24"/>
      <c r="IU847" s="24"/>
      <c r="IV847" s="24"/>
      <c r="IW847" s="24"/>
      <c r="IX847" s="24"/>
      <c r="IY847" s="24"/>
      <c r="IZ847" s="24"/>
      <c r="JA847" s="24"/>
      <c r="JB847" s="24"/>
      <c r="JC847" s="24"/>
      <c r="JD847" s="24"/>
      <c r="JE847" s="24"/>
      <c r="JF847" s="24"/>
      <c r="JG847" s="24"/>
    </row>
    <row r="848" spans="32:267" x14ac:dyDescent="0.3">
      <c r="AF848" s="26"/>
      <c r="AG848" s="25"/>
      <c r="AI848" s="21"/>
      <c r="AJ848" s="26"/>
      <c r="AK848" s="26"/>
      <c r="AL848" s="26"/>
      <c r="AM848" s="23"/>
      <c r="AQ848" s="19"/>
      <c r="AU848" s="24"/>
      <c r="AV848" s="24"/>
      <c r="AW848" s="24"/>
      <c r="AX848" s="24"/>
      <c r="AY848" s="15"/>
      <c r="BM848" s="15"/>
      <c r="BS848" s="24"/>
      <c r="BT848" s="15"/>
      <c r="BY848" s="24"/>
      <c r="CA848" s="15"/>
      <c r="CD848" s="24"/>
      <c r="CH848" s="15"/>
      <c r="CO848" s="15"/>
      <c r="CQ848" s="24"/>
      <c r="CV848" s="15"/>
      <c r="DC848" s="15"/>
      <c r="DJ848" s="15"/>
      <c r="DQ848" s="15"/>
      <c r="DX848" s="15"/>
      <c r="EE848" s="15"/>
      <c r="EL848" s="15"/>
      <c r="ES848" s="15"/>
      <c r="EZ848" s="15"/>
      <c r="FG848" s="15"/>
      <c r="FN848" s="15"/>
      <c r="FU848" s="15"/>
      <c r="FW848" s="24"/>
      <c r="FX848" s="24"/>
      <c r="FY848" s="24"/>
      <c r="FZ848" s="24"/>
      <c r="GA848" s="24"/>
      <c r="GB848" s="15"/>
      <c r="GC848" s="24"/>
      <c r="GD848" s="24"/>
      <c r="GE848" s="24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24"/>
      <c r="IO848" s="24"/>
      <c r="IP848" s="24"/>
      <c r="IQ848" s="24"/>
      <c r="IR848" s="24"/>
      <c r="IS848" s="24"/>
      <c r="IT848" s="24"/>
      <c r="IU848" s="24"/>
      <c r="IV848" s="24"/>
      <c r="IW848" s="24"/>
      <c r="IX848" s="24"/>
      <c r="IY848" s="24"/>
      <c r="IZ848" s="24"/>
      <c r="JA848" s="24"/>
      <c r="JB848" s="24"/>
      <c r="JC848" s="24"/>
      <c r="JD848" s="24"/>
      <c r="JE848" s="24"/>
      <c r="JF848" s="24"/>
      <c r="JG848" s="24"/>
    </row>
    <row r="849" spans="32:267" x14ac:dyDescent="0.3">
      <c r="AF849" s="19"/>
      <c r="AG849" s="22"/>
      <c r="AI849" s="21"/>
      <c r="AJ849" s="19"/>
      <c r="AM849" s="23"/>
      <c r="AQ849" s="19"/>
      <c r="AU849" s="24"/>
      <c r="AV849" s="24"/>
      <c r="AW849" s="24"/>
      <c r="AX849" s="24"/>
      <c r="AY849" s="15"/>
      <c r="BM849" s="15"/>
      <c r="BS849" s="24"/>
      <c r="BT849" s="15"/>
      <c r="BY849" s="24"/>
      <c r="CA849" s="15"/>
      <c r="CD849" s="24"/>
      <c r="CH849" s="15"/>
      <c r="CO849" s="15"/>
      <c r="CQ849" s="24"/>
      <c r="CV849" s="15"/>
      <c r="DC849" s="15"/>
      <c r="DJ849" s="15"/>
      <c r="DQ849" s="15"/>
      <c r="DX849" s="15"/>
      <c r="EE849" s="15"/>
      <c r="EL849" s="15"/>
      <c r="ES849" s="15"/>
      <c r="EZ849" s="15"/>
      <c r="FG849" s="15"/>
      <c r="FN849" s="15"/>
      <c r="FU849" s="15"/>
      <c r="FW849" s="24"/>
      <c r="FX849" s="24"/>
      <c r="FY849" s="24"/>
      <c r="FZ849" s="24"/>
      <c r="GA849" s="24"/>
      <c r="GB849" s="15"/>
      <c r="GC849" s="24"/>
      <c r="GD849" s="24"/>
      <c r="GE849" s="24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24"/>
      <c r="IO849" s="24"/>
      <c r="IP849" s="24"/>
      <c r="IQ849" s="24"/>
      <c r="IR849" s="24"/>
      <c r="IS849" s="24"/>
      <c r="IT849" s="24"/>
      <c r="IU849" s="24"/>
      <c r="IV849" s="24"/>
      <c r="IW849" s="24"/>
      <c r="IX849" s="24"/>
      <c r="IY849" s="24"/>
      <c r="IZ849" s="24"/>
      <c r="JA849" s="24"/>
      <c r="JB849" s="24"/>
      <c r="JC849" s="24"/>
      <c r="JD849" s="24"/>
      <c r="JE849" s="24"/>
      <c r="JF849" s="24"/>
      <c r="JG849" s="24"/>
    </row>
    <row r="850" spans="32:267" x14ac:dyDescent="0.3">
      <c r="AF850" s="19"/>
      <c r="AG850" s="22"/>
      <c r="AI850" s="21"/>
      <c r="AJ850" s="19"/>
      <c r="AM850" s="23"/>
      <c r="AQ850" s="19"/>
      <c r="AU850" s="24"/>
      <c r="AV850" s="24"/>
      <c r="AW850" s="24"/>
      <c r="AX850" s="24"/>
      <c r="AY850" s="15"/>
      <c r="BM850" s="15"/>
      <c r="BS850" s="24"/>
      <c r="BT850" s="15"/>
      <c r="BY850" s="24"/>
      <c r="CA850" s="15"/>
      <c r="CD850" s="24"/>
      <c r="CH850" s="15"/>
      <c r="CO850" s="15"/>
      <c r="CQ850" s="24"/>
      <c r="CV850" s="15"/>
      <c r="DC850" s="15"/>
      <c r="DJ850" s="15"/>
      <c r="DQ850" s="15"/>
      <c r="DX850" s="15"/>
      <c r="EE850" s="15"/>
      <c r="EL850" s="15"/>
      <c r="ES850" s="15"/>
      <c r="EZ850" s="15"/>
      <c r="FG850" s="15"/>
      <c r="FN850" s="15"/>
      <c r="FU850" s="15"/>
      <c r="FW850" s="24"/>
      <c r="FX850" s="24"/>
      <c r="FY850" s="24"/>
      <c r="FZ850" s="24"/>
      <c r="GA850" s="24"/>
      <c r="GB850" s="15"/>
      <c r="GC850" s="24"/>
      <c r="GD850" s="24"/>
      <c r="GE850" s="24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24"/>
      <c r="IO850" s="24"/>
      <c r="IP850" s="24"/>
      <c r="IQ850" s="24"/>
      <c r="IR850" s="24"/>
      <c r="IS850" s="24"/>
      <c r="IT850" s="24"/>
      <c r="IU850" s="24"/>
      <c r="IV850" s="24"/>
      <c r="IW850" s="24"/>
      <c r="IX850" s="24"/>
      <c r="IY850" s="24"/>
      <c r="IZ850" s="24"/>
      <c r="JA850" s="24"/>
      <c r="JB850" s="24"/>
      <c r="JC850" s="24"/>
      <c r="JD850" s="24"/>
      <c r="JE850" s="24"/>
      <c r="JF850" s="24"/>
      <c r="JG850" s="24"/>
    </row>
    <row r="851" spans="32:267" x14ac:dyDescent="0.3">
      <c r="AF851" s="26"/>
      <c r="AG851" s="25"/>
      <c r="AI851" s="21"/>
      <c r="AJ851" s="26"/>
      <c r="AK851" s="26"/>
      <c r="AL851" s="26"/>
      <c r="AM851" s="23"/>
      <c r="AQ851" s="19"/>
      <c r="AU851" s="24"/>
      <c r="AV851" s="24"/>
      <c r="AW851" s="24"/>
      <c r="AX851" s="24"/>
      <c r="AY851" s="15"/>
      <c r="BM851" s="15"/>
      <c r="BS851" s="24"/>
      <c r="BT851" s="15"/>
      <c r="BY851" s="24"/>
      <c r="CA851" s="15"/>
      <c r="CD851" s="24"/>
      <c r="CH851" s="15"/>
      <c r="CO851" s="15"/>
      <c r="CQ851" s="24"/>
      <c r="CV851" s="15"/>
      <c r="DC851" s="15"/>
      <c r="DJ851" s="15"/>
      <c r="DQ851" s="15"/>
      <c r="DX851" s="15"/>
      <c r="EE851" s="15"/>
      <c r="EL851" s="15"/>
      <c r="ES851" s="15"/>
      <c r="EZ851" s="15"/>
      <c r="FG851" s="15"/>
      <c r="FN851" s="15"/>
      <c r="FU851" s="15"/>
      <c r="FW851" s="24"/>
      <c r="FX851" s="24"/>
      <c r="FY851" s="24"/>
      <c r="FZ851" s="24"/>
      <c r="GA851" s="24"/>
      <c r="GB851" s="15"/>
      <c r="GC851" s="24"/>
      <c r="GD851" s="24"/>
      <c r="GE851" s="24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24"/>
      <c r="IO851" s="24"/>
      <c r="IP851" s="24"/>
      <c r="IQ851" s="24"/>
      <c r="IR851" s="24"/>
      <c r="IS851" s="24"/>
      <c r="IT851" s="24"/>
      <c r="IU851" s="24"/>
      <c r="IV851" s="24"/>
      <c r="IW851" s="24"/>
      <c r="IX851" s="24"/>
      <c r="IY851" s="24"/>
      <c r="IZ851" s="24"/>
      <c r="JA851" s="24"/>
      <c r="JB851" s="24"/>
      <c r="JC851" s="24"/>
      <c r="JD851" s="24"/>
      <c r="JE851" s="24"/>
      <c r="JF851" s="24"/>
      <c r="JG851" s="24"/>
    </row>
    <row r="852" spans="32:267" x14ac:dyDescent="0.3">
      <c r="AF852" s="26"/>
      <c r="AG852" s="25"/>
      <c r="AI852" s="21"/>
      <c r="AJ852" s="26"/>
      <c r="AK852" s="26"/>
      <c r="AL852" s="26"/>
      <c r="AM852" s="23"/>
      <c r="AQ852" s="19"/>
      <c r="AU852" s="24"/>
      <c r="AV852" s="24"/>
      <c r="AW852" s="24"/>
      <c r="AX852" s="24"/>
      <c r="AY852" s="15"/>
      <c r="BM852" s="15"/>
      <c r="BS852" s="24"/>
      <c r="BT852" s="15"/>
      <c r="BY852" s="24"/>
      <c r="CA852" s="15"/>
      <c r="CD852" s="24"/>
      <c r="CH852" s="15"/>
      <c r="CO852" s="15"/>
      <c r="CQ852" s="24"/>
      <c r="CV852" s="15"/>
      <c r="DC852" s="15"/>
      <c r="DJ852" s="15"/>
      <c r="DQ852" s="15"/>
      <c r="DX852" s="15"/>
      <c r="EE852" s="15"/>
      <c r="EL852" s="15"/>
      <c r="ES852" s="15"/>
      <c r="EZ852" s="15"/>
      <c r="FG852" s="15"/>
      <c r="FN852" s="15"/>
      <c r="FU852" s="15"/>
      <c r="FW852" s="24"/>
      <c r="FX852" s="24"/>
      <c r="FY852" s="24"/>
      <c r="FZ852" s="24"/>
      <c r="GA852" s="24"/>
      <c r="GB852" s="15"/>
      <c r="GC852" s="24"/>
      <c r="GD852" s="24"/>
      <c r="GE852" s="24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24"/>
      <c r="IO852" s="24"/>
      <c r="IP852" s="24"/>
      <c r="IQ852" s="24"/>
      <c r="IR852" s="24"/>
      <c r="IS852" s="24"/>
      <c r="IT852" s="24"/>
      <c r="IU852" s="24"/>
      <c r="IV852" s="24"/>
      <c r="IW852" s="24"/>
      <c r="IX852" s="24"/>
      <c r="IY852" s="24"/>
      <c r="IZ852" s="24"/>
      <c r="JA852" s="24"/>
      <c r="JB852" s="24"/>
      <c r="JC852" s="24"/>
      <c r="JD852" s="24"/>
      <c r="JE852" s="24"/>
      <c r="JF852" s="24"/>
      <c r="JG852" s="24"/>
    </row>
    <row r="853" spans="32:267" x14ac:dyDescent="0.3">
      <c r="AF853" s="26"/>
      <c r="AG853" s="25"/>
      <c r="AI853" s="21"/>
      <c r="AJ853" s="26"/>
      <c r="AK853" s="26"/>
      <c r="AL853" s="26"/>
      <c r="AM853" s="23"/>
      <c r="AQ853" s="19"/>
      <c r="AU853" s="24"/>
      <c r="AV853" s="24"/>
      <c r="AW853" s="24"/>
      <c r="AX853" s="24"/>
      <c r="AY853" s="15"/>
      <c r="BM853" s="15"/>
      <c r="BS853" s="24"/>
      <c r="BT853" s="15"/>
      <c r="BY853" s="24"/>
      <c r="CA853" s="15"/>
      <c r="CD853" s="24"/>
      <c r="CH853" s="15"/>
      <c r="CO853" s="15"/>
      <c r="CQ853" s="24"/>
      <c r="CV853" s="15"/>
      <c r="DC853" s="15"/>
      <c r="DJ853" s="15"/>
      <c r="DQ853" s="15"/>
      <c r="DX853" s="15"/>
      <c r="EE853" s="15"/>
      <c r="EL853" s="15"/>
      <c r="ES853" s="15"/>
      <c r="EZ853" s="15"/>
      <c r="FG853" s="15"/>
      <c r="FN853" s="15"/>
      <c r="FU853" s="15"/>
      <c r="FW853" s="24"/>
      <c r="FX853" s="24"/>
      <c r="FY853" s="24"/>
      <c r="FZ853" s="24"/>
      <c r="GA853" s="24"/>
      <c r="GB853" s="15"/>
      <c r="GC853" s="24"/>
      <c r="GD853" s="24"/>
      <c r="GE853" s="24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24"/>
      <c r="IO853" s="24"/>
      <c r="IP853" s="24"/>
      <c r="IQ853" s="24"/>
      <c r="IR853" s="24"/>
      <c r="IS853" s="24"/>
      <c r="IT853" s="24"/>
      <c r="IU853" s="24"/>
      <c r="IV853" s="24"/>
      <c r="IW853" s="24"/>
      <c r="IX853" s="24"/>
      <c r="IY853" s="24"/>
      <c r="IZ853" s="24"/>
      <c r="JA853" s="24"/>
      <c r="JB853" s="24"/>
      <c r="JC853" s="24"/>
      <c r="JD853" s="24"/>
      <c r="JE853" s="24"/>
      <c r="JF853" s="24"/>
      <c r="JG853" s="24"/>
    </row>
    <row r="854" spans="32:267" x14ac:dyDescent="0.3">
      <c r="AF854" s="26"/>
      <c r="AG854" s="25"/>
      <c r="AI854" s="21"/>
      <c r="AJ854" s="26"/>
      <c r="AK854" s="26"/>
      <c r="AL854" s="26"/>
      <c r="AM854" s="23"/>
      <c r="AQ854" s="19"/>
      <c r="AU854" s="24"/>
      <c r="AV854" s="24"/>
      <c r="AW854" s="24"/>
      <c r="AX854" s="24"/>
      <c r="AY854" s="15"/>
      <c r="BM854" s="15"/>
      <c r="BS854" s="24"/>
      <c r="BT854" s="15"/>
      <c r="BY854" s="24"/>
      <c r="CA854" s="15"/>
      <c r="CD854" s="24"/>
      <c r="CH854" s="15"/>
      <c r="CO854" s="15"/>
      <c r="CQ854" s="24"/>
      <c r="CV854" s="15"/>
      <c r="DC854" s="15"/>
      <c r="DJ854" s="15"/>
      <c r="DQ854" s="15"/>
      <c r="DX854" s="15"/>
      <c r="EE854" s="15"/>
      <c r="EL854" s="15"/>
      <c r="ES854" s="15"/>
      <c r="EZ854" s="15"/>
      <c r="FG854" s="15"/>
      <c r="FN854" s="15"/>
      <c r="FU854" s="15"/>
      <c r="FW854" s="24"/>
      <c r="FX854" s="24"/>
      <c r="FY854" s="24"/>
      <c r="FZ854" s="24"/>
      <c r="GA854" s="24"/>
      <c r="GB854" s="15"/>
      <c r="GC854" s="24"/>
      <c r="GD854" s="24"/>
      <c r="GE854" s="24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24"/>
      <c r="IO854" s="24"/>
      <c r="IP854" s="24"/>
      <c r="IQ854" s="24"/>
      <c r="IR854" s="24"/>
      <c r="IS854" s="24"/>
      <c r="IT854" s="24"/>
      <c r="IU854" s="24"/>
      <c r="IV854" s="24"/>
      <c r="IW854" s="24"/>
      <c r="IX854" s="24"/>
      <c r="IY854" s="24"/>
      <c r="IZ854" s="24"/>
      <c r="JA854" s="24"/>
      <c r="JB854" s="24"/>
      <c r="JC854" s="24"/>
      <c r="JD854" s="24"/>
      <c r="JE854" s="24"/>
      <c r="JF854" s="24"/>
      <c r="JG854" s="24"/>
    </row>
    <row r="855" spans="32:267" x14ac:dyDescent="0.3">
      <c r="AF855" s="26"/>
      <c r="AG855" s="25"/>
      <c r="AI855" s="21"/>
      <c r="AJ855" s="26"/>
      <c r="AK855" s="26"/>
      <c r="AL855" s="26"/>
      <c r="AM855" s="23"/>
      <c r="AQ855" s="19"/>
      <c r="AU855" s="24"/>
      <c r="AV855" s="24"/>
      <c r="AW855" s="24"/>
      <c r="AX855" s="24"/>
      <c r="AY855" s="15"/>
      <c r="BM855" s="15"/>
      <c r="BS855" s="24"/>
      <c r="BT855" s="15"/>
      <c r="BY855" s="24"/>
      <c r="CA855" s="15"/>
      <c r="CD855" s="24"/>
      <c r="CH855" s="15"/>
      <c r="CO855" s="15"/>
      <c r="CQ855" s="24"/>
      <c r="CV855" s="15"/>
      <c r="DC855" s="15"/>
      <c r="DJ855" s="15"/>
      <c r="DQ855" s="15"/>
      <c r="DX855" s="15"/>
      <c r="EE855" s="15"/>
      <c r="EL855" s="15"/>
      <c r="ES855" s="15"/>
      <c r="EZ855" s="15"/>
      <c r="FG855" s="15"/>
      <c r="FN855" s="15"/>
      <c r="FU855" s="15"/>
      <c r="FW855" s="24"/>
      <c r="FX855" s="24"/>
      <c r="FY855" s="24"/>
      <c r="FZ855" s="24"/>
      <c r="GA855" s="24"/>
      <c r="GB855" s="15"/>
      <c r="GC855" s="24"/>
      <c r="GD855" s="24"/>
      <c r="GE855" s="24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24"/>
      <c r="IO855" s="24"/>
      <c r="IP855" s="24"/>
      <c r="IQ855" s="24"/>
      <c r="IR855" s="24"/>
      <c r="IS855" s="24"/>
      <c r="IT855" s="24"/>
      <c r="IU855" s="24"/>
      <c r="IV855" s="24"/>
      <c r="IW855" s="24"/>
      <c r="IX855" s="24"/>
      <c r="IY855" s="24"/>
      <c r="IZ855" s="24"/>
      <c r="JA855" s="24"/>
      <c r="JB855" s="24"/>
      <c r="JC855" s="24"/>
      <c r="JD855" s="24"/>
      <c r="JE855" s="24"/>
      <c r="JF855" s="24"/>
      <c r="JG855" s="24"/>
    </row>
    <row r="856" spans="32:267" x14ac:dyDescent="0.3">
      <c r="AF856" s="26"/>
      <c r="AG856" s="25"/>
      <c r="AI856" s="21"/>
      <c r="AJ856" s="26"/>
      <c r="AK856" s="26"/>
      <c r="AL856" s="26"/>
      <c r="AM856" s="23"/>
      <c r="AQ856" s="19"/>
      <c r="AU856" s="24"/>
      <c r="AV856" s="24"/>
      <c r="AW856" s="24"/>
      <c r="AX856" s="24"/>
      <c r="AY856" s="15"/>
      <c r="BM856" s="15"/>
      <c r="BS856" s="24"/>
      <c r="BT856" s="15"/>
      <c r="BY856" s="24"/>
      <c r="CA856" s="15"/>
      <c r="CD856" s="24"/>
      <c r="CH856" s="15"/>
      <c r="CO856" s="15"/>
      <c r="CQ856" s="24"/>
      <c r="CV856" s="15"/>
      <c r="DC856" s="15"/>
      <c r="DJ856" s="15"/>
      <c r="DQ856" s="15"/>
      <c r="DX856" s="15"/>
      <c r="EE856" s="15"/>
      <c r="EL856" s="15"/>
      <c r="ES856" s="15"/>
      <c r="EZ856" s="15"/>
      <c r="FG856" s="15"/>
      <c r="FN856" s="15"/>
      <c r="FU856" s="15"/>
      <c r="FW856" s="24"/>
      <c r="FX856" s="24"/>
      <c r="FY856" s="24"/>
      <c r="FZ856" s="24"/>
      <c r="GA856" s="24"/>
      <c r="GB856" s="15"/>
      <c r="GC856" s="24"/>
      <c r="GD856" s="24"/>
      <c r="GE856" s="24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24"/>
      <c r="IO856" s="24"/>
      <c r="IP856" s="24"/>
      <c r="IQ856" s="24"/>
      <c r="IR856" s="24"/>
      <c r="IS856" s="24"/>
      <c r="IT856" s="24"/>
      <c r="IU856" s="24"/>
      <c r="IV856" s="24"/>
      <c r="IW856" s="24"/>
      <c r="IX856" s="24"/>
      <c r="IY856" s="24"/>
      <c r="IZ856" s="24"/>
      <c r="JA856" s="24"/>
      <c r="JB856" s="24"/>
      <c r="JC856" s="24"/>
      <c r="JD856" s="24"/>
      <c r="JE856" s="24"/>
      <c r="JF856" s="24"/>
      <c r="JG856" s="24"/>
    </row>
    <row r="857" spans="32:267" x14ac:dyDescent="0.3">
      <c r="AF857" s="26"/>
      <c r="AG857" s="25"/>
      <c r="AI857" s="21"/>
      <c r="AJ857" s="26"/>
      <c r="AK857" s="26"/>
      <c r="AL857" s="26"/>
      <c r="AM857" s="23"/>
      <c r="AQ857" s="19"/>
      <c r="AU857" s="24"/>
      <c r="AV857" s="24"/>
      <c r="AW857" s="24"/>
      <c r="AX857" s="24"/>
      <c r="AY857" s="15"/>
      <c r="BM857" s="15"/>
      <c r="BS857" s="24"/>
      <c r="BT857" s="15"/>
      <c r="BY857" s="24"/>
      <c r="CA857" s="15"/>
      <c r="CD857" s="24"/>
      <c r="CH857" s="15"/>
      <c r="CO857" s="15"/>
      <c r="CQ857" s="24"/>
      <c r="CV857" s="15"/>
      <c r="DC857" s="15"/>
      <c r="DJ857" s="15"/>
      <c r="DQ857" s="15"/>
      <c r="DX857" s="15"/>
      <c r="EE857" s="15"/>
      <c r="EL857" s="15"/>
      <c r="ES857" s="15"/>
      <c r="EZ857" s="15"/>
      <c r="FG857" s="15"/>
      <c r="FN857" s="15"/>
      <c r="FU857" s="15"/>
      <c r="FW857" s="24"/>
      <c r="FX857" s="24"/>
      <c r="FY857" s="24"/>
      <c r="FZ857" s="24"/>
      <c r="GA857" s="24"/>
      <c r="GB857" s="15"/>
      <c r="GC857" s="24"/>
      <c r="GD857" s="24"/>
      <c r="GE857" s="24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24"/>
      <c r="IO857" s="24"/>
      <c r="IP857" s="24"/>
      <c r="IQ857" s="24"/>
      <c r="IR857" s="24"/>
      <c r="IS857" s="24"/>
      <c r="IT857" s="24"/>
      <c r="IU857" s="24"/>
      <c r="IV857" s="24"/>
      <c r="IW857" s="24"/>
      <c r="IX857" s="24"/>
      <c r="IY857" s="24"/>
      <c r="IZ857" s="24"/>
      <c r="JA857" s="24"/>
      <c r="JB857" s="24"/>
      <c r="JC857" s="24"/>
      <c r="JD857" s="24"/>
      <c r="JE857" s="24"/>
      <c r="JF857" s="24"/>
      <c r="JG857" s="24"/>
    </row>
    <row r="858" spans="32:267" x14ac:dyDescent="0.3">
      <c r="AF858" s="26"/>
      <c r="AG858" s="25"/>
      <c r="AI858" s="21"/>
      <c r="AJ858" s="26"/>
      <c r="AK858" s="26"/>
      <c r="AL858" s="26"/>
      <c r="AM858" s="23"/>
      <c r="AQ858" s="19"/>
      <c r="AU858" s="24"/>
      <c r="AV858" s="24"/>
      <c r="AW858" s="24"/>
      <c r="AX858" s="24"/>
      <c r="AY858" s="15"/>
      <c r="BM858" s="15"/>
      <c r="BS858" s="24"/>
      <c r="BT858" s="15"/>
      <c r="BY858" s="24"/>
      <c r="CA858" s="15"/>
      <c r="CD858" s="24"/>
      <c r="CH858" s="15"/>
      <c r="CO858" s="15"/>
      <c r="CQ858" s="24"/>
      <c r="CV858" s="15"/>
      <c r="DC858" s="15"/>
      <c r="DJ858" s="15"/>
      <c r="DQ858" s="15"/>
      <c r="DX858" s="15"/>
      <c r="EE858" s="15"/>
      <c r="EL858" s="15"/>
      <c r="ES858" s="15"/>
      <c r="EZ858" s="15"/>
      <c r="FG858" s="15"/>
      <c r="FN858" s="15"/>
      <c r="FU858" s="15"/>
      <c r="FW858" s="24"/>
      <c r="FX858" s="24"/>
      <c r="FY858" s="24"/>
      <c r="FZ858" s="24"/>
      <c r="GA858" s="24"/>
      <c r="GB858" s="15"/>
      <c r="GC858" s="24"/>
      <c r="GD858" s="24"/>
      <c r="GE858" s="24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24"/>
      <c r="IO858" s="24"/>
      <c r="IP858" s="24"/>
      <c r="IQ858" s="24"/>
      <c r="IR858" s="24"/>
      <c r="IS858" s="24"/>
      <c r="IT858" s="24"/>
      <c r="IU858" s="24"/>
      <c r="IV858" s="24"/>
      <c r="IW858" s="24"/>
      <c r="IX858" s="24"/>
      <c r="IY858" s="24"/>
      <c r="IZ858" s="24"/>
      <c r="JA858" s="24"/>
      <c r="JB858" s="24"/>
      <c r="JC858" s="24"/>
      <c r="JD858" s="24"/>
      <c r="JE858" s="24"/>
      <c r="JF858" s="24"/>
      <c r="JG858" s="24"/>
    </row>
    <row r="859" spans="32:267" x14ac:dyDescent="0.3">
      <c r="AF859" s="26"/>
      <c r="AG859" s="25"/>
      <c r="AI859" s="21"/>
      <c r="AJ859" s="26"/>
      <c r="AK859" s="26"/>
      <c r="AL859" s="26"/>
      <c r="AM859" s="23"/>
      <c r="AQ859" s="19"/>
      <c r="AU859" s="24"/>
      <c r="AV859" s="24"/>
      <c r="AW859" s="24"/>
      <c r="AX859" s="24"/>
      <c r="AY859" s="15"/>
      <c r="BM859" s="15"/>
      <c r="BS859" s="24"/>
      <c r="BT859" s="15"/>
      <c r="BY859" s="24"/>
      <c r="CA859" s="15"/>
      <c r="CD859" s="24"/>
      <c r="CH859" s="15"/>
      <c r="CO859" s="15"/>
      <c r="CQ859" s="24"/>
      <c r="CV859" s="15"/>
      <c r="DC859" s="15"/>
      <c r="DJ859" s="15"/>
      <c r="DQ859" s="15"/>
      <c r="DX859" s="15"/>
      <c r="EE859" s="15"/>
      <c r="EL859" s="15"/>
      <c r="ES859" s="15"/>
      <c r="EZ859" s="15"/>
      <c r="FG859" s="15"/>
      <c r="FN859" s="15"/>
      <c r="FU859" s="15"/>
      <c r="FW859" s="24"/>
      <c r="FX859" s="24"/>
      <c r="FY859" s="24"/>
      <c r="FZ859" s="24"/>
      <c r="GA859" s="24"/>
      <c r="GB859" s="15"/>
      <c r="GC859" s="24"/>
      <c r="GD859" s="24"/>
      <c r="GE859" s="24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24"/>
      <c r="IO859" s="24"/>
      <c r="IP859" s="24"/>
      <c r="IQ859" s="24"/>
      <c r="IR859" s="24"/>
      <c r="IS859" s="24"/>
      <c r="IT859" s="24"/>
      <c r="IU859" s="24"/>
      <c r="IV859" s="24"/>
      <c r="IW859" s="24"/>
      <c r="IX859" s="24"/>
      <c r="IY859" s="24"/>
      <c r="IZ859" s="24"/>
      <c r="JA859" s="24"/>
      <c r="JB859" s="24"/>
      <c r="JC859" s="24"/>
      <c r="JD859" s="24"/>
      <c r="JE859" s="24"/>
      <c r="JF859" s="24"/>
      <c r="JG859" s="24"/>
    </row>
    <row r="860" spans="32:267" x14ac:dyDescent="0.3">
      <c r="AF860" s="26"/>
      <c r="AG860" s="25"/>
      <c r="AI860" s="21"/>
      <c r="AJ860" s="26"/>
      <c r="AK860" s="26"/>
      <c r="AL860" s="26"/>
      <c r="AM860" s="23"/>
      <c r="AQ860" s="19"/>
      <c r="AU860" s="24"/>
      <c r="AV860" s="24"/>
      <c r="AW860" s="24"/>
      <c r="AX860" s="24"/>
      <c r="AY860" s="15"/>
      <c r="BM860" s="15"/>
      <c r="BS860" s="24"/>
      <c r="BT860" s="15"/>
      <c r="BY860" s="24"/>
      <c r="CA860" s="15"/>
      <c r="CD860" s="24"/>
      <c r="CH860" s="15"/>
      <c r="CO860" s="15"/>
      <c r="CQ860" s="24"/>
      <c r="CV860" s="15"/>
      <c r="DC860" s="15"/>
      <c r="DJ860" s="15"/>
      <c r="DQ860" s="15"/>
      <c r="DX860" s="15"/>
      <c r="EE860" s="15"/>
      <c r="EL860" s="15"/>
      <c r="ES860" s="15"/>
      <c r="EZ860" s="15"/>
      <c r="FG860" s="15"/>
      <c r="FN860" s="15"/>
      <c r="FU860" s="15"/>
      <c r="FW860" s="24"/>
      <c r="FX860" s="24"/>
      <c r="FY860" s="24"/>
      <c r="FZ860" s="24"/>
      <c r="GA860" s="24"/>
      <c r="GB860" s="15"/>
      <c r="GC860" s="24"/>
      <c r="GD860" s="24"/>
      <c r="GE860" s="24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24"/>
      <c r="IO860" s="24"/>
      <c r="IP860" s="24"/>
      <c r="IQ860" s="24"/>
      <c r="IR860" s="24"/>
      <c r="IS860" s="24"/>
      <c r="IT860" s="24"/>
      <c r="IU860" s="24"/>
      <c r="IV860" s="24"/>
      <c r="IW860" s="24"/>
      <c r="IX860" s="24"/>
      <c r="IY860" s="24"/>
      <c r="IZ860" s="24"/>
      <c r="JA860" s="24"/>
      <c r="JB860" s="24"/>
      <c r="JC860" s="24"/>
      <c r="JD860" s="24"/>
      <c r="JE860" s="24"/>
      <c r="JF860" s="24"/>
      <c r="JG860" s="24"/>
    </row>
    <row r="861" spans="32:267" x14ac:dyDescent="0.3">
      <c r="AF861" s="26"/>
      <c r="AG861" s="25"/>
      <c r="AI861" s="21"/>
      <c r="AJ861" s="26"/>
      <c r="AK861" s="26"/>
      <c r="AL861" s="26"/>
      <c r="AM861" s="23"/>
      <c r="AQ861" s="19"/>
      <c r="AU861" s="24"/>
      <c r="AV861" s="24"/>
      <c r="AW861" s="24"/>
      <c r="AX861" s="24"/>
      <c r="AY861" s="15"/>
      <c r="BM861" s="15"/>
      <c r="BS861" s="24"/>
      <c r="BT861" s="15"/>
      <c r="BY861" s="24"/>
      <c r="CA861" s="15"/>
      <c r="CD861" s="24"/>
      <c r="CH861" s="15"/>
      <c r="CO861" s="15"/>
      <c r="CQ861" s="24"/>
      <c r="CV861" s="15"/>
      <c r="DC861" s="15"/>
      <c r="DJ861" s="15"/>
      <c r="DQ861" s="15"/>
      <c r="DX861" s="15"/>
      <c r="EE861" s="15"/>
      <c r="EL861" s="15"/>
      <c r="ES861" s="15"/>
      <c r="EZ861" s="15"/>
      <c r="FG861" s="15"/>
      <c r="FN861" s="15"/>
      <c r="FU861" s="15"/>
      <c r="FW861" s="24"/>
      <c r="FX861" s="24"/>
      <c r="FY861" s="24"/>
      <c r="FZ861" s="24"/>
      <c r="GA861" s="24"/>
      <c r="GB861" s="15"/>
      <c r="GC861" s="24"/>
      <c r="GD861" s="24"/>
      <c r="GE861" s="24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24"/>
      <c r="IO861" s="24"/>
      <c r="IP861" s="24"/>
      <c r="IQ861" s="24"/>
      <c r="IR861" s="24"/>
      <c r="IS861" s="24"/>
      <c r="IT861" s="24"/>
      <c r="IU861" s="24"/>
      <c r="IV861" s="24"/>
      <c r="IW861" s="24"/>
      <c r="IX861" s="24"/>
      <c r="IY861" s="24"/>
      <c r="IZ861" s="24"/>
      <c r="JA861" s="24"/>
      <c r="JB861" s="24"/>
      <c r="JC861" s="24"/>
      <c r="JD861" s="24"/>
      <c r="JE861" s="24"/>
      <c r="JF861" s="24"/>
      <c r="JG861" s="24"/>
    </row>
    <row r="862" spans="32:267" x14ac:dyDescent="0.3">
      <c r="AF862" s="26"/>
      <c r="AG862" s="25"/>
      <c r="AI862" s="21"/>
      <c r="AJ862" s="26"/>
      <c r="AK862" s="26"/>
      <c r="AL862" s="26"/>
      <c r="AM862" s="23"/>
      <c r="AQ862" s="19"/>
      <c r="AU862" s="24"/>
      <c r="AV862" s="24"/>
      <c r="AW862" s="24"/>
      <c r="AX862" s="24"/>
      <c r="AY862" s="15"/>
      <c r="BM862" s="15"/>
      <c r="BS862" s="24"/>
      <c r="BT862" s="15"/>
      <c r="BY862" s="24"/>
      <c r="CA862" s="15"/>
      <c r="CD862" s="24"/>
      <c r="CH862" s="15"/>
      <c r="CO862" s="15"/>
      <c r="CQ862" s="24"/>
      <c r="CV862" s="15"/>
      <c r="DC862" s="15"/>
      <c r="DJ862" s="15"/>
      <c r="DQ862" s="15"/>
      <c r="DX862" s="15"/>
      <c r="EE862" s="15"/>
      <c r="EL862" s="15"/>
      <c r="ES862" s="15"/>
      <c r="EZ862" s="15"/>
      <c r="FG862" s="15"/>
      <c r="FN862" s="15"/>
      <c r="FU862" s="15"/>
      <c r="FW862" s="24"/>
      <c r="FX862" s="24"/>
      <c r="FY862" s="24"/>
      <c r="FZ862" s="24"/>
      <c r="GA862" s="24"/>
      <c r="GB862" s="15"/>
      <c r="GC862" s="24"/>
      <c r="GD862" s="24"/>
      <c r="GE862" s="24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24"/>
      <c r="IO862" s="24"/>
      <c r="IP862" s="24"/>
      <c r="IQ862" s="24"/>
      <c r="IR862" s="24"/>
      <c r="IS862" s="24"/>
      <c r="IT862" s="24"/>
      <c r="IU862" s="24"/>
      <c r="IV862" s="24"/>
      <c r="IW862" s="24"/>
      <c r="IX862" s="24"/>
      <c r="IY862" s="24"/>
      <c r="IZ862" s="24"/>
      <c r="JA862" s="24"/>
      <c r="JB862" s="24"/>
      <c r="JC862" s="24"/>
      <c r="JD862" s="24"/>
      <c r="JE862" s="24"/>
      <c r="JF862" s="24"/>
      <c r="JG862" s="24"/>
    </row>
    <row r="863" spans="32:267" x14ac:dyDescent="0.3">
      <c r="AF863" s="26"/>
      <c r="AG863" s="25"/>
      <c r="AI863" s="21"/>
      <c r="AJ863" s="26"/>
      <c r="AK863" s="26"/>
      <c r="AL863" s="26"/>
      <c r="AM863" s="23"/>
      <c r="AQ863" s="19"/>
      <c r="AU863" s="24"/>
      <c r="AV863" s="24"/>
      <c r="AW863" s="24"/>
      <c r="AX863" s="24"/>
      <c r="AY863" s="15"/>
      <c r="BM863" s="15"/>
      <c r="BS863" s="24"/>
      <c r="BT863" s="15"/>
      <c r="BY863" s="24"/>
      <c r="CA863" s="15"/>
      <c r="CD863" s="24"/>
      <c r="CH863" s="15"/>
      <c r="CO863" s="15"/>
      <c r="CQ863" s="24"/>
      <c r="CV863" s="15"/>
      <c r="DC863" s="15"/>
      <c r="DJ863" s="15"/>
      <c r="DQ863" s="15"/>
      <c r="DX863" s="15"/>
      <c r="EE863" s="15"/>
      <c r="EL863" s="15"/>
      <c r="ES863" s="15"/>
      <c r="EZ863" s="15"/>
      <c r="FG863" s="15"/>
      <c r="FN863" s="15"/>
      <c r="FU863" s="15"/>
      <c r="FW863" s="24"/>
      <c r="FX863" s="24"/>
      <c r="FY863" s="24"/>
      <c r="FZ863" s="24"/>
      <c r="GA863" s="24"/>
      <c r="GB863" s="15"/>
      <c r="GC863" s="24"/>
      <c r="GD863" s="24"/>
      <c r="GE863" s="24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24"/>
      <c r="IO863" s="24"/>
      <c r="IP863" s="24"/>
      <c r="IQ863" s="24"/>
      <c r="IR863" s="24"/>
      <c r="IS863" s="24"/>
      <c r="IT863" s="24"/>
      <c r="IU863" s="24"/>
      <c r="IV863" s="24"/>
      <c r="IW863" s="24"/>
      <c r="IX863" s="24"/>
      <c r="IY863" s="24"/>
      <c r="IZ863" s="24"/>
      <c r="JA863" s="24"/>
      <c r="JB863" s="24"/>
      <c r="JC863" s="24"/>
      <c r="JD863" s="24"/>
      <c r="JE863" s="24"/>
      <c r="JF863" s="24"/>
      <c r="JG863" s="24"/>
    </row>
    <row r="864" spans="32:267" x14ac:dyDescent="0.3">
      <c r="AF864" s="26"/>
      <c r="AG864" s="25"/>
      <c r="AI864" s="21"/>
      <c r="AJ864" s="26"/>
      <c r="AK864" s="26"/>
      <c r="AL864" s="26"/>
      <c r="AM864" s="23"/>
      <c r="AQ864" s="19"/>
      <c r="AU864" s="24"/>
      <c r="AV864" s="24"/>
      <c r="AW864" s="24"/>
      <c r="AX864" s="24"/>
      <c r="AY864" s="15"/>
      <c r="BM864" s="15"/>
      <c r="BS864" s="24"/>
      <c r="BT864" s="15"/>
      <c r="BY864" s="24"/>
      <c r="CA864" s="15"/>
      <c r="CD864" s="24"/>
      <c r="CH864" s="15"/>
      <c r="CO864" s="15"/>
      <c r="CQ864" s="24"/>
      <c r="CV864" s="15"/>
      <c r="DC864" s="15"/>
      <c r="DJ864" s="15"/>
      <c r="DQ864" s="15"/>
      <c r="DX864" s="15"/>
      <c r="EE864" s="15"/>
      <c r="EL864" s="15"/>
      <c r="ES864" s="15"/>
      <c r="EZ864" s="15"/>
      <c r="FG864" s="15"/>
      <c r="FN864" s="15"/>
      <c r="FU864" s="15"/>
      <c r="FW864" s="24"/>
      <c r="FX864" s="24"/>
      <c r="FY864" s="24"/>
      <c r="FZ864" s="24"/>
      <c r="GA864" s="24"/>
      <c r="GB864" s="15"/>
      <c r="GC864" s="24"/>
      <c r="GD864" s="24"/>
      <c r="GE864" s="24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24"/>
      <c r="IO864" s="24"/>
      <c r="IP864" s="24"/>
      <c r="IQ864" s="24"/>
      <c r="IR864" s="24"/>
      <c r="IS864" s="24"/>
      <c r="IT864" s="24"/>
      <c r="IU864" s="24"/>
      <c r="IV864" s="24"/>
      <c r="IW864" s="24"/>
      <c r="IX864" s="24"/>
      <c r="IY864" s="24"/>
      <c r="IZ864" s="24"/>
      <c r="JA864" s="24"/>
      <c r="JB864" s="24"/>
      <c r="JC864" s="24"/>
      <c r="JD864" s="24"/>
      <c r="JE864" s="24"/>
      <c r="JF864" s="24"/>
      <c r="JG864" s="24"/>
    </row>
    <row r="865" spans="32:267" x14ac:dyDescent="0.3">
      <c r="AF865" s="26"/>
      <c r="AG865" s="25"/>
      <c r="AI865" s="21"/>
      <c r="AJ865" s="26"/>
      <c r="AK865" s="26"/>
      <c r="AL865" s="26"/>
      <c r="AM865" s="23"/>
      <c r="AQ865" s="19"/>
      <c r="AU865" s="24"/>
      <c r="AV865" s="24"/>
      <c r="AW865" s="24"/>
      <c r="AX865" s="24"/>
      <c r="AY865" s="15"/>
      <c r="BM865" s="15"/>
      <c r="BS865" s="24"/>
      <c r="BT865" s="15"/>
      <c r="BY865" s="24"/>
      <c r="CA865" s="15"/>
      <c r="CD865" s="24"/>
      <c r="CH865" s="15"/>
      <c r="CO865" s="15"/>
      <c r="CQ865" s="24"/>
      <c r="CV865" s="15"/>
      <c r="DC865" s="15"/>
      <c r="DJ865" s="15"/>
      <c r="DQ865" s="15"/>
      <c r="DX865" s="15"/>
      <c r="EE865" s="15"/>
      <c r="EL865" s="15"/>
      <c r="ES865" s="15"/>
      <c r="EZ865" s="15"/>
      <c r="FG865" s="15"/>
      <c r="FN865" s="15"/>
      <c r="FU865" s="15"/>
      <c r="FW865" s="24"/>
      <c r="FX865" s="24"/>
      <c r="FY865" s="24"/>
      <c r="FZ865" s="24"/>
      <c r="GA865" s="24"/>
      <c r="GB865" s="15"/>
      <c r="GC865" s="24"/>
      <c r="GD865" s="24"/>
      <c r="GE865" s="24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24"/>
      <c r="IO865" s="24"/>
      <c r="IP865" s="24"/>
      <c r="IQ865" s="24"/>
      <c r="IR865" s="24"/>
      <c r="IS865" s="24"/>
      <c r="IT865" s="24"/>
      <c r="IU865" s="24"/>
      <c r="IV865" s="24"/>
      <c r="IW865" s="24"/>
      <c r="IX865" s="24"/>
      <c r="IY865" s="24"/>
      <c r="IZ865" s="24"/>
      <c r="JA865" s="24"/>
      <c r="JB865" s="24"/>
      <c r="JC865" s="24"/>
      <c r="JD865" s="24"/>
      <c r="JE865" s="24"/>
      <c r="JF865" s="24"/>
      <c r="JG865" s="24"/>
    </row>
    <row r="866" spans="32:267" x14ac:dyDescent="0.3">
      <c r="AF866" s="26"/>
      <c r="AG866" s="25"/>
      <c r="AI866" s="21"/>
      <c r="AJ866" s="26"/>
      <c r="AK866" s="26"/>
      <c r="AL866" s="26"/>
      <c r="AM866" s="23"/>
      <c r="AQ866" s="19"/>
      <c r="AU866" s="24"/>
      <c r="AV866" s="24"/>
      <c r="AW866" s="24"/>
      <c r="AX866" s="24"/>
      <c r="AY866" s="15"/>
      <c r="BM866" s="15"/>
      <c r="BS866" s="24"/>
      <c r="BT866" s="15"/>
      <c r="BY866" s="24"/>
      <c r="CA866" s="15"/>
      <c r="CD866" s="24"/>
      <c r="CH866" s="15"/>
      <c r="CO866" s="15"/>
      <c r="CQ866" s="24"/>
      <c r="CV866" s="15"/>
      <c r="DC866" s="15"/>
      <c r="DJ866" s="15"/>
      <c r="DQ866" s="15"/>
      <c r="DX866" s="15"/>
      <c r="EE866" s="15"/>
      <c r="EL866" s="15"/>
      <c r="ES866" s="15"/>
      <c r="EZ866" s="15"/>
      <c r="FG866" s="15"/>
      <c r="FN866" s="15"/>
      <c r="FU866" s="15"/>
      <c r="FW866" s="24"/>
      <c r="FX866" s="24"/>
      <c r="FY866" s="24"/>
      <c r="FZ866" s="24"/>
      <c r="GA866" s="24"/>
      <c r="GB866" s="15"/>
      <c r="GC866" s="24"/>
      <c r="GD866" s="24"/>
      <c r="GE866" s="24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24"/>
      <c r="IO866" s="24"/>
      <c r="IP866" s="24"/>
      <c r="IQ866" s="24"/>
      <c r="IR866" s="24"/>
      <c r="IS866" s="24"/>
      <c r="IT866" s="24"/>
      <c r="IU866" s="24"/>
      <c r="IV866" s="24"/>
      <c r="IW866" s="24"/>
      <c r="IX866" s="24"/>
      <c r="IY866" s="24"/>
      <c r="IZ866" s="24"/>
      <c r="JA866" s="24"/>
      <c r="JB866" s="24"/>
      <c r="JC866" s="24"/>
      <c r="JD866" s="24"/>
      <c r="JE866" s="24"/>
      <c r="JF866" s="24"/>
      <c r="JG866" s="24"/>
    </row>
    <row r="867" spans="32:267" x14ac:dyDescent="0.3">
      <c r="AF867" s="26"/>
      <c r="AG867" s="25"/>
      <c r="AI867" s="21"/>
      <c r="AJ867" s="26"/>
      <c r="AK867" s="26"/>
      <c r="AL867" s="26"/>
      <c r="AM867" s="23"/>
      <c r="AQ867" s="19"/>
      <c r="AU867" s="24"/>
      <c r="AV867" s="24"/>
      <c r="AW867" s="24"/>
      <c r="AX867" s="24"/>
      <c r="AY867" s="15"/>
      <c r="BM867" s="15"/>
      <c r="BS867" s="24"/>
      <c r="BT867" s="15"/>
      <c r="BY867" s="24"/>
      <c r="CA867" s="15"/>
      <c r="CD867" s="24"/>
      <c r="CH867" s="15"/>
      <c r="CO867" s="15"/>
      <c r="CQ867" s="24"/>
      <c r="CV867" s="15"/>
      <c r="DC867" s="15"/>
      <c r="DJ867" s="15"/>
      <c r="DQ867" s="15"/>
      <c r="DX867" s="15"/>
      <c r="EE867" s="15"/>
      <c r="EL867" s="15"/>
      <c r="ES867" s="15"/>
      <c r="EZ867" s="15"/>
      <c r="FG867" s="15"/>
      <c r="FN867" s="15"/>
      <c r="FU867" s="15"/>
      <c r="FW867" s="24"/>
      <c r="FX867" s="24"/>
      <c r="FY867" s="24"/>
      <c r="FZ867" s="24"/>
      <c r="GA867" s="24"/>
      <c r="GB867" s="15"/>
      <c r="GC867" s="24"/>
      <c r="GD867" s="24"/>
      <c r="GE867" s="24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24"/>
      <c r="IO867" s="24"/>
      <c r="IP867" s="24"/>
      <c r="IQ867" s="24"/>
      <c r="IR867" s="24"/>
      <c r="IS867" s="24"/>
      <c r="IT867" s="24"/>
      <c r="IU867" s="24"/>
      <c r="IV867" s="24"/>
      <c r="IW867" s="24"/>
      <c r="IX867" s="24"/>
      <c r="IY867" s="24"/>
      <c r="IZ867" s="24"/>
      <c r="JA867" s="24"/>
      <c r="JB867" s="24"/>
      <c r="JC867" s="24"/>
      <c r="JD867" s="24"/>
      <c r="JE867" s="24"/>
      <c r="JF867" s="24"/>
      <c r="JG867" s="24"/>
    </row>
    <row r="868" spans="32:267" x14ac:dyDescent="0.3">
      <c r="AF868" s="26"/>
      <c r="AG868" s="25"/>
      <c r="AI868" s="21"/>
      <c r="AJ868" s="26"/>
      <c r="AK868" s="26"/>
      <c r="AL868" s="26"/>
      <c r="AM868" s="23"/>
      <c r="AQ868" s="19"/>
      <c r="AU868" s="24"/>
      <c r="AV868" s="24"/>
      <c r="AW868" s="24"/>
      <c r="AX868" s="24"/>
      <c r="AY868" s="15"/>
      <c r="BM868" s="15"/>
      <c r="BS868" s="24"/>
      <c r="BT868" s="15"/>
      <c r="BY868" s="24"/>
      <c r="CA868" s="15"/>
      <c r="CD868" s="24"/>
      <c r="CH868" s="15"/>
      <c r="CO868" s="15"/>
      <c r="CQ868" s="24"/>
      <c r="CV868" s="15"/>
      <c r="DC868" s="15"/>
      <c r="DJ868" s="15"/>
      <c r="DQ868" s="15"/>
      <c r="DX868" s="15"/>
      <c r="EE868" s="15"/>
      <c r="EL868" s="15"/>
      <c r="ES868" s="15"/>
      <c r="EZ868" s="15"/>
      <c r="FG868" s="15"/>
      <c r="FN868" s="15"/>
      <c r="FU868" s="15"/>
      <c r="FW868" s="24"/>
      <c r="FX868" s="24"/>
      <c r="FY868" s="24"/>
      <c r="FZ868" s="24"/>
      <c r="GA868" s="24"/>
      <c r="GB868" s="15"/>
      <c r="GC868" s="24"/>
      <c r="GD868" s="24"/>
      <c r="GE868" s="24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24"/>
      <c r="IO868" s="24"/>
      <c r="IP868" s="24"/>
      <c r="IQ868" s="24"/>
      <c r="IR868" s="24"/>
      <c r="IS868" s="24"/>
      <c r="IT868" s="24"/>
      <c r="IU868" s="24"/>
      <c r="IV868" s="24"/>
      <c r="IW868" s="24"/>
      <c r="IX868" s="24"/>
      <c r="IY868" s="24"/>
      <c r="IZ868" s="24"/>
      <c r="JA868" s="24"/>
      <c r="JB868" s="24"/>
      <c r="JC868" s="24"/>
      <c r="JD868" s="24"/>
      <c r="JE868" s="24"/>
      <c r="JF868" s="24"/>
      <c r="JG868" s="24"/>
    </row>
    <row r="869" spans="32:267" x14ac:dyDescent="0.3">
      <c r="AF869" s="26"/>
      <c r="AG869" s="25"/>
      <c r="AI869" s="21"/>
      <c r="AJ869" s="26"/>
      <c r="AK869" s="26"/>
      <c r="AL869" s="26"/>
      <c r="AM869" s="23"/>
      <c r="AQ869" s="19"/>
      <c r="AU869" s="24"/>
      <c r="AV869" s="24"/>
      <c r="AW869" s="24"/>
      <c r="AX869" s="24"/>
      <c r="AY869" s="15"/>
      <c r="BM869" s="15"/>
      <c r="BS869" s="24"/>
      <c r="BT869" s="15"/>
      <c r="BY869" s="24"/>
      <c r="CA869" s="15"/>
      <c r="CD869" s="24"/>
      <c r="CH869" s="15"/>
      <c r="CO869" s="15"/>
      <c r="CQ869" s="24"/>
      <c r="CV869" s="15"/>
      <c r="DC869" s="15"/>
      <c r="DJ869" s="15"/>
      <c r="DQ869" s="15"/>
      <c r="DX869" s="15"/>
      <c r="EE869" s="15"/>
      <c r="EL869" s="15"/>
      <c r="ES869" s="15"/>
      <c r="EZ869" s="15"/>
      <c r="FG869" s="15"/>
      <c r="FN869" s="15"/>
      <c r="FU869" s="15"/>
      <c r="FW869" s="24"/>
      <c r="FX869" s="24"/>
      <c r="FY869" s="24"/>
      <c r="FZ869" s="24"/>
      <c r="GA869" s="24"/>
      <c r="GB869" s="15"/>
      <c r="GC869" s="24"/>
      <c r="GD869" s="24"/>
      <c r="GE869" s="24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24"/>
      <c r="IO869" s="24"/>
      <c r="IP869" s="24"/>
      <c r="IQ869" s="24"/>
      <c r="IR869" s="24"/>
      <c r="IS869" s="24"/>
      <c r="IT869" s="24"/>
      <c r="IU869" s="24"/>
      <c r="IV869" s="24"/>
      <c r="IW869" s="24"/>
      <c r="IX869" s="24"/>
      <c r="IY869" s="24"/>
      <c r="IZ869" s="24"/>
      <c r="JA869" s="24"/>
      <c r="JB869" s="24"/>
      <c r="JC869" s="24"/>
      <c r="JD869" s="24"/>
      <c r="JE869" s="24"/>
      <c r="JF869" s="24"/>
      <c r="JG869" s="24"/>
    </row>
    <row r="870" spans="32:267" x14ac:dyDescent="0.3">
      <c r="AF870" s="26"/>
      <c r="AG870" s="25"/>
      <c r="AI870" s="21"/>
      <c r="AJ870" s="26"/>
      <c r="AK870" s="26"/>
      <c r="AL870" s="26"/>
      <c r="AM870" s="23"/>
      <c r="AQ870" s="19"/>
      <c r="AU870" s="24"/>
      <c r="AV870" s="24"/>
      <c r="AW870" s="24"/>
      <c r="AX870" s="24"/>
      <c r="AY870" s="15"/>
      <c r="BM870" s="15"/>
      <c r="BS870" s="24"/>
      <c r="BT870" s="15"/>
      <c r="BY870" s="24"/>
      <c r="CA870" s="15"/>
      <c r="CD870" s="24"/>
      <c r="CH870" s="15"/>
      <c r="CO870" s="15"/>
      <c r="CQ870" s="24"/>
      <c r="CV870" s="15"/>
      <c r="DC870" s="15"/>
      <c r="DJ870" s="15"/>
      <c r="DQ870" s="15"/>
      <c r="DX870" s="15"/>
      <c r="EE870" s="15"/>
      <c r="EL870" s="15"/>
      <c r="ES870" s="15"/>
      <c r="EZ870" s="15"/>
      <c r="FG870" s="15"/>
      <c r="FN870" s="15"/>
      <c r="FU870" s="15"/>
      <c r="FW870" s="24"/>
      <c r="FX870" s="24"/>
      <c r="FY870" s="24"/>
      <c r="FZ870" s="24"/>
      <c r="GA870" s="24"/>
      <c r="GB870" s="15"/>
      <c r="GC870" s="24"/>
      <c r="GD870" s="24"/>
      <c r="GE870" s="24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24"/>
      <c r="IO870" s="24"/>
      <c r="IP870" s="24"/>
      <c r="IQ870" s="24"/>
      <c r="IR870" s="24"/>
      <c r="IS870" s="24"/>
      <c r="IT870" s="24"/>
      <c r="IU870" s="24"/>
      <c r="IV870" s="24"/>
      <c r="IW870" s="24"/>
      <c r="IX870" s="24"/>
      <c r="IY870" s="24"/>
      <c r="IZ870" s="24"/>
      <c r="JA870" s="24"/>
      <c r="JB870" s="24"/>
      <c r="JC870" s="24"/>
      <c r="JD870" s="24"/>
      <c r="JE870" s="24"/>
      <c r="JF870" s="24"/>
      <c r="JG870" s="24"/>
    </row>
    <row r="871" spans="32:267" x14ac:dyDescent="0.3">
      <c r="AF871" s="26"/>
      <c r="AG871" s="25"/>
      <c r="AI871" s="21"/>
      <c r="AJ871" s="26"/>
      <c r="AK871" s="26"/>
      <c r="AL871" s="26"/>
      <c r="AM871" s="23"/>
      <c r="AQ871" s="19"/>
      <c r="AU871" s="24"/>
      <c r="AV871" s="24"/>
      <c r="AW871" s="24"/>
      <c r="AX871" s="24"/>
      <c r="AY871" s="15"/>
      <c r="BM871" s="15"/>
      <c r="BS871" s="24"/>
      <c r="BT871" s="15"/>
      <c r="BY871" s="24"/>
      <c r="CA871" s="15"/>
      <c r="CD871" s="24"/>
      <c r="CH871" s="15"/>
      <c r="CO871" s="15"/>
      <c r="CQ871" s="24"/>
      <c r="CV871" s="15"/>
      <c r="DC871" s="15"/>
      <c r="DJ871" s="15"/>
      <c r="DQ871" s="15"/>
      <c r="DX871" s="15"/>
      <c r="EE871" s="15"/>
      <c r="EL871" s="15"/>
      <c r="ES871" s="15"/>
      <c r="EZ871" s="15"/>
      <c r="FG871" s="15"/>
      <c r="FN871" s="15"/>
      <c r="FU871" s="15"/>
      <c r="FW871" s="24"/>
      <c r="FX871" s="24"/>
      <c r="FY871" s="24"/>
      <c r="FZ871" s="24"/>
      <c r="GA871" s="24"/>
      <c r="GB871" s="15"/>
      <c r="GC871" s="24"/>
      <c r="GD871" s="24"/>
      <c r="GE871" s="24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24"/>
      <c r="IO871" s="24"/>
      <c r="IP871" s="24"/>
      <c r="IQ871" s="24"/>
      <c r="IR871" s="24"/>
      <c r="IS871" s="24"/>
      <c r="IT871" s="24"/>
      <c r="IU871" s="24"/>
      <c r="IV871" s="24"/>
      <c r="IW871" s="24"/>
      <c r="IX871" s="24"/>
      <c r="IY871" s="24"/>
      <c r="IZ871" s="24"/>
      <c r="JA871" s="24"/>
      <c r="JB871" s="24"/>
      <c r="JC871" s="24"/>
      <c r="JD871" s="24"/>
      <c r="JE871" s="24"/>
      <c r="JF871" s="24"/>
      <c r="JG871" s="24"/>
    </row>
    <row r="872" spans="32:267" x14ac:dyDescent="0.3">
      <c r="AF872" s="26"/>
      <c r="AG872" s="25"/>
      <c r="AI872" s="21"/>
      <c r="AJ872" s="26"/>
      <c r="AK872" s="26"/>
      <c r="AL872" s="26"/>
      <c r="AM872" s="23"/>
      <c r="AQ872" s="19"/>
      <c r="AU872" s="24"/>
      <c r="AV872" s="24"/>
      <c r="AW872" s="24"/>
      <c r="AX872" s="24"/>
      <c r="AY872" s="15"/>
      <c r="BM872" s="15"/>
      <c r="BS872" s="24"/>
      <c r="BT872" s="15"/>
      <c r="BY872" s="24"/>
      <c r="CA872" s="15"/>
      <c r="CD872" s="24"/>
      <c r="CH872" s="15"/>
      <c r="CO872" s="15"/>
      <c r="CQ872" s="24"/>
      <c r="CV872" s="15"/>
      <c r="DC872" s="15"/>
      <c r="DJ872" s="15"/>
      <c r="DQ872" s="15"/>
      <c r="DX872" s="15"/>
      <c r="EE872" s="15"/>
      <c r="EL872" s="15"/>
      <c r="ES872" s="15"/>
      <c r="EZ872" s="15"/>
      <c r="FG872" s="15"/>
      <c r="FN872" s="15"/>
      <c r="FU872" s="15"/>
      <c r="FW872" s="24"/>
      <c r="FX872" s="24"/>
      <c r="FY872" s="24"/>
      <c r="FZ872" s="24"/>
      <c r="GA872" s="24"/>
      <c r="GB872" s="15"/>
      <c r="GC872" s="24"/>
      <c r="GD872" s="24"/>
      <c r="GE872" s="24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24"/>
      <c r="IO872" s="24"/>
      <c r="IP872" s="24"/>
      <c r="IQ872" s="24"/>
      <c r="IR872" s="24"/>
      <c r="IS872" s="24"/>
      <c r="IT872" s="24"/>
      <c r="IU872" s="24"/>
      <c r="IV872" s="24"/>
      <c r="IW872" s="24"/>
      <c r="IX872" s="24"/>
      <c r="IY872" s="24"/>
      <c r="IZ872" s="24"/>
      <c r="JA872" s="24"/>
      <c r="JB872" s="24"/>
      <c r="JC872" s="24"/>
      <c r="JD872" s="24"/>
      <c r="JE872" s="24"/>
      <c r="JF872" s="24"/>
      <c r="JG872" s="24"/>
    </row>
    <row r="873" spans="32:267" x14ac:dyDescent="0.3">
      <c r="AF873" s="26"/>
      <c r="AG873" s="25"/>
      <c r="AI873" s="21"/>
      <c r="AJ873" s="26"/>
      <c r="AK873" s="26"/>
      <c r="AL873" s="26"/>
      <c r="AM873" s="23"/>
      <c r="AQ873" s="19"/>
      <c r="AU873" s="24"/>
      <c r="AV873" s="24"/>
      <c r="AW873" s="24"/>
      <c r="AX873" s="24"/>
      <c r="AY873" s="15"/>
      <c r="BM873" s="15"/>
      <c r="BS873" s="24"/>
      <c r="BT873" s="15"/>
      <c r="BY873" s="24"/>
      <c r="CA873" s="15"/>
      <c r="CD873" s="24"/>
      <c r="CH873" s="15"/>
      <c r="CO873" s="15"/>
      <c r="CQ873" s="24"/>
      <c r="CV873" s="15"/>
      <c r="DC873" s="15"/>
      <c r="DJ873" s="15"/>
      <c r="DQ873" s="15"/>
      <c r="DX873" s="15"/>
      <c r="EE873" s="15"/>
      <c r="EL873" s="15"/>
      <c r="ES873" s="15"/>
      <c r="EZ873" s="15"/>
      <c r="FG873" s="15"/>
      <c r="FN873" s="15"/>
      <c r="FU873" s="15"/>
      <c r="FW873" s="24"/>
      <c r="FX873" s="24"/>
      <c r="FY873" s="24"/>
      <c r="FZ873" s="24"/>
      <c r="GA873" s="24"/>
      <c r="GB873" s="15"/>
      <c r="GC873" s="24"/>
      <c r="GD873" s="24"/>
      <c r="GE873" s="24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24"/>
      <c r="IO873" s="24"/>
      <c r="IP873" s="24"/>
      <c r="IQ873" s="24"/>
      <c r="IR873" s="24"/>
      <c r="IS873" s="24"/>
      <c r="IT873" s="24"/>
      <c r="IU873" s="24"/>
      <c r="IV873" s="24"/>
      <c r="IW873" s="24"/>
      <c r="IX873" s="24"/>
      <c r="IY873" s="24"/>
      <c r="IZ873" s="24"/>
      <c r="JA873" s="24"/>
      <c r="JB873" s="24"/>
      <c r="JC873" s="24"/>
      <c r="JD873" s="24"/>
      <c r="JE873" s="24"/>
      <c r="JF873" s="24"/>
      <c r="JG873" s="24"/>
    </row>
    <row r="874" spans="32:267" x14ac:dyDescent="0.3">
      <c r="AG874" s="25"/>
      <c r="AI874" s="21"/>
      <c r="AM874" s="23"/>
      <c r="AQ874" s="19"/>
      <c r="AU874" s="24"/>
      <c r="AV874" s="24"/>
      <c r="AW874" s="24"/>
      <c r="AX874" s="24"/>
      <c r="AY874" s="15"/>
      <c r="BM874" s="15"/>
      <c r="BS874" s="24"/>
      <c r="BT874" s="15"/>
      <c r="BY874" s="24"/>
      <c r="CA874" s="15"/>
      <c r="CD874" s="24"/>
      <c r="CH874" s="15"/>
      <c r="CO874" s="15"/>
      <c r="CQ874" s="24"/>
      <c r="CV874" s="15"/>
      <c r="DC874" s="15"/>
      <c r="DJ874" s="15"/>
      <c r="DQ874" s="15"/>
      <c r="DX874" s="15"/>
      <c r="EE874" s="15"/>
      <c r="EL874" s="15"/>
      <c r="ES874" s="15"/>
      <c r="EZ874" s="15"/>
      <c r="FG874" s="15"/>
      <c r="FN874" s="15"/>
      <c r="FU874" s="15"/>
      <c r="FW874" s="24"/>
      <c r="FX874" s="24"/>
      <c r="FY874" s="24"/>
      <c r="FZ874" s="24"/>
      <c r="GA874" s="24"/>
      <c r="GB874" s="15"/>
      <c r="GC874" s="24"/>
      <c r="GD874" s="24"/>
      <c r="GE874" s="24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24"/>
      <c r="IO874" s="24"/>
      <c r="IP874" s="24"/>
      <c r="IQ874" s="24"/>
      <c r="IR874" s="24"/>
      <c r="IS874" s="24"/>
      <c r="IT874" s="24"/>
      <c r="IU874" s="24"/>
      <c r="IV874" s="24"/>
      <c r="IW874" s="24"/>
      <c r="IX874" s="24"/>
      <c r="IY874" s="24"/>
      <c r="IZ874" s="24"/>
      <c r="JA874" s="24"/>
      <c r="JB874" s="24"/>
      <c r="JC874" s="24"/>
      <c r="JD874" s="24"/>
      <c r="JE874" s="24"/>
      <c r="JF874" s="24"/>
      <c r="JG874" s="24"/>
    </row>
    <row r="875" spans="32:267" x14ac:dyDescent="0.3">
      <c r="AM875" s="23"/>
      <c r="AQ875" s="19"/>
      <c r="AU875" s="24"/>
      <c r="AV875" s="24"/>
      <c r="AW875" s="24"/>
      <c r="AX875" s="24"/>
      <c r="AY875" s="15"/>
      <c r="BM875" s="15"/>
      <c r="BS875" s="24"/>
      <c r="BT875" s="15"/>
      <c r="BY875" s="24"/>
      <c r="CA875" s="15"/>
      <c r="CD875" s="24"/>
      <c r="CH875" s="15"/>
      <c r="CO875" s="15"/>
      <c r="CQ875" s="24"/>
      <c r="CV875" s="15"/>
      <c r="DC875" s="15"/>
      <c r="DJ875" s="15"/>
      <c r="DQ875" s="15"/>
      <c r="DX875" s="15"/>
      <c r="EE875" s="15"/>
      <c r="EL875" s="15"/>
      <c r="ES875" s="15"/>
      <c r="EZ875" s="15"/>
      <c r="FG875" s="15"/>
      <c r="FN875" s="15"/>
      <c r="FU875" s="15"/>
      <c r="FW875" s="24"/>
      <c r="FX875" s="24"/>
      <c r="FY875" s="24"/>
      <c r="FZ875" s="24"/>
      <c r="GA875" s="24"/>
      <c r="GB875" s="15"/>
      <c r="GC875" s="24"/>
      <c r="GD875" s="24"/>
      <c r="GE875" s="24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24"/>
      <c r="IO875" s="24"/>
      <c r="IP875" s="24"/>
      <c r="IQ875" s="24"/>
      <c r="IR875" s="24"/>
      <c r="IS875" s="24"/>
      <c r="IT875" s="24"/>
      <c r="IU875" s="24"/>
      <c r="IV875" s="24"/>
      <c r="IW875" s="24"/>
      <c r="IX875" s="24"/>
      <c r="IY875" s="24"/>
      <c r="IZ875" s="24"/>
      <c r="JA875" s="24"/>
      <c r="JB875" s="24"/>
      <c r="JC875" s="24"/>
      <c r="JD875" s="24"/>
      <c r="JE875" s="24"/>
      <c r="JF875" s="24"/>
      <c r="JG875" s="24"/>
    </row>
    <row r="876" spans="32:267" x14ac:dyDescent="0.3">
      <c r="AM876" s="23"/>
      <c r="AQ876" s="19"/>
      <c r="AU876" s="24"/>
      <c r="AV876" s="24"/>
      <c r="AW876" s="24"/>
      <c r="AX876" s="24"/>
      <c r="AY876" s="15"/>
      <c r="BM876" s="15"/>
      <c r="BS876" s="24"/>
      <c r="BT876" s="15"/>
      <c r="BY876" s="24"/>
      <c r="CA876" s="15"/>
      <c r="CD876" s="24"/>
      <c r="CH876" s="15"/>
      <c r="CO876" s="15"/>
      <c r="CQ876" s="24"/>
      <c r="CV876" s="15"/>
      <c r="DC876" s="15"/>
      <c r="DJ876" s="15"/>
      <c r="DQ876" s="15"/>
      <c r="DX876" s="15"/>
      <c r="EE876" s="15"/>
      <c r="EL876" s="15"/>
      <c r="ES876" s="15"/>
      <c r="EZ876" s="15"/>
      <c r="FG876" s="15"/>
      <c r="FN876" s="15"/>
      <c r="FU876" s="15"/>
      <c r="FW876" s="24"/>
      <c r="FX876" s="24"/>
      <c r="FY876" s="24"/>
      <c r="FZ876" s="24"/>
      <c r="GA876" s="24"/>
      <c r="GB876" s="15"/>
      <c r="GC876" s="24"/>
      <c r="GD876" s="24"/>
      <c r="GE876" s="24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24"/>
      <c r="IO876" s="24"/>
      <c r="IP876" s="24"/>
      <c r="IQ876" s="24"/>
      <c r="IR876" s="24"/>
      <c r="IS876" s="24"/>
      <c r="IT876" s="24"/>
      <c r="IU876" s="24"/>
      <c r="IV876" s="24"/>
      <c r="IW876" s="24"/>
      <c r="IX876" s="24"/>
      <c r="IY876" s="24"/>
      <c r="IZ876" s="24"/>
      <c r="JA876" s="24"/>
      <c r="JB876" s="24"/>
      <c r="JC876" s="24"/>
      <c r="JD876" s="24"/>
      <c r="JE876" s="24"/>
      <c r="JF876" s="24"/>
      <c r="JG876" s="24"/>
    </row>
    <row r="877" spans="32:267" x14ac:dyDescent="0.3">
      <c r="AM877" s="23"/>
      <c r="AQ877" s="19"/>
      <c r="AU877" s="24"/>
      <c r="AV877" s="24"/>
      <c r="AW877" s="24"/>
      <c r="AX877" s="24"/>
      <c r="AY877" s="15"/>
      <c r="BM877" s="15"/>
      <c r="BS877" s="24"/>
      <c r="BT877" s="15"/>
      <c r="BY877" s="24"/>
      <c r="CA877" s="15"/>
      <c r="CD877" s="24"/>
      <c r="CH877" s="15"/>
      <c r="CO877" s="15"/>
      <c r="CQ877" s="24"/>
      <c r="CV877" s="15"/>
      <c r="DC877" s="15"/>
      <c r="DJ877" s="15"/>
      <c r="DQ877" s="15"/>
      <c r="DX877" s="15"/>
      <c r="EE877" s="15"/>
      <c r="EL877" s="15"/>
      <c r="ES877" s="15"/>
      <c r="EZ877" s="15"/>
      <c r="FG877" s="15"/>
      <c r="FN877" s="15"/>
      <c r="FU877" s="15"/>
      <c r="FW877" s="24"/>
      <c r="FX877" s="24"/>
      <c r="FY877" s="24"/>
      <c r="FZ877" s="24"/>
      <c r="GA877" s="24"/>
      <c r="GB877" s="15"/>
      <c r="GC877" s="24"/>
      <c r="GD877" s="24"/>
      <c r="GE877" s="24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24"/>
      <c r="IO877" s="24"/>
      <c r="IP877" s="24"/>
      <c r="IQ877" s="24"/>
      <c r="IR877" s="24"/>
      <c r="IS877" s="24"/>
      <c r="IT877" s="24"/>
      <c r="IU877" s="24"/>
      <c r="IV877" s="24"/>
      <c r="IW877" s="24"/>
      <c r="IX877" s="24"/>
      <c r="IY877" s="24"/>
      <c r="IZ877" s="24"/>
      <c r="JA877" s="24"/>
      <c r="JB877" s="24"/>
      <c r="JC877" s="24"/>
      <c r="JD877" s="24"/>
      <c r="JE877" s="24"/>
      <c r="JF877" s="24"/>
      <c r="JG877" s="24"/>
    </row>
    <row r="878" spans="32:267" x14ac:dyDescent="0.3">
      <c r="AM878" s="23"/>
      <c r="AQ878" s="19"/>
      <c r="AU878" s="24"/>
      <c r="AV878" s="24"/>
      <c r="AW878" s="24"/>
      <c r="AX878" s="24"/>
      <c r="AY878" s="15"/>
      <c r="BM878" s="15"/>
      <c r="BS878" s="24"/>
      <c r="BT878" s="15"/>
      <c r="BY878" s="24"/>
      <c r="CA878" s="15"/>
      <c r="CD878" s="24"/>
      <c r="CH878" s="15"/>
      <c r="CO878" s="15"/>
      <c r="CQ878" s="24"/>
      <c r="CV878" s="15"/>
      <c r="DC878" s="15"/>
      <c r="DJ878" s="15"/>
      <c r="DQ878" s="15"/>
      <c r="DX878" s="15"/>
      <c r="EE878" s="15"/>
      <c r="EL878" s="15"/>
      <c r="ES878" s="15"/>
      <c r="EZ878" s="15"/>
      <c r="FG878" s="15"/>
      <c r="FN878" s="15"/>
      <c r="FU878" s="15"/>
      <c r="FW878" s="24"/>
      <c r="FX878" s="24"/>
      <c r="FY878" s="24"/>
      <c r="FZ878" s="24"/>
      <c r="GA878" s="24"/>
      <c r="GB878" s="15"/>
      <c r="GC878" s="24"/>
      <c r="GD878" s="24"/>
      <c r="GE878" s="24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24"/>
      <c r="IO878" s="24"/>
      <c r="IP878" s="24"/>
      <c r="IQ878" s="24"/>
      <c r="IR878" s="24"/>
      <c r="IS878" s="24"/>
      <c r="IT878" s="24"/>
      <c r="IU878" s="24"/>
      <c r="IV878" s="24"/>
      <c r="IW878" s="24"/>
      <c r="IX878" s="24"/>
      <c r="IY878" s="24"/>
      <c r="IZ878" s="24"/>
      <c r="JA878" s="24"/>
      <c r="JB878" s="24"/>
      <c r="JC878" s="24"/>
      <c r="JD878" s="24"/>
      <c r="JE878" s="24"/>
      <c r="JF878" s="24"/>
      <c r="JG878" s="24"/>
    </row>
    <row r="879" spans="32:267" x14ac:dyDescent="0.3">
      <c r="AM879" s="23"/>
      <c r="AQ879" s="19"/>
      <c r="AU879" s="24"/>
      <c r="AV879" s="24"/>
      <c r="AW879" s="24"/>
      <c r="AX879" s="24"/>
      <c r="AY879" s="15"/>
      <c r="BM879" s="15"/>
      <c r="BS879" s="24"/>
      <c r="BT879" s="15"/>
      <c r="BY879" s="24"/>
      <c r="CA879" s="15"/>
      <c r="CD879" s="24"/>
      <c r="CH879" s="15"/>
      <c r="CO879" s="15"/>
      <c r="CQ879" s="24"/>
      <c r="CV879" s="15"/>
      <c r="DC879" s="15"/>
      <c r="DJ879" s="15"/>
      <c r="DQ879" s="15"/>
      <c r="DX879" s="15"/>
      <c r="EE879" s="15"/>
      <c r="EL879" s="15"/>
      <c r="ES879" s="15"/>
      <c r="EZ879" s="15"/>
      <c r="FG879" s="15"/>
      <c r="FN879" s="15"/>
      <c r="FU879" s="15"/>
      <c r="FW879" s="24"/>
      <c r="FX879" s="24"/>
      <c r="FY879" s="24"/>
      <c r="FZ879" s="24"/>
      <c r="GA879" s="24"/>
      <c r="GB879" s="15"/>
      <c r="GC879" s="24"/>
      <c r="GD879" s="24"/>
      <c r="GE879" s="24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24"/>
      <c r="IO879" s="24"/>
      <c r="IP879" s="24"/>
      <c r="IQ879" s="24"/>
      <c r="IR879" s="24"/>
      <c r="IS879" s="24"/>
      <c r="IT879" s="24"/>
      <c r="IU879" s="24"/>
      <c r="IV879" s="24"/>
      <c r="IW879" s="24"/>
      <c r="IX879" s="24"/>
      <c r="IY879" s="24"/>
      <c r="IZ879" s="24"/>
      <c r="JA879" s="24"/>
      <c r="JB879" s="24"/>
      <c r="JC879" s="24"/>
      <c r="JD879" s="24"/>
      <c r="JE879" s="24"/>
      <c r="JF879" s="24"/>
      <c r="JG879" s="24"/>
    </row>
    <row r="880" spans="32:267" x14ac:dyDescent="0.3">
      <c r="AM880" s="23"/>
      <c r="AQ880" s="19"/>
      <c r="AU880" s="24"/>
      <c r="AV880" s="24"/>
      <c r="AW880" s="24"/>
      <c r="AX880" s="24"/>
      <c r="AY880" s="15"/>
      <c r="BM880" s="15"/>
      <c r="BS880" s="24"/>
      <c r="BT880" s="15"/>
      <c r="BY880" s="24"/>
      <c r="CA880" s="15"/>
      <c r="CD880" s="24"/>
      <c r="CH880" s="15"/>
      <c r="CO880" s="15"/>
      <c r="CQ880" s="24"/>
      <c r="CV880" s="15"/>
      <c r="DC880" s="15"/>
      <c r="DJ880" s="15"/>
      <c r="DQ880" s="15"/>
      <c r="DX880" s="15"/>
      <c r="EE880" s="15"/>
      <c r="EL880" s="15"/>
      <c r="ES880" s="15"/>
      <c r="EZ880" s="15"/>
      <c r="FG880" s="15"/>
      <c r="FN880" s="15"/>
      <c r="FU880" s="15"/>
      <c r="FW880" s="24"/>
      <c r="FX880" s="24"/>
      <c r="FY880" s="24"/>
      <c r="FZ880" s="24"/>
      <c r="GA880" s="24"/>
      <c r="GB880" s="15"/>
      <c r="GC880" s="24"/>
      <c r="GD880" s="24"/>
      <c r="GE880" s="24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24"/>
      <c r="IO880" s="24"/>
      <c r="IP880" s="24"/>
      <c r="IQ880" s="24"/>
      <c r="IR880" s="24"/>
      <c r="IS880" s="24"/>
      <c r="IT880" s="24"/>
      <c r="IU880" s="24"/>
      <c r="IV880" s="24"/>
      <c r="IW880" s="24"/>
      <c r="IX880" s="24"/>
      <c r="IY880" s="24"/>
      <c r="IZ880" s="24"/>
      <c r="JA880" s="24"/>
      <c r="JB880" s="24"/>
      <c r="JC880" s="24"/>
      <c r="JD880" s="24"/>
      <c r="JE880" s="24"/>
      <c r="JF880" s="24"/>
      <c r="JG880" s="24"/>
    </row>
    <row r="881" spans="39:267" x14ac:dyDescent="0.3">
      <c r="AM881" s="23"/>
      <c r="AQ881" s="19"/>
      <c r="AU881" s="24"/>
      <c r="AV881" s="24"/>
      <c r="AW881" s="24"/>
      <c r="AX881" s="24"/>
      <c r="AY881" s="15"/>
      <c r="BM881" s="15"/>
      <c r="BS881" s="24"/>
      <c r="BT881" s="15"/>
      <c r="BY881" s="24"/>
      <c r="CA881" s="15"/>
      <c r="CD881" s="24"/>
      <c r="CH881" s="15"/>
      <c r="CO881" s="15"/>
      <c r="CQ881" s="24"/>
      <c r="CV881" s="15"/>
      <c r="DC881" s="15"/>
      <c r="DJ881" s="15"/>
      <c r="DQ881" s="15"/>
      <c r="DX881" s="15"/>
      <c r="EE881" s="15"/>
      <c r="EL881" s="15"/>
      <c r="ES881" s="15"/>
      <c r="EZ881" s="15"/>
      <c r="FG881" s="15"/>
      <c r="FN881" s="15"/>
      <c r="FU881" s="15"/>
      <c r="FW881" s="24"/>
      <c r="FX881" s="24"/>
      <c r="FY881" s="24"/>
      <c r="FZ881" s="24"/>
      <c r="GA881" s="24"/>
      <c r="GB881" s="15"/>
      <c r="GC881" s="24"/>
      <c r="GD881" s="24"/>
      <c r="GE881" s="24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24"/>
      <c r="IO881" s="24"/>
      <c r="IP881" s="24"/>
      <c r="IQ881" s="24"/>
      <c r="IR881" s="24"/>
      <c r="IS881" s="24"/>
      <c r="IT881" s="24"/>
      <c r="IU881" s="24"/>
      <c r="IV881" s="24"/>
      <c r="IW881" s="24"/>
      <c r="IX881" s="24"/>
      <c r="IY881" s="24"/>
      <c r="IZ881" s="24"/>
      <c r="JA881" s="24"/>
      <c r="JB881" s="24"/>
      <c r="JC881" s="24"/>
      <c r="JD881" s="24"/>
      <c r="JE881" s="24"/>
      <c r="JF881" s="24"/>
      <c r="JG881" s="24"/>
    </row>
    <row r="882" spans="39:267" x14ac:dyDescent="0.3">
      <c r="AM882" s="23"/>
      <c r="AQ882" s="19"/>
      <c r="AU882" s="24"/>
      <c r="AV882" s="24"/>
      <c r="AW882" s="24"/>
      <c r="AX882" s="24"/>
      <c r="AY882" s="15"/>
      <c r="BM882" s="15"/>
      <c r="BS882" s="24"/>
      <c r="BT882" s="15"/>
      <c r="BY882" s="24"/>
      <c r="CA882" s="15"/>
      <c r="CD882" s="24"/>
      <c r="CH882" s="15"/>
      <c r="CO882" s="15"/>
      <c r="CQ882" s="24"/>
      <c r="CV882" s="15"/>
      <c r="DC882" s="15"/>
      <c r="DJ882" s="15"/>
      <c r="DQ882" s="15"/>
      <c r="DX882" s="15"/>
      <c r="EE882" s="15"/>
      <c r="EL882" s="15"/>
      <c r="ES882" s="15"/>
      <c r="EZ882" s="15"/>
      <c r="FG882" s="15"/>
      <c r="FN882" s="15"/>
      <c r="FU882" s="15"/>
      <c r="FW882" s="24"/>
      <c r="FX882" s="24"/>
      <c r="FY882" s="24"/>
      <c r="FZ882" s="24"/>
      <c r="GA882" s="24"/>
      <c r="GB882" s="15"/>
      <c r="GC882" s="24"/>
      <c r="GD882" s="24"/>
      <c r="GE882" s="24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24"/>
      <c r="IO882" s="24"/>
      <c r="IP882" s="24"/>
      <c r="IQ882" s="24"/>
      <c r="IR882" s="24"/>
      <c r="IS882" s="24"/>
      <c r="IT882" s="24"/>
      <c r="IU882" s="24"/>
      <c r="IV882" s="24"/>
      <c r="IW882" s="24"/>
      <c r="IX882" s="24"/>
      <c r="IY882" s="24"/>
      <c r="IZ882" s="24"/>
      <c r="JA882" s="24"/>
      <c r="JB882" s="24"/>
      <c r="JC882" s="24"/>
      <c r="JD882" s="24"/>
      <c r="JE882" s="24"/>
      <c r="JF882" s="24"/>
      <c r="JG882" s="24"/>
    </row>
    <row r="883" spans="39:267" x14ac:dyDescent="0.3">
      <c r="AM883" s="23"/>
      <c r="AQ883" s="19"/>
      <c r="AU883" s="24"/>
      <c r="AV883" s="24"/>
      <c r="AW883" s="24"/>
      <c r="AX883" s="24"/>
      <c r="AY883" s="15"/>
      <c r="BM883" s="15"/>
      <c r="BS883" s="24"/>
      <c r="BT883" s="15"/>
      <c r="BY883" s="24"/>
      <c r="CA883" s="15"/>
      <c r="CD883" s="24"/>
      <c r="CH883" s="15"/>
      <c r="CO883" s="15"/>
      <c r="CQ883" s="24"/>
      <c r="CV883" s="15"/>
      <c r="DC883" s="15"/>
      <c r="DJ883" s="15"/>
      <c r="DQ883" s="15"/>
      <c r="DX883" s="15"/>
      <c r="EE883" s="15"/>
      <c r="EL883" s="15"/>
      <c r="ES883" s="15"/>
      <c r="EZ883" s="15"/>
      <c r="FG883" s="15"/>
      <c r="FN883" s="15"/>
      <c r="FU883" s="15"/>
      <c r="FW883" s="24"/>
      <c r="FX883" s="24"/>
      <c r="FY883" s="24"/>
      <c r="FZ883" s="24"/>
      <c r="GA883" s="24"/>
      <c r="GB883" s="15"/>
      <c r="GC883" s="24"/>
      <c r="GD883" s="24"/>
      <c r="GE883" s="24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24"/>
      <c r="IO883" s="24"/>
      <c r="IP883" s="24"/>
      <c r="IQ883" s="24"/>
      <c r="IR883" s="24"/>
      <c r="IS883" s="24"/>
      <c r="IT883" s="24"/>
      <c r="IU883" s="24"/>
      <c r="IV883" s="24"/>
      <c r="IW883" s="24"/>
      <c r="IX883" s="24"/>
      <c r="IY883" s="24"/>
      <c r="IZ883" s="24"/>
      <c r="JA883" s="24"/>
      <c r="JB883" s="24"/>
      <c r="JC883" s="24"/>
      <c r="JD883" s="24"/>
      <c r="JE883" s="24"/>
      <c r="JF883" s="24"/>
      <c r="JG883" s="24"/>
    </row>
    <row r="884" spans="39:267" x14ac:dyDescent="0.3">
      <c r="AM884" s="23"/>
      <c r="AQ884" s="19"/>
      <c r="AU884" s="24"/>
      <c r="AV884" s="24"/>
      <c r="AW884" s="24"/>
      <c r="AX884" s="24"/>
      <c r="AY884" s="15"/>
      <c r="BM884" s="15"/>
      <c r="BS884" s="24"/>
      <c r="BT884" s="15"/>
      <c r="BY884" s="24"/>
      <c r="CA884" s="15"/>
      <c r="CD884" s="24"/>
      <c r="CH884" s="15"/>
      <c r="CO884" s="15"/>
      <c r="CQ884" s="24"/>
      <c r="CV884" s="15"/>
      <c r="DC884" s="15"/>
      <c r="DJ884" s="15"/>
      <c r="DQ884" s="15"/>
      <c r="DX884" s="15"/>
      <c r="EE884" s="15"/>
      <c r="EL884" s="15"/>
      <c r="ES884" s="15"/>
      <c r="EZ884" s="15"/>
      <c r="FG884" s="15"/>
      <c r="FN884" s="15"/>
      <c r="FU884" s="15"/>
      <c r="FW884" s="24"/>
      <c r="FX884" s="24"/>
      <c r="FY884" s="24"/>
      <c r="FZ884" s="24"/>
      <c r="GA884" s="24"/>
      <c r="GB884" s="15"/>
      <c r="GC884" s="24"/>
      <c r="GD884" s="24"/>
      <c r="GE884" s="24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24"/>
      <c r="IO884" s="24"/>
      <c r="IP884" s="24"/>
      <c r="IQ884" s="24"/>
      <c r="IR884" s="24"/>
      <c r="IS884" s="24"/>
      <c r="IT884" s="24"/>
      <c r="IU884" s="24"/>
      <c r="IV884" s="24"/>
      <c r="IW884" s="24"/>
      <c r="IX884" s="24"/>
      <c r="IY884" s="24"/>
      <c r="IZ884" s="24"/>
      <c r="JA884" s="24"/>
      <c r="JB884" s="24"/>
      <c r="JC884" s="24"/>
      <c r="JD884" s="24"/>
      <c r="JE884" s="24"/>
      <c r="JF884" s="24"/>
      <c r="JG884" s="24"/>
    </row>
    <row r="885" spans="39:267" x14ac:dyDescent="0.3">
      <c r="AM885" s="23"/>
      <c r="AQ885" s="19"/>
      <c r="AU885" s="24"/>
      <c r="AV885" s="24"/>
      <c r="AW885" s="24"/>
      <c r="AX885" s="24"/>
      <c r="AY885" s="15"/>
      <c r="BM885" s="15"/>
      <c r="BS885" s="24"/>
      <c r="BT885" s="15"/>
      <c r="BY885" s="24"/>
      <c r="CA885" s="15"/>
      <c r="CD885" s="24"/>
      <c r="CH885" s="15"/>
      <c r="CO885" s="15"/>
      <c r="CQ885" s="24"/>
      <c r="CV885" s="15"/>
      <c r="DC885" s="15"/>
      <c r="DJ885" s="15"/>
      <c r="DQ885" s="15"/>
      <c r="DX885" s="15"/>
      <c r="EE885" s="15"/>
      <c r="EL885" s="15"/>
      <c r="ES885" s="15"/>
      <c r="EZ885" s="15"/>
      <c r="FG885" s="15"/>
      <c r="FN885" s="15"/>
      <c r="FU885" s="15"/>
      <c r="FW885" s="24"/>
      <c r="FX885" s="24"/>
      <c r="FY885" s="24"/>
      <c r="FZ885" s="24"/>
      <c r="GA885" s="24"/>
      <c r="GB885" s="15"/>
      <c r="GC885" s="24"/>
      <c r="GD885" s="24"/>
      <c r="GE885" s="24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24"/>
      <c r="IO885" s="24"/>
      <c r="IP885" s="24"/>
      <c r="IQ885" s="24"/>
      <c r="IR885" s="24"/>
      <c r="IS885" s="24"/>
      <c r="IT885" s="24"/>
      <c r="IU885" s="24"/>
      <c r="IV885" s="24"/>
      <c r="IW885" s="24"/>
      <c r="IX885" s="24"/>
      <c r="IY885" s="24"/>
      <c r="IZ885" s="24"/>
      <c r="JA885" s="24"/>
      <c r="JB885" s="24"/>
      <c r="JC885" s="24"/>
      <c r="JD885" s="24"/>
      <c r="JE885" s="24"/>
      <c r="JF885" s="24"/>
      <c r="JG885" s="24"/>
    </row>
    <row r="886" spans="39:267" x14ac:dyDescent="0.3">
      <c r="AM886" s="23"/>
      <c r="AQ886" s="19"/>
      <c r="AU886" s="24"/>
      <c r="AV886" s="24"/>
      <c r="AW886" s="24"/>
      <c r="AX886" s="24"/>
      <c r="AY886" s="15"/>
      <c r="BM886" s="15"/>
      <c r="BS886" s="24"/>
      <c r="BT886" s="15"/>
      <c r="BY886" s="24"/>
      <c r="CA886" s="15"/>
      <c r="CD886" s="24"/>
      <c r="CH886" s="15"/>
      <c r="CO886" s="15"/>
      <c r="CQ886" s="24"/>
      <c r="CV886" s="15"/>
      <c r="DC886" s="15"/>
      <c r="DJ886" s="15"/>
      <c r="DQ886" s="15"/>
      <c r="DX886" s="15"/>
      <c r="EE886" s="15"/>
      <c r="EL886" s="15"/>
      <c r="ES886" s="15"/>
      <c r="EZ886" s="15"/>
      <c r="FG886" s="15"/>
      <c r="FN886" s="15"/>
      <c r="FU886" s="15"/>
      <c r="FW886" s="24"/>
      <c r="FX886" s="24"/>
      <c r="FY886" s="24"/>
      <c r="FZ886" s="24"/>
      <c r="GA886" s="24"/>
      <c r="GB886" s="15"/>
      <c r="GC886" s="24"/>
      <c r="GD886" s="24"/>
      <c r="GE886" s="24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24"/>
      <c r="IO886" s="24"/>
      <c r="IP886" s="24"/>
      <c r="IQ886" s="24"/>
      <c r="IR886" s="24"/>
      <c r="IS886" s="24"/>
      <c r="IT886" s="24"/>
      <c r="IU886" s="24"/>
      <c r="IV886" s="24"/>
      <c r="IW886" s="24"/>
      <c r="IX886" s="24"/>
      <c r="IY886" s="24"/>
      <c r="IZ886" s="24"/>
      <c r="JA886" s="24"/>
      <c r="JB886" s="24"/>
      <c r="JC886" s="24"/>
      <c r="JD886" s="24"/>
      <c r="JE886" s="24"/>
      <c r="JF886" s="24"/>
      <c r="JG886" s="24"/>
    </row>
    <row r="887" spans="39:267" x14ac:dyDescent="0.3">
      <c r="AM887" s="23"/>
      <c r="AQ887" s="19"/>
      <c r="AU887" s="24"/>
      <c r="AV887" s="24"/>
      <c r="AW887" s="24"/>
      <c r="AX887" s="24"/>
      <c r="AY887" s="15"/>
      <c r="BM887" s="15"/>
      <c r="BS887" s="24"/>
      <c r="BT887" s="15"/>
      <c r="BY887" s="24"/>
      <c r="CA887" s="15"/>
      <c r="CD887" s="24"/>
      <c r="CH887" s="15"/>
      <c r="CO887" s="15"/>
      <c r="CQ887" s="24"/>
      <c r="CV887" s="15"/>
      <c r="DC887" s="15"/>
      <c r="DJ887" s="15"/>
      <c r="DQ887" s="15"/>
      <c r="DX887" s="15"/>
      <c r="EE887" s="15"/>
      <c r="EL887" s="15"/>
      <c r="ES887" s="15"/>
      <c r="EZ887" s="15"/>
      <c r="FG887" s="15"/>
      <c r="FN887" s="15"/>
      <c r="FU887" s="15"/>
      <c r="FW887" s="24"/>
      <c r="FX887" s="24"/>
      <c r="FY887" s="24"/>
      <c r="FZ887" s="24"/>
      <c r="GA887" s="24"/>
      <c r="GB887" s="15"/>
      <c r="GC887" s="24"/>
      <c r="GD887" s="24"/>
      <c r="GE887" s="24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24"/>
      <c r="IO887" s="24"/>
      <c r="IP887" s="24"/>
      <c r="IQ887" s="24"/>
      <c r="IR887" s="24"/>
      <c r="IS887" s="24"/>
      <c r="IT887" s="24"/>
      <c r="IU887" s="24"/>
      <c r="IV887" s="24"/>
      <c r="IW887" s="24"/>
      <c r="IX887" s="24"/>
      <c r="IY887" s="24"/>
      <c r="IZ887" s="24"/>
      <c r="JA887" s="24"/>
      <c r="JB887" s="24"/>
      <c r="JC887" s="24"/>
      <c r="JD887" s="24"/>
      <c r="JE887" s="24"/>
      <c r="JF887" s="24"/>
      <c r="JG887" s="24"/>
    </row>
    <row r="888" spans="39:267" x14ac:dyDescent="0.3">
      <c r="AM888" s="23"/>
      <c r="AQ888" s="19"/>
      <c r="AU888" s="24"/>
      <c r="AV888" s="24"/>
      <c r="AW888" s="24"/>
      <c r="AX888" s="24"/>
      <c r="AY888" s="15"/>
      <c r="BM888" s="15"/>
      <c r="BS888" s="24"/>
      <c r="BT888" s="15"/>
      <c r="BY888" s="24"/>
      <c r="CA888" s="15"/>
      <c r="CD888" s="24"/>
      <c r="CH888" s="15"/>
      <c r="CO888" s="15"/>
      <c r="CQ888" s="24"/>
      <c r="CV888" s="15"/>
      <c r="DC888" s="15"/>
      <c r="DJ888" s="15"/>
      <c r="DQ888" s="15"/>
      <c r="DX888" s="15"/>
      <c r="EE888" s="15"/>
      <c r="EL888" s="15"/>
      <c r="ES888" s="15"/>
      <c r="EZ888" s="15"/>
      <c r="FG888" s="15"/>
      <c r="FN888" s="15"/>
      <c r="FU888" s="15"/>
      <c r="FW888" s="24"/>
      <c r="FX888" s="24"/>
      <c r="FY888" s="24"/>
      <c r="FZ888" s="24"/>
      <c r="GA888" s="24"/>
      <c r="GB888" s="15"/>
      <c r="GC888" s="24"/>
      <c r="GD888" s="24"/>
      <c r="GE888" s="24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24"/>
      <c r="IO888" s="24"/>
      <c r="IP888" s="24"/>
      <c r="IQ888" s="24"/>
      <c r="IR888" s="24"/>
      <c r="IS888" s="24"/>
      <c r="IT888" s="24"/>
      <c r="IU888" s="24"/>
      <c r="IV888" s="24"/>
      <c r="IW888" s="24"/>
      <c r="IX888" s="24"/>
      <c r="IY888" s="24"/>
      <c r="IZ888" s="24"/>
      <c r="JA888" s="24"/>
      <c r="JB888" s="24"/>
      <c r="JC888" s="24"/>
      <c r="JD888" s="24"/>
      <c r="JE888" s="24"/>
      <c r="JF888" s="24"/>
      <c r="JG888" s="24"/>
    </row>
    <row r="889" spans="39:267" x14ac:dyDescent="0.3">
      <c r="AM889" s="23"/>
      <c r="AQ889" s="19"/>
      <c r="AU889" s="24"/>
      <c r="AV889" s="24"/>
      <c r="AW889" s="24"/>
      <c r="AX889" s="24"/>
      <c r="AY889" s="15"/>
      <c r="BM889" s="15"/>
      <c r="BS889" s="24"/>
      <c r="BT889" s="15"/>
      <c r="BY889" s="24"/>
      <c r="CA889" s="15"/>
      <c r="CD889" s="24"/>
      <c r="CH889" s="15"/>
      <c r="CO889" s="15"/>
      <c r="CQ889" s="24"/>
      <c r="CV889" s="15"/>
      <c r="DC889" s="15"/>
      <c r="DJ889" s="15"/>
      <c r="DQ889" s="15"/>
      <c r="DX889" s="15"/>
      <c r="EE889" s="15"/>
      <c r="EL889" s="15"/>
      <c r="ES889" s="15"/>
      <c r="EZ889" s="15"/>
      <c r="FG889" s="15"/>
      <c r="FN889" s="15"/>
      <c r="FU889" s="15"/>
      <c r="FW889" s="24"/>
      <c r="FX889" s="24"/>
      <c r="FY889" s="24"/>
      <c r="FZ889" s="24"/>
      <c r="GA889" s="24"/>
      <c r="GB889" s="15"/>
      <c r="GC889" s="24"/>
      <c r="GD889" s="24"/>
      <c r="GE889" s="24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24"/>
      <c r="IO889" s="24"/>
      <c r="IP889" s="24"/>
      <c r="IQ889" s="24"/>
      <c r="IR889" s="24"/>
      <c r="IS889" s="24"/>
      <c r="IT889" s="24"/>
      <c r="IU889" s="24"/>
      <c r="IV889" s="24"/>
      <c r="IW889" s="24"/>
      <c r="IX889" s="24"/>
      <c r="IY889" s="24"/>
      <c r="IZ889" s="24"/>
      <c r="JA889" s="24"/>
      <c r="JB889" s="24"/>
      <c r="JC889" s="24"/>
      <c r="JD889" s="24"/>
      <c r="JE889" s="24"/>
      <c r="JF889" s="24"/>
      <c r="JG889" s="24"/>
    </row>
    <row r="890" spans="39:267" x14ac:dyDescent="0.3">
      <c r="AM890" s="23"/>
      <c r="AQ890" s="19"/>
      <c r="AU890" s="24"/>
      <c r="AV890" s="24"/>
      <c r="AW890" s="24"/>
      <c r="AX890" s="24"/>
      <c r="AY890" s="15"/>
      <c r="BM890" s="15"/>
      <c r="BS890" s="24"/>
      <c r="BT890" s="15"/>
      <c r="BY890" s="24"/>
      <c r="CA890" s="15"/>
      <c r="CD890" s="24"/>
      <c r="CH890" s="15"/>
      <c r="CO890" s="15"/>
      <c r="CQ890" s="24"/>
      <c r="CV890" s="15"/>
      <c r="DC890" s="15"/>
      <c r="DJ890" s="15"/>
      <c r="DQ890" s="15"/>
      <c r="DX890" s="15"/>
      <c r="EE890" s="15"/>
      <c r="EL890" s="15"/>
      <c r="ES890" s="15"/>
      <c r="EZ890" s="15"/>
      <c r="FG890" s="15"/>
      <c r="FN890" s="15"/>
      <c r="FU890" s="15"/>
      <c r="FW890" s="24"/>
      <c r="FX890" s="24"/>
      <c r="FY890" s="24"/>
      <c r="FZ890" s="24"/>
      <c r="GA890" s="24"/>
      <c r="GB890" s="15"/>
      <c r="GC890" s="24"/>
      <c r="GD890" s="24"/>
      <c r="GE890" s="24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24"/>
      <c r="IO890" s="24"/>
      <c r="IP890" s="24"/>
      <c r="IQ890" s="24"/>
      <c r="IR890" s="24"/>
      <c r="IS890" s="24"/>
      <c r="IT890" s="24"/>
      <c r="IU890" s="24"/>
      <c r="IV890" s="24"/>
      <c r="IW890" s="24"/>
      <c r="IX890" s="24"/>
      <c r="IY890" s="24"/>
      <c r="IZ890" s="24"/>
      <c r="JA890" s="24"/>
      <c r="JB890" s="24"/>
      <c r="JC890" s="24"/>
      <c r="JD890" s="24"/>
      <c r="JE890" s="24"/>
      <c r="JF890" s="24"/>
      <c r="JG890" s="24"/>
    </row>
    <row r="891" spans="39:267" x14ac:dyDescent="0.3">
      <c r="AM891" s="23"/>
      <c r="AQ891" s="19"/>
      <c r="AU891" s="24"/>
      <c r="AV891" s="24"/>
      <c r="AW891" s="24"/>
      <c r="AX891" s="24"/>
      <c r="AY891" s="15"/>
      <c r="BM891" s="15"/>
      <c r="BS891" s="24"/>
      <c r="BT891" s="15"/>
      <c r="BY891" s="24"/>
      <c r="CA891" s="15"/>
      <c r="CD891" s="24"/>
      <c r="CH891" s="15"/>
      <c r="CO891" s="15"/>
      <c r="CQ891" s="24"/>
      <c r="CV891" s="15"/>
      <c r="DC891" s="15"/>
      <c r="DJ891" s="15"/>
      <c r="DQ891" s="15"/>
      <c r="DX891" s="15"/>
      <c r="EE891" s="15"/>
      <c r="EL891" s="15"/>
      <c r="ES891" s="15"/>
      <c r="EZ891" s="15"/>
      <c r="FG891" s="15"/>
      <c r="FN891" s="15"/>
      <c r="FU891" s="15"/>
      <c r="FW891" s="24"/>
      <c r="FX891" s="24"/>
      <c r="FY891" s="24"/>
      <c r="FZ891" s="24"/>
      <c r="GA891" s="24"/>
      <c r="GB891" s="15"/>
      <c r="GC891" s="24"/>
      <c r="GD891" s="24"/>
      <c r="GE891" s="24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24"/>
      <c r="IO891" s="24"/>
      <c r="IP891" s="24"/>
      <c r="IQ891" s="24"/>
      <c r="IR891" s="24"/>
      <c r="IS891" s="24"/>
      <c r="IT891" s="24"/>
      <c r="IU891" s="24"/>
      <c r="IV891" s="24"/>
      <c r="IW891" s="24"/>
      <c r="IX891" s="24"/>
      <c r="IY891" s="24"/>
      <c r="IZ891" s="24"/>
      <c r="JA891" s="24"/>
      <c r="JB891" s="24"/>
      <c r="JC891" s="24"/>
      <c r="JD891" s="24"/>
      <c r="JE891" s="24"/>
      <c r="JF891" s="24"/>
      <c r="JG891" s="24"/>
    </row>
    <row r="892" spans="39:267" x14ac:dyDescent="0.3">
      <c r="AM892" s="23"/>
      <c r="AQ892" s="19"/>
      <c r="AU892" s="24"/>
      <c r="AV892" s="24"/>
      <c r="AW892" s="24"/>
      <c r="AX892" s="24"/>
      <c r="AY892" s="15"/>
      <c r="BM892" s="15"/>
      <c r="BS892" s="24"/>
      <c r="BT892" s="15"/>
      <c r="BY892" s="24"/>
      <c r="CA892" s="15"/>
      <c r="CD892" s="24"/>
      <c r="CH892" s="15"/>
      <c r="CO892" s="15"/>
      <c r="CQ892" s="24"/>
      <c r="CV892" s="15"/>
      <c r="DC892" s="15"/>
      <c r="DJ892" s="15"/>
      <c r="DQ892" s="15"/>
      <c r="DX892" s="15"/>
      <c r="EE892" s="15"/>
      <c r="EL892" s="15"/>
      <c r="ES892" s="15"/>
      <c r="EZ892" s="15"/>
      <c r="FG892" s="15"/>
      <c r="FN892" s="15"/>
      <c r="FU892" s="15"/>
      <c r="FW892" s="24"/>
      <c r="FX892" s="24"/>
      <c r="FY892" s="24"/>
      <c r="FZ892" s="24"/>
      <c r="GA892" s="24"/>
      <c r="GB892" s="15"/>
      <c r="GC892" s="24"/>
      <c r="GD892" s="24"/>
      <c r="GE892" s="24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24"/>
      <c r="IO892" s="24"/>
      <c r="IP892" s="24"/>
      <c r="IQ892" s="24"/>
      <c r="IR892" s="24"/>
      <c r="IS892" s="24"/>
      <c r="IT892" s="24"/>
      <c r="IU892" s="24"/>
      <c r="IV892" s="24"/>
      <c r="IW892" s="24"/>
      <c r="IX892" s="24"/>
      <c r="IY892" s="24"/>
      <c r="IZ892" s="24"/>
      <c r="JA892" s="24"/>
      <c r="JB892" s="24"/>
      <c r="JC892" s="24"/>
      <c r="JD892" s="24"/>
      <c r="JE892" s="24"/>
      <c r="JF892" s="24"/>
      <c r="JG892" s="24"/>
    </row>
    <row r="893" spans="39:267" x14ac:dyDescent="0.3">
      <c r="AM893" s="23"/>
      <c r="AQ893" s="19"/>
      <c r="AU893" s="24"/>
      <c r="AV893" s="24"/>
      <c r="AW893" s="24"/>
      <c r="AX893" s="24"/>
      <c r="AY893" s="15"/>
      <c r="BM893" s="15"/>
      <c r="BS893" s="24"/>
      <c r="BT893" s="15"/>
      <c r="BY893" s="24"/>
      <c r="CA893" s="15"/>
      <c r="CD893" s="24"/>
      <c r="CH893" s="15"/>
      <c r="CO893" s="15"/>
      <c r="CQ893" s="24"/>
      <c r="CV893" s="15"/>
      <c r="DC893" s="15"/>
      <c r="DJ893" s="15"/>
      <c r="DQ893" s="15"/>
      <c r="DX893" s="15"/>
      <c r="EE893" s="15"/>
      <c r="EL893" s="15"/>
      <c r="ES893" s="15"/>
      <c r="EZ893" s="15"/>
      <c r="FG893" s="15"/>
      <c r="FN893" s="15"/>
      <c r="FU893" s="15"/>
      <c r="FW893" s="24"/>
      <c r="FX893" s="24"/>
      <c r="FY893" s="24"/>
      <c r="FZ893" s="24"/>
      <c r="GA893" s="24"/>
      <c r="GB893" s="15"/>
      <c r="GC893" s="24"/>
      <c r="GD893" s="24"/>
      <c r="GE893" s="24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24"/>
      <c r="IO893" s="24"/>
      <c r="IP893" s="24"/>
      <c r="IQ893" s="24"/>
      <c r="IR893" s="24"/>
      <c r="IS893" s="24"/>
      <c r="IT893" s="24"/>
      <c r="IU893" s="24"/>
      <c r="IV893" s="24"/>
      <c r="IW893" s="24"/>
      <c r="IX893" s="24"/>
      <c r="IY893" s="24"/>
      <c r="IZ893" s="24"/>
      <c r="JA893" s="24"/>
      <c r="JB893" s="24"/>
      <c r="JC893" s="24"/>
      <c r="JD893" s="24"/>
      <c r="JE893" s="24"/>
      <c r="JF893" s="24"/>
      <c r="JG893" s="24"/>
    </row>
    <row r="894" spans="39:267" x14ac:dyDescent="0.3">
      <c r="AM894" s="23"/>
      <c r="AQ894" s="19"/>
      <c r="AU894" s="24"/>
      <c r="AV894" s="24"/>
      <c r="AW894" s="24"/>
      <c r="AX894" s="24"/>
      <c r="AY894" s="15"/>
      <c r="BM894" s="15"/>
      <c r="BS894" s="24"/>
      <c r="BT894" s="15"/>
      <c r="BY894" s="24"/>
      <c r="CA894" s="15"/>
      <c r="CD894" s="24"/>
      <c r="CH894" s="15"/>
      <c r="CO894" s="15"/>
      <c r="CQ894" s="24"/>
      <c r="CV894" s="15"/>
      <c r="DC894" s="15"/>
      <c r="DJ894" s="15"/>
      <c r="DQ894" s="15"/>
      <c r="DX894" s="15"/>
      <c r="EE894" s="15"/>
      <c r="EL894" s="15"/>
      <c r="ES894" s="15"/>
      <c r="EZ894" s="15"/>
      <c r="FG894" s="15"/>
      <c r="FN894" s="15"/>
      <c r="FU894" s="15"/>
      <c r="FW894" s="24"/>
      <c r="FX894" s="24"/>
      <c r="FY894" s="24"/>
      <c r="FZ894" s="24"/>
      <c r="GA894" s="24"/>
      <c r="GB894" s="15"/>
      <c r="GC894" s="24"/>
      <c r="GD894" s="24"/>
      <c r="GE894" s="24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24"/>
      <c r="IO894" s="24"/>
      <c r="IP894" s="24"/>
      <c r="IQ894" s="24"/>
      <c r="IR894" s="24"/>
      <c r="IS894" s="24"/>
      <c r="IT894" s="24"/>
      <c r="IU894" s="24"/>
      <c r="IV894" s="24"/>
      <c r="IW894" s="24"/>
      <c r="IX894" s="24"/>
      <c r="IY894" s="24"/>
      <c r="IZ894" s="24"/>
      <c r="JA894" s="24"/>
      <c r="JB894" s="24"/>
      <c r="JC894" s="24"/>
      <c r="JD894" s="24"/>
      <c r="JE894" s="24"/>
      <c r="JF894" s="24"/>
      <c r="JG894" s="24"/>
    </row>
    <row r="895" spans="39:267" x14ac:dyDescent="0.3">
      <c r="AM895" s="23"/>
      <c r="AQ895" s="19"/>
      <c r="AU895" s="24"/>
      <c r="AV895" s="24"/>
      <c r="AW895" s="24"/>
      <c r="AX895" s="24"/>
      <c r="AY895" s="15"/>
      <c r="BM895" s="15"/>
      <c r="BS895" s="24"/>
      <c r="BT895" s="15"/>
      <c r="BY895" s="24"/>
      <c r="CA895" s="15"/>
      <c r="CD895" s="24"/>
      <c r="CH895" s="15"/>
      <c r="CO895" s="15"/>
      <c r="CQ895" s="24"/>
      <c r="CV895" s="15"/>
      <c r="DC895" s="15"/>
      <c r="DJ895" s="15"/>
      <c r="DQ895" s="15"/>
      <c r="DX895" s="15"/>
      <c r="EE895" s="15"/>
      <c r="EL895" s="15"/>
      <c r="ES895" s="15"/>
      <c r="EZ895" s="15"/>
      <c r="FG895" s="15"/>
      <c r="FN895" s="15"/>
      <c r="FU895" s="15"/>
      <c r="FW895" s="24"/>
      <c r="FX895" s="24"/>
      <c r="FY895" s="24"/>
      <c r="FZ895" s="24"/>
      <c r="GA895" s="24"/>
      <c r="GB895" s="15"/>
      <c r="GC895" s="24"/>
      <c r="GD895" s="24"/>
      <c r="GE895" s="24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24"/>
      <c r="IO895" s="24"/>
      <c r="IP895" s="24"/>
      <c r="IQ895" s="24"/>
      <c r="IR895" s="24"/>
      <c r="IS895" s="24"/>
      <c r="IT895" s="24"/>
      <c r="IU895" s="24"/>
      <c r="IV895" s="24"/>
      <c r="IW895" s="24"/>
      <c r="IX895" s="24"/>
      <c r="IY895" s="24"/>
      <c r="IZ895" s="24"/>
      <c r="JA895" s="24"/>
      <c r="JB895" s="24"/>
      <c r="JC895" s="24"/>
      <c r="JD895" s="24"/>
      <c r="JE895" s="24"/>
      <c r="JF895" s="24"/>
      <c r="JG895" s="24"/>
    </row>
    <row r="896" spans="39:267" x14ac:dyDescent="0.3">
      <c r="AM896" s="23"/>
      <c r="AQ896" s="19"/>
      <c r="AU896" s="24"/>
      <c r="AV896" s="24"/>
      <c r="AW896" s="24"/>
      <c r="AX896" s="24"/>
      <c r="AY896" s="15"/>
      <c r="BM896" s="15"/>
      <c r="BS896" s="24"/>
      <c r="BT896" s="15"/>
      <c r="BY896" s="24"/>
      <c r="CA896" s="15"/>
      <c r="CD896" s="24"/>
      <c r="CH896" s="15"/>
      <c r="CO896" s="15"/>
      <c r="CQ896" s="24"/>
      <c r="CV896" s="15"/>
      <c r="DC896" s="15"/>
      <c r="DJ896" s="15"/>
      <c r="DQ896" s="15"/>
      <c r="DX896" s="15"/>
      <c r="EE896" s="15"/>
      <c r="EL896" s="15"/>
      <c r="ES896" s="15"/>
      <c r="EZ896" s="15"/>
      <c r="FG896" s="15"/>
      <c r="FN896" s="15"/>
      <c r="FU896" s="15"/>
      <c r="FW896" s="24"/>
      <c r="FX896" s="24"/>
      <c r="FY896" s="24"/>
      <c r="FZ896" s="24"/>
      <c r="GA896" s="24"/>
      <c r="GB896" s="15"/>
      <c r="GC896" s="24"/>
      <c r="GD896" s="24"/>
      <c r="GE896" s="24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24"/>
      <c r="IO896" s="24"/>
      <c r="IP896" s="24"/>
      <c r="IQ896" s="24"/>
      <c r="IR896" s="24"/>
      <c r="IS896" s="24"/>
      <c r="IT896" s="24"/>
      <c r="IU896" s="24"/>
      <c r="IV896" s="24"/>
      <c r="IW896" s="24"/>
      <c r="IX896" s="24"/>
      <c r="IY896" s="24"/>
      <c r="IZ896" s="24"/>
      <c r="JA896" s="24"/>
      <c r="JB896" s="24"/>
      <c r="JC896" s="24"/>
      <c r="JD896" s="24"/>
      <c r="JE896" s="24"/>
      <c r="JF896" s="24"/>
      <c r="JG896" s="24"/>
    </row>
    <row r="897" spans="39:267" x14ac:dyDescent="0.3">
      <c r="AM897" s="23"/>
      <c r="AQ897" s="19"/>
      <c r="AU897" s="24"/>
      <c r="AV897" s="24"/>
      <c r="AW897" s="24"/>
      <c r="AX897" s="24"/>
      <c r="AY897" s="15"/>
      <c r="BM897" s="15"/>
      <c r="BS897" s="24"/>
      <c r="BT897" s="15"/>
      <c r="BY897" s="24"/>
      <c r="CA897" s="15"/>
      <c r="CD897" s="24"/>
      <c r="CH897" s="15"/>
      <c r="CO897" s="15"/>
      <c r="CQ897" s="24"/>
      <c r="CV897" s="15"/>
      <c r="DC897" s="15"/>
      <c r="DJ897" s="15"/>
      <c r="DQ897" s="15"/>
      <c r="DX897" s="15"/>
      <c r="EE897" s="15"/>
      <c r="EL897" s="15"/>
      <c r="ES897" s="15"/>
      <c r="EZ897" s="15"/>
      <c r="FG897" s="15"/>
      <c r="FN897" s="15"/>
      <c r="FU897" s="15"/>
      <c r="FW897" s="24"/>
      <c r="FX897" s="24"/>
      <c r="FY897" s="24"/>
      <c r="FZ897" s="24"/>
      <c r="GA897" s="24"/>
      <c r="GB897" s="15"/>
      <c r="GC897" s="24"/>
      <c r="GD897" s="24"/>
      <c r="GE897" s="24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24"/>
      <c r="IO897" s="24"/>
      <c r="IP897" s="24"/>
      <c r="IQ897" s="24"/>
      <c r="IR897" s="24"/>
      <c r="IS897" s="24"/>
      <c r="IT897" s="24"/>
      <c r="IU897" s="24"/>
      <c r="IV897" s="24"/>
      <c r="IW897" s="24"/>
      <c r="IX897" s="24"/>
      <c r="IY897" s="24"/>
      <c r="IZ897" s="24"/>
      <c r="JA897" s="24"/>
      <c r="JB897" s="24"/>
      <c r="JC897" s="24"/>
      <c r="JD897" s="24"/>
      <c r="JE897" s="24"/>
      <c r="JF897" s="24"/>
      <c r="JG897" s="24"/>
    </row>
    <row r="898" spans="39:267" x14ac:dyDescent="0.3">
      <c r="AM898" s="23"/>
      <c r="AQ898" s="19"/>
      <c r="AU898" s="24"/>
      <c r="AV898" s="24"/>
      <c r="AW898" s="24"/>
      <c r="AX898" s="24"/>
      <c r="AY898" s="15"/>
      <c r="BM898" s="15"/>
      <c r="BS898" s="24"/>
      <c r="BT898" s="15"/>
      <c r="BY898" s="24"/>
      <c r="CA898" s="15"/>
      <c r="CD898" s="24"/>
      <c r="CH898" s="15"/>
      <c r="CO898" s="15"/>
      <c r="CQ898" s="24"/>
      <c r="CV898" s="15"/>
      <c r="DC898" s="15"/>
      <c r="DJ898" s="15"/>
      <c r="DQ898" s="15"/>
      <c r="DX898" s="15"/>
      <c r="EE898" s="15"/>
      <c r="EL898" s="15"/>
      <c r="ES898" s="15"/>
      <c r="EZ898" s="15"/>
      <c r="FG898" s="15"/>
      <c r="FN898" s="15"/>
      <c r="FU898" s="15"/>
      <c r="FW898" s="24"/>
      <c r="FX898" s="24"/>
      <c r="FY898" s="24"/>
      <c r="FZ898" s="24"/>
      <c r="GA898" s="24"/>
      <c r="GB898" s="15"/>
      <c r="GC898" s="24"/>
      <c r="GD898" s="24"/>
      <c r="GE898" s="24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24"/>
      <c r="IO898" s="24"/>
      <c r="IP898" s="24"/>
      <c r="IQ898" s="24"/>
      <c r="IR898" s="24"/>
      <c r="IS898" s="24"/>
      <c r="IT898" s="24"/>
      <c r="IU898" s="24"/>
      <c r="IV898" s="24"/>
      <c r="IW898" s="24"/>
      <c r="IX898" s="24"/>
      <c r="IY898" s="24"/>
      <c r="IZ898" s="24"/>
      <c r="JA898" s="24"/>
      <c r="JB898" s="24"/>
      <c r="JC898" s="24"/>
      <c r="JD898" s="24"/>
      <c r="JE898" s="24"/>
      <c r="JF898" s="24"/>
      <c r="JG898" s="24"/>
    </row>
    <row r="899" spans="39:267" x14ac:dyDescent="0.3">
      <c r="AM899" s="23"/>
      <c r="AQ899" s="19"/>
      <c r="AU899" s="24"/>
      <c r="AV899" s="24"/>
      <c r="AW899" s="24"/>
      <c r="AX899" s="24"/>
      <c r="AY899" s="15"/>
      <c r="BM899" s="15"/>
      <c r="BS899" s="24"/>
      <c r="BT899" s="15"/>
      <c r="BY899" s="24"/>
      <c r="CA899" s="15"/>
      <c r="CD899" s="24"/>
      <c r="CH899" s="15"/>
      <c r="CO899" s="15"/>
      <c r="CQ899" s="24"/>
      <c r="CV899" s="15"/>
      <c r="DC899" s="15"/>
      <c r="DJ899" s="15"/>
      <c r="DQ899" s="15"/>
      <c r="DX899" s="15"/>
      <c r="EE899" s="15"/>
      <c r="EL899" s="15"/>
      <c r="ES899" s="15"/>
      <c r="EZ899" s="15"/>
      <c r="FG899" s="15"/>
      <c r="FN899" s="15"/>
      <c r="FU899" s="15"/>
      <c r="FW899" s="24"/>
      <c r="FX899" s="24"/>
      <c r="FY899" s="24"/>
      <c r="FZ899" s="24"/>
      <c r="GA899" s="24"/>
      <c r="GB899" s="15"/>
      <c r="GC899" s="24"/>
      <c r="GD899" s="24"/>
      <c r="GE899" s="24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24"/>
      <c r="IO899" s="24"/>
      <c r="IP899" s="24"/>
      <c r="IQ899" s="24"/>
      <c r="IR899" s="24"/>
      <c r="IS899" s="24"/>
      <c r="IT899" s="24"/>
      <c r="IU899" s="24"/>
      <c r="IV899" s="24"/>
      <c r="IW899" s="24"/>
      <c r="IX899" s="24"/>
      <c r="IY899" s="24"/>
      <c r="IZ899" s="24"/>
      <c r="JA899" s="24"/>
      <c r="JB899" s="24"/>
      <c r="JC899" s="24"/>
      <c r="JD899" s="24"/>
      <c r="JE899" s="24"/>
      <c r="JF899" s="24"/>
      <c r="JG899" s="24"/>
    </row>
    <row r="900" spans="39:267" x14ac:dyDescent="0.3">
      <c r="AM900" s="23"/>
      <c r="AQ900" s="19"/>
      <c r="AU900" s="24"/>
      <c r="AV900" s="24"/>
      <c r="AW900" s="24"/>
      <c r="AX900" s="24"/>
      <c r="AY900" s="15"/>
      <c r="BM900" s="15"/>
      <c r="BS900" s="24"/>
      <c r="BT900" s="15"/>
      <c r="BY900" s="24"/>
      <c r="CA900" s="15"/>
      <c r="CD900" s="24"/>
      <c r="CH900" s="15"/>
      <c r="CO900" s="15"/>
      <c r="CQ900" s="24"/>
      <c r="CV900" s="15"/>
      <c r="DC900" s="15"/>
      <c r="DJ900" s="15"/>
      <c r="DQ900" s="15"/>
      <c r="DX900" s="15"/>
      <c r="EE900" s="15"/>
      <c r="EL900" s="15"/>
      <c r="ES900" s="15"/>
      <c r="EZ900" s="15"/>
      <c r="FG900" s="15"/>
      <c r="FN900" s="15"/>
      <c r="FU900" s="15"/>
      <c r="FW900" s="24"/>
      <c r="FX900" s="24"/>
      <c r="FY900" s="24"/>
      <c r="FZ900" s="24"/>
      <c r="GA900" s="24"/>
      <c r="GB900" s="15"/>
      <c r="GC900" s="24"/>
      <c r="GD900" s="24"/>
      <c r="GE900" s="24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24"/>
      <c r="IO900" s="24"/>
      <c r="IP900" s="24"/>
      <c r="IQ900" s="24"/>
      <c r="IR900" s="24"/>
      <c r="IS900" s="24"/>
      <c r="IT900" s="24"/>
      <c r="IU900" s="24"/>
      <c r="IV900" s="24"/>
      <c r="IW900" s="24"/>
      <c r="IX900" s="24"/>
      <c r="IY900" s="24"/>
      <c r="IZ900" s="24"/>
      <c r="JA900" s="24"/>
      <c r="JB900" s="24"/>
      <c r="JC900" s="24"/>
      <c r="JD900" s="24"/>
      <c r="JE900" s="24"/>
      <c r="JF900" s="24"/>
      <c r="JG900" s="24"/>
    </row>
    <row r="901" spans="39:267" x14ac:dyDescent="0.3">
      <c r="AM901" s="23"/>
      <c r="AQ901" s="19"/>
      <c r="AU901" s="24"/>
      <c r="AV901" s="24"/>
      <c r="AW901" s="24"/>
      <c r="AX901" s="24"/>
      <c r="AY901" s="15"/>
      <c r="BM901" s="15"/>
      <c r="BS901" s="24"/>
      <c r="BT901" s="15"/>
      <c r="BY901" s="24"/>
      <c r="CA901" s="15"/>
      <c r="CD901" s="24"/>
      <c r="CH901" s="15"/>
      <c r="CO901" s="15"/>
      <c r="CQ901" s="24"/>
      <c r="CV901" s="15"/>
      <c r="DC901" s="15"/>
      <c r="DJ901" s="15"/>
      <c r="DQ901" s="15"/>
      <c r="DX901" s="15"/>
      <c r="EE901" s="15"/>
      <c r="EL901" s="15"/>
      <c r="ES901" s="15"/>
      <c r="EZ901" s="15"/>
      <c r="FG901" s="15"/>
      <c r="FN901" s="15"/>
      <c r="FU901" s="15"/>
      <c r="FW901" s="24"/>
      <c r="FX901" s="24"/>
      <c r="FY901" s="24"/>
      <c r="FZ901" s="24"/>
      <c r="GA901" s="24"/>
      <c r="GB901" s="15"/>
      <c r="GC901" s="24"/>
      <c r="GD901" s="24"/>
      <c r="GE901" s="24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24"/>
      <c r="IO901" s="24"/>
      <c r="IP901" s="24"/>
      <c r="IQ901" s="24"/>
      <c r="IR901" s="24"/>
      <c r="IS901" s="24"/>
      <c r="IT901" s="24"/>
      <c r="IU901" s="24"/>
      <c r="IV901" s="24"/>
      <c r="IW901" s="24"/>
      <c r="IX901" s="24"/>
      <c r="IY901" s="24"/>
      <c r="IZ901" s="24"/>
      <c r="JA901" s="24"/>
      <c r="JB901" s="24"/>
      <c r="JC901" s="24"/>
      <c r="JD901" s="24"/>
      <c r="JE901" s="24"/>
      <c r="JF901" s="24"/>
      <c r="JG901" s="24"/>
    </row>
    <row r="902" spans="39:267" x14ac:dyDescent="0.3">
      <c r="AM902" s="23"/>
      <c r="AQ902" s="19"/>
      <c r="AU902" s="24"/>
      <c r="AV902" s="24"/>
      <c r="AW902" s="24"/>
      <c r="AX902" s="24"/>
      <c r="AY902" s="15"/>
      <c r="BM902" s="15"/>
      <c r="BS902" s="24"/>
      <c r="BT902" s="15"/>
      <c r="BY902" s="24"/>
      <c r="CA902" s="15"/>
      <c r="CD902" s="24"/>
      <c r="CH902" s="15"/>
      <c r="CO902" s="15"/>
      <c r="CQ902" s="24"/>
      <c r="CV902" s="15"/>
      <c r="DC902" s="15"/>
      <c r="DJ902" s="15"/>
      <c r="DQ902" s="15"/>
      <c r="DX902" s="15"/>
      <c r="EE902" s="15"/>
      <c r="EL902" s="15"/>
      <c r="ES902" s="15"/>
      <c r="EZ902" s="15"/>
      <c r="FG902" s="15"/>
      <c r="FN902" s="15"/>
      <c r="FU902" s="15"/>
      <c r="FW902" s="24"/>
      <c r="FX902" s="24"/>
      <c r="FY902" s="24"/>
      <c r="FZ902" s="24"/>
      <c r="GA902" s="24"/>
      <c r="GB902" s="15"/>
      <c r="GC902" s="24"/>
      <c r="GD902" s="24"/>
      <c r="GE902" s="24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24"/>
      <c r="IO902" s="24"/>
      <c r="IP902" s="24"/>
      <c r="IQ902" s="24"/>
      <c r="IR902" s="24"/>
      <c r="IS902" s="24"/>
      <c r="IT902" s="24"/>
      <c r="IU902" s="24"/>
      <c r="IV902" s="24"/>
      <c r="IW902" s="24"/>
      <c r="IX902" s="24"/>
      <c r="IY902" s="24"/>
      <c r="IZ902" s="24"/>
      <c r="JA902" s="24"/>
      <c r="JB902" s="24"/>
      <c r="JC902" s="24"/>
      <c r="JD902" s="24"/>
      <c r="JE902" s="24"/>
      <c r="JF902" s="24"/>
      <c r="JG902" s="24"/>
    </row>
    <row r="903" spans="39:267" x14ac:dyDescent="0.3">
      <c r="AM903" s="23"/>
      <c r="AQ903" s="19"/>
      <c r="AU903" s="24"/>
      <c r="AV903" s="24"/>
      <c r="AW903" s="24"/>
      <c r="AX903" s="24"/>
      <c r="AY903" s="15"/>
      <c r="BM903" s="15"/>
      <c r="BS903" s="24"/>
      <c r="BT903" s="15"/>
      <c r="BY903" s="24"/>
      <c r="CA903" s="15"/>
      <c r="CD903" s="24"/>
      <c r="CH903" s="15"/>
      <c r="CO903" s="15"/>
      <c r="CQ903" s="24"/>
      <c r="CV903" s="15"/>
      <c r="DC903" s="15"/>
      <c r="DJ903" s="15"/>
      <c r="DQ903" s="15"/>
      <c r="DX903" s="15"/>
      <c r="EE903" s="15"/>
      <c r="EL903" s="15"/>
      <c r="ES903" s="15"/>
      <c r="EZ903" s="15"/>
      <c r="FG903" s="15"/>
      <c r="FN903" s="15"/>
      <c r="FU903" s="15"/>
      <c r="FW903" s="24"/>
      <c r="FX903" s="24"/>
      <c r="FY903" s="24"/>
      <c r="FZ903" s="24"/>
      <c r="GA903" s="24"/>
      <c r="GB903" s="15"/>
      <c r="GC903" s="24"/>
      <c r="GD903" s="24"/>
      <c r="GE903" s="24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24"/>
      <c r="IO903" s="24"/>
      <c r="IP903" s="24"/>
      <c r="IQ903" s="24"/>
      <c r="IR903" s="24"/>
      <c r="IS903" s="24"/>
      <c r="IT903" s="24"/>
      <c r="IU903" s="24"/>
      <c r="IV903" s="24"/>
      <c r="IW903" s="24"/>
      <c r="IX903" s="24"/>
      <c r="IY903" s="24"/>
      <c r="IZ903" s="24"/>
      <c r="JA903" s="24"/>
      <c r="JB903" s="24"/>
      <c r="JC903" s="24"/>
      <c r="JD903" s="24"/>
      <c r="JE903" s="24"/>
      <c r="JF903" s="24"/>
      <c r="JG903" s="24"/>
    </row>
    <row r="904" spans="39:267" x14ac:dyDescent="0.3">
      <c r="AM904" s="23"/>
      <c r="AQ904" s="19"/>
      <c r="AU904" s="24"/>
      <c r="AV904" s="24"/>
      <c r="AW904" s="24"/>
      <c r="AX904" s="24"/>
      <c r="AY904" s="15"/>
      <c r="BM904" s="15"/>
      <c r="BS904" s="24"/>
      <c r="BT904" s="15"/>
      <c r="BY904" s="24"/>
      <c r="CA904" s="15"/>
      <c r="CD904" s="24"/>
      <c r="CH904" s="15"/>
      <c r="CO904" s="15"/>
      <c r="CQ904" s="24"/>
      <c r="CV904" s="15"/>
      <c r="DC904" s="15"/>
      <c r="DJ904" s="15"/>
      <c r="DQ904" s="15"/>
      <c r="DX904" s="15"/>
      <c r="EE904" s="15"/>
      <c r="EL904" s="15"/>
      <c r="ES904" s="15"/>
      <c r="EZ904" s="15"/>
      <c r="FG904" s="15"/>
      <c r="FN904" s="15"/>
      <c r="FU904" s="15"/>
      <c r="FW904" s="24"/>
      <c r="FX904" s="24"/>
      <c r="FY904" s="24"/>
      <c r="FZ904" s="24"/>
      <c r="GA904" s="24"/>
      <c r="GB904" s="15"/>
      <c r="GC904" s="24"/>
      <c r="GD904" s="24"/>
      <c r="GE904" s="24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24"/>
      <c r="IO904" s="24"/>
      <c r="IP904" s="24"/>
      <c r="IQ904" s="24"/>
      <c r="IR904" s="24"/>
      <c r="IS904" s="24"/>
      <c r="IT904" s="24"/>
      <c r="IU904" s="24"/>
      <c r="IV904" s="24"/>
      <c r="IW904" s="24"/>
      <c r="IX904" s="24"/>
      <c r="IY904" s="24"/>
      <c r="IZ904" s="24"/>
      <c r="JA904" s="24"/>
      <c r="JB904" s="24"/>
      <c r="JC904" s="24"/>
      <c r="JD904" s="24"/>
      <c r="JE904" s="24"/>
      <c r="JF904" s="24"/>
      <c r="JG904" s="24"/>
    </row>
    <row r="905" spans="39:267" x14ac:dyDescent="0.3">
      <c r="AM905" s="23"/>
      <c r="AQ905" s="19"/>
      <c r="AU905" s="24"/>
      <c r="AV905" s="24"/>
      <c r="AW905" s="24"/>
      <c r="AX905" s="24"/>
      <c r="AY905" s="15"/>
      <c r="BM905" s="15"/>
      <c r="BS905" s="24"/>
      <c r="BT905" s="15"/>
      <c r="BY905" s="24"/>
      <c r="CA905" s="15"/>
      <c r="CD905" s="24"/>
      <c r="CH905" s="15"/>
      <c r="CO905" s="15"/>
      <c r="CQ905" s="24"/>
      <c r="CV905" s="15"/>
      <c r="DC905" s="15"/>
      <c r="DJ905" s="15"/>
      <c r="DQ905" s="15"/>
      <c r="DX905" s="15"/>
      <c r="EE905" s="15"/>
      <c r="EL905" s="15"/>
      <c r="ES905" s="15"/>
      <c r="EZ905" s="15"/>
      <c r="FG905" s="15"/>
      <c r="FN905" s="15"/>
      <c r="FU905" s="15"/>
      <c r="FW905" s="24"/>
      <c r="FX905" s="24"/>
      <c r="FY905" s="24"/>
      <c r="FZ905" s="24"/>
      <c r="GA905" s="24"/>
      <c r="GB905" s="15"/>
      <c r="GC905" s="24"/>
      <c r="GD905" s="24"/>
      <c r="GE905" s="24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24"/>
      <c r="IO905" s="24"/>
      <c r="IP905" s="24"/>
      <c r="IQ905" s="24"/>
      <c r="IR905" s="24"/>
      <c r="IS905" s="24"/>
      <c r="IT905" s="24"/>
      <c r="IU905" s="24"/>
      <c r="IV905" s="24"/>
      <c r="IW905" s="24"/>
      <c r="IX905" s="24"/>
      <c r="IY905" s="24"/>
      <c r="IZ905" s="24"/>
      <c r="JA905" s="24"/>
      <c r="JB905" s="24"/>
      <c r="JC905" s="24"/>
      <c r="JD905" s="24"/>
      <c r="JE905" s="24"/>
      <c r="JF905" s="24"/>
      <c r="JG905" s="24"/>
    </row>
    <row r="906" spans="39:267" x14ac:dyDescent="0.3">
      <c r="AM906" s="23"/>
      <c r="AQ906" s="19"/>
      <c r="AU906" s="24"/>
      <c r="AV906" s="24"/>
      <c r="AW906" s="24"/>
      <c r="AX906" s="24"/>
      <c r="AY906" s="15"/>
      <c r="BM906" s="15"/>
      <c r="BS906" s="24"/>
      <c r="BT906" s="15"/>
      <c r="BY906" s="24"/>
      <c r="CA906" s="15"/>
      <c r="CD906" s="24"/>
      <c r="CH906" s="15"/>
      <c r="CO906" s="15"/>
      <c r="CQ906" s="24"/>
      <c r="CV906" s="15"/>
      <c r="DC906" s="15"/>
      <c r="DJ906" s="15"/>
      <c r="DQ906" s="15"/>
      <c r="DX906" s="15"/>
      <c r="EE906" s="15"/>
      <c r="EL906" s="15"/>
      <c r="ES906" s="15"/>
      <c r="EZ906" s="15"/>
      <c r="FG906" s="15"/>
      <c r="FN906" s="15"/>
      <c r="FU906" s="15"/>
      <c r="FW906" s="24"/>
      <c r="FX906" s="24"/>
      <c r="FY906" s="24"/>
      <c r="FZ906" s="24"/>
      <c r="GA906" s="24"/>
      <c r="GB906" s="15"/>
      <c r="GC906" s="24"/>
      <c r="GD906" s="24"/>
      <c r="GE906" s="24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24"/>
      <c r="IO906" s="24"/>
      <c r="IP906" s="24"/>
      <c r="IQ906" s="24"/>
      <c r="IR906" s="24"/>
      <c r="IS906" s="24"/>
      <c r="IT906" s="24"/>
      <c r="IU906" s="24"/>
      <c r="IV906" s="24"/>
      <c r="IW906" s="24"/>
      <c r="IX906" s="24"/>
      <c r="IY906" s="24"/>
      <c r="IZ906" s="24"/>
      <c r="JA906" s="24"/>
      <c r="JB906" s="24"/>
      <c r="JC906" s="24"/>
      <c r="JD906" s="24"/>
      <c r="JE906" s="24"/>
      <c r="JF906" s="24"/>
      <c r="JG906" s="24"/>
    </row>
    <row r="907" spans="39:267" x14ac:dyDescent="0.3">
      <c r="AM907" s="23"/>
      <c r="AQ907" s="19"/>
      <c r="AU907" s="24"/>
      <c r="AV907" s="24"/>
      <c r="AW907" s="24"/>
      <c r="AX907" s="24"/>
      <c r="AY907" s="15"/>
      <c r="BM907" s="15"/>
      <c r="BS907" s="24"/>
      <c r="BT907" s="15"/>
      <c r="BY907" s="24"/>
      <c r="CA907" s="15"/>
      <c r="CD907" s="24"/>
      <c r="CH907" s="15"/>
      <c r="CO907" s="15"/>
      <c r="CQ907" s="24"/>
      <c r="CV907" s="15"/>
      <c r="DC907" s="15"/>
      <c r="DJ907" s="15"/>
      <c r="DQ907" s="15"/>
      <c r="DX907" s="15"/>
      <c r="EE907" s="15"/>
      <c r="EL907" s="15"/>
      <c r="ES907" s="15"/>
      <c r="EZ907" s="15"/>
      <c r="FG907" s="15"/>
      <c r="FN907" s="15"/>
      <c r="FU907" s="15"/>
      <c r="FW907" s="24"/>
      <c r="FX907" s="24"/>
      <c r="FY907" s="24"/>
      <c r="FZ907" s="24"/>
      <c r="GA907" s="24"/>
      <c r="GB907" s="15"/>
      <c r="GC907" s="24"/>
      <c r="GD907" s="24"/>
      <c r="GE907" s="24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24"/>
      <c r="IO907" s="24"/>
      <c r="IP907" s="24"/>
      <c r="IQ907" s="24"/>
      <c r="IR907" s="24"/>
      <c r="IS907" s="24"/>
      <c r="IT907" s="24"/>
      <c r="IU907" s="24"/>
      <c r="IV907" s="24"/>
      <c r="IW907" s="24"/>
      <c r="IX907" s="24"/>
      <c r="IY907" s="24"/>
      <c r="IZ907" s="24"/>
      <c r="JA907" s="24"/>
      <c r="JB907" s="24"/>
      <c r="JC907" s="24"/>
      <c r="JD907" s="24"/>
      <c r="JE907" s="24"/>
      <c r="JF907" s="24"/>
      <c r="JG907" s="24"/>
    </row>
    <row r="908" spans="39:267" x14ac:dyDescent="0.3">
      <c r="AM908" s="23"/>
      <c r="AQ908" s="19"/>
      <c r="AU908" s="24"/>
      <c r="AV908" s="24"/>
      <c r="AW908" s="24"/>
      <c r="AX908" s="24"/>
      <c r="AY908" s="15"/>
      <c r="BM908" s="15"/>
      <c r="BS908" s="24"/>
      <c r="BT908" s="15"/>
      <c r="BY908" s="24"/>
      <c r="CA908" s="15"/>
      <c r="CD908" s="24"/>
      <c r="CH908" s="15"/>
      <c r="CO908" s="15"/>
      <c r="CQ908" s="24"/>
      <c r="CV908" s="15"/>
      <c r="DC908" s="15"/>
      <c r="DJ908" s="15"/>
      <c r="DQ908" s="15"/>
      <c r="DX908" s="15"/>
      <c r="EE908" s="15"/>
      <c r="EL908" s="15"/>
      <c r="ES908" s="15"/>
      <c r="EZ908" s="15"/>
      <c r="FG908" s="15"/>
      <c r="FN908" s="15"/>
      <c r="FU908" s="15"/>
      <c r="FW908" s="24"/>
      <c r="FX908" s="24"/>
      <c r="FY908" s="24"/>
      <c r="FZ908" s="24"/>
      <c r="GA908" s="24"/>
      <c r="GB908" s="15"/>
      <c r="GC908" s="24"/>
      <c r="GD908" s="24"/>
      <c r="GE908" s="24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24"/>
      <c r="IO908" s="24"/>
      <c r="IP908" s="24"/>
      <c r="IQ908" s="24"/>
      <c r="IR908" s="24"/>
      <c r="IS908" s="24"/>
      <c r="IT908" s="24"/>
      <c r="IU908" s="24"/>
      <c r="IV908" s="24"/>
      <c r="IW908" s="24"/>
      <c r="IX908" s="24"/>
      <c r="IY908" s="24"/>
      <c r="IZ908" s="24"/>
      <c r="JA908" s="24"/>
      <c r="JB908" s="24"/>
      <c r="JC908" s="24"/>
      <c r="JD908" s="24"/>
      <c r="JE908" s="24"/>
      <c r="JF908" s="24"/>
      <c r="JG908" s="24"/>
    </row>
    <row r="909" spans="39:267" x14ac:dyDescent="0.3">
      <c r="AM909" s="23"/>
      <c r="AQ909" s="19"/>
      <c r="AU909" s="24"/>
      <c r="AV909" s="24"/>
      <c r="AW909" s="24"/>
      <c r="AX909" s="24"/>
      <c r="AY909" s="15"/>
      <c r="BM909" s="15"/>
      <c r="BS909" s="24"/>
      <c r="BT909" s="15"/>
      <c r="BY909" s="24"/>
      <c r="CA909" s="15"/>
      <c r="CD909" s="24"/>
      <c r="CH909" s="15"/>
      <c r="CO909" s="15"/>
      <c r="CQ909" s="24"/>
      <c r="CV909" s="15"/>
      <c r="DC909" s="15"/>
      <c r="DJ909" s="15"/>
      <c r="DQ909" s="15"/>
      <c r="DX909" s="15"/>
      <c r="EE909" s="15"/>
      <c r="EL909" s="15"/>
      <c r="ES909" s="15"/>
      <c r="EZ909" s="15"/>
      <c r="FG909" s="15"/>
      <c r="FN909" s="15"/>
      <c r="FU909" s="15"/>
      <c r="FW909" s="24"/>
      <c r="FX909" s="24"/>
      <c r="FY909" s="24"/>
      <c r="FZ909" s="24"/>
      <c r="GA909" s="24"/>
      <c r="GB909" s="15"/>
      <c r="GC909" s="24"/>
      <c r="GD909" s="24"/>
      <c r="GE909" s="24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24"/>
      <c r="IO909" s="24"/>
      <c r="IP909" s="24"/>
      <c r="IQ909" s="24"/>
      <c r="IR909" s="24"/>
      <c r="IS909" s="24"/>
      <c r="IT909" s="24"/>
      <c r="IU909" s="24"/>
      <c r="IV909" s="24"/>
      <c r="IW909" s="24"/>
      <c r="IX909" s="24"/>
      <c r="IY909" s="24"/>
      <c r="IZ909" s="24"/>
      <c r="JA909" s="24"/>
      <c r="JB909" s="24"/>
      <c r="JC909" s="24"/>
      <c r="JD909" s="24"/>
      <c r="JE909" s="24"/>
      <c r="JF909" s="24"/>
      <c r="JG909" s="24"/>
    </row>
    <row r="910" spans="39:267" x14ac:dyDescent="0.3">
      <c r="AM910" s="23"/>
      <c r="AQ910" s="19"/>
      <c r="AU910" s="24"/>
      <c r="AV910" s="24"/>
      <c r="AW910" s="24"/>
      <c r="AX910" s="24"/>
      <c r="AY910" s="15"/>
      <c r="BM910" s="15"/>
      <c r="BS910" s="24"/>
      <c r="BT910" s="15"/>
      <c r="BY910" s="24"/>
      <c r="CA910" s="15"/>
      <c r="CD910" s="24"/>
      <c r="CH910" s="15"/>
      <c r="CO910" s="15"/>
      <c r="CQ910" s="24"/>
      <c r="CV910" s="15"/>
      <c r="DC910" s="15"/>
      <c r="DJ910" s="15"/>
      <c r="DQ910" s="15"/>
      <c r="DX910" s="15"/>
      <c r="EE910" s="15"/>
      <c r="EL910" s="15"/>
      <c r="ES910" s="15"/>
      <c r="EZ910" s="15"/>
      <c r="FG910" s="15"/>
      <c r="FN910" s="15"/>
      <c r="FU910" s="15"/>
      <c r="FW910" s="24"/>
      <c r="FX910" s="24"/>
      <c r="FY910" s="24"/>
      <c r="FZ910" s="24"/>
      <c r="GA910" s="24"/>
      <c r="GB910" s="15"/>
      <c r="GC910" s="24"/>
      <c r="GD910" s="24"/>
      <c r="GE910" s="24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24"/>
      <c r="IO910" s="24"/>
      <c r="IP910" s="24"/>
      <c r="IQ910" s="24"/>
      <c r="IR910" s="24"/>
      <c r="IS910" s="24"/>
      <c r="IT910" s="24"/>
      <c r="IU910" s="24"/>
      <c r="IV910" s="24"/>
      <c r="IW910" s="24"/>
      <c r="IX910" s="24"/>
      <c r="IY910" s="24"/>
      <c r="IZ910" s="24"/>
      <c r="JA910" s="24"/>
      <c r="JB910" s="24"/>
      <c r="JC910" s="24"/>
      <c r="JD910" s="24"/>
      <c r="JE910" s="24"/>
      <c r="JF910" s="24"/>
      <c r="JG910" s="24"/>
    </row>
    <row r="911" spans="39:267" x14ac:dyDescent="0.3">
      <c r="AM911" s="23"/>
      <c r="AQ911" s="19"/>
      <c r="AU911" s="24"/>
      <c r="AV911" s="24"/>
      <c r="AW911" s="24"/>
      <c r="AX911" s="24"/>
      <c r="AY911" s="15"/>
      <c r="BM911" s="15"/>
      <c r="BS911" s="24"/>
      <c r="BT911" s="15"/>
      <c r="BY911" s="24"/>
      <c r="CA911" s="15"/>
      <c r="CD911" s="24"/>
      <c r="CH911" s="15"/>
      <c r="CO911" s="15"/>
      <c r="CQ911" s="24"/>
      <c r="CV911" s="15"/>
      <c r="DC911" s="15"/>
      <c r="DJ911" s="15"/>
      <c r="DQ911" s="15"/>
      <c r="DX911" s="15"/>
      <c r="EE911" s="15"/>
      <c r="EL911" s="15"/>
      <c r="ES911" s="15"/>
      <c r="EZ911" s="15"/>
      <c r="FG911" s="15"/>
      <c r="FN911" s="15"/>
      <c r="FU911" s="15"/>
      <c r="FW911" s="24"/>
      <c r="FX911" s="24"/>
      <c r="FY911" s="24"/>
      <c r="FZ911" s="24"/>
      <c r="GA911" s="24"/>
      <c r="GB911" s="15"/>
      <c r="GC911" s="24"/>
      <c r="GD911" s="24"/>
      <c r="GE911" s="24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24"/>
      <c r="IO911" s="24"/>
      <c r="IP911" s="24"/>
      <c r="IQ911" s="24"/>
      <c r="IR911" s="24"/>
      <c r="IS911" s="24"/>
      <c r="IT911" s="24"/>
      <c r="IU911" s="24"/>
      <c r="IV911" s="24"/>
      <c r="IW911" s="24"/>
      <c r="IX911" s="24"/>
      <c r="IY911" s="24"/>
      <c r="IZ911" s="24"/>
      <c r="JA911" s="24"/>
      <c r="JB911" s="24"/>
      <c r="JC911" s="24"/>
      <c r="JD911" s="24"/>
      <c r="JE911" s="24"/>
      <c r="JF911" s="24"/>
      <c r="JG911" s="24"/>
    </row>
    <row r="912" spans="39:267" x14ac:dyDescent="0.3">
      <c r="AM912" s="23"/>
      <c r="AQ912" s="19"/>
      <c r="AU912" s="24"/>
      <c r="AV912" s="24"/>
      <c r="AW912" s="24"/>
      <c r="AX912" s="24"/>
      <c r="AY912" s="15"/>
      <c r="BM912" s="15"/>
      <c r="BS912" s="24"/>
      <c r="BT912" s="15"/>
      <c r="BY912" s="24"/>
      <c r="CA912" s="15"/>
      <c r="CD912" s="24"/>
      <c r="CH912" s="15"/>
      <c r="CO912" s="15"/>
      <c r="CQ912" s="24"/>
      <c r="CV912" s="15"/>
      <c r="DC912" s="15"/>
      <c r="DJ912" s="15"/>
      <c r="DQ912" s="15"/>
      <c r="DX912" s="15"/>
      <c r="EE912" s="15"/>
      <c r="EL912" s="15"/>
      <c r="ES912" s="15"/>
      <c r="EZ912" s="15"/>
      <c r="FG912" s="15"/>
      <c r="FN912" s="15"/>
      <c r="FU912" s="15"/>
      <c r="FW912" s="24"/>
      <c r="FX912" s="24"/>
      <c r="FY912" s="24"/>
      <c r="FZ912" s="24"/>
      <c r="GA912" s="24"/>
      <c r="GB912" s="15"/>
      <c r="GC912" s="24"/>
      <c r="GD912" s="24"/>
      <c r="GE912" s="24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24"/>
      <c r="IO912" s="24"/>
      <c r="IP912" s="24"/>
      <c r="IQ912" s="24"/>
      <c r="IR912" s="24"/>
      <c r="IS912" s="24"/>
      <c r="IT912" s="24"/>
      <c r="IU912" s="24"/>
      <c r="IV912" s="24"/>
      <c r="IW912" s="24"/>
      <c r="IX912" s="24"/>
      <c r="IY912" s="24"/>
      <c r="IZ912" s="24"/>
      <c r="JA912" s="24"/>
      <c r="JB912" s="24"/>
      <c r="JC912" s="24"/>
      <c r="JD912" s="24"/>
      <c r="JE912" s="24"/>
      <c r="JF912" s="24"/>
      <c r="JG912" s="24"/>
    </row>
    <row r="913" spans="39:267" x14ac:dyDescent="0.3">
      <c r="AM913" s="23"/>
      <c r="AQ913" s="19"/>
      <c r="AU913" s="24"/>
      <c r="AV913" s="24"/>
      <c r="AW913" s="24"/>
      <c r="AX913" s="24"/>
      <c r="AY913" s="15"/>
      <c r="BM913" s="15"/>
      <c r="BS913" s="24"/>
      <c r="BT913" s="15"/>
      <c r="BY913" s="24"/>
      <c r="CA913" s="15"/>
      <c r="CD913" s="24"/>
      <c r="CH913" s="15"/>
      <c r="CO913" s="15"/>
      <c r="CQ913" s="24"/>
      <c r="CV913" s="15"/>
      <c r="DC913" s="15"/>
      <c r="DJ913" s="15"/>
      <c r="DQ913" s="15"/>
      <c r="DX913" s="15"/>
      <c r="EE913" s="15"/>
      <c r="EL913" s="15"/>
      <c r="ES913" s="15"/>
      <c r="EZ913" s="15"/>
      <c r="FG913" s="15"/>
      <c r="FN913" s="15"/>
      <c r="FU913" s="15"/>
      <c r="FW913" s="24"/>
      <c r="FX913" s="24"/>
      <c r="FY913" s="24"/>
      <c r="FZ913" s="24"/>
      <c r="GA913" s="24"/>
      <c r="GB913" s="15"/>
      <c r="GC913" s="24"/>
      <c r="GD913" s="24"/>
      <c r="GE913" s="24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24"/>
      <c r="IO913" s="24"/>
      <c r="IP913" s="24"/>
      <c r="IQ913" s="24"/>
      <c r="IR913" s="24"/>
      <c r="IS913" s="24"/>
      <c r="IT913" s="24"/>
      <c r="IU913" s="24"/>
      <c r="IV913" s="24"/>
      <c r="IW913" s="24"/>
      <c r="IX913" s="24"/>
      <c r="IY913" s="24"/>
      <c r="IZ913" s="24"/>
      <c r="JA913" s="24"/>
      <c r="JB913" s="24"/>
      <c r="JC913" s="24"/>
      <c r="JD913" s="24"/>
      <c r="JE913" s="24"/>
      <c r="JF913" s="24"/>
      <c r="JG913" s="24"/>
    </row>
    <row r="914" spans="39:267" x14ac:dyDescent="0.3">
      <c r="AM914" s="23"/>
      <c r="AQ914" s="19"/>
      <c r="AU914" s="24"/>
      <c r="AV914" s="24"/>
      <c r="AW914" s="24"/>
      <c r="AX914" s="24"/>
      <c r="AY914" s="15"/>
      <c r="BM914" s="15"/>
      <c r="BS914" s="24"/>
      <c r="BT914" s="15"/>
      <c r="BY914" s="24"/>
      <c r="CA914" s="15"/>
      <c r="CD914" s="24"/>
      <c r="CH914" s="15"/>
      <c r="CO914" s="15"/>
      <c r="CQ914" s="24"/>
      <c r="CV914" s="15"/>
      <c r="DC914" s="15"/>
      <c r="DJ914" s="15"/>
      <c r="DQ914" s="15"/>
      <c r="DX914" s="15"/>
      <c r="EE914" s="15"/>
      <c r="EL914" s="15"/>
      <c r="ES914" s="15"/>
      <c r="EZ914" s="15"/>
      <c r="FG914" s="15"/>
      <c r="FN914" s="15"/>
      <c r="FU914" s="15"/>
      <c r="FW914" s="24"/>
      <c r="FX914" s="24"/>
      <c r="FY914" s="24"/>
      <c r="FZ914" s="24"/>
      <c r="GA914" s="24"/>
      <c r="GB914" s="15"/>
      <c r="GC914" s="24"/>
      <c r="GD914" s="24"/>
      <c r="GE914" s="24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24"/>
      <c r="IO914" s="24"/>
      <c r="IP914" s="24"/>
      <c r="IQ914" s="24"/>
      <c r="IR914" s="24"/>
      <c r="IS914" s="24"/>
      <c r="IT914" s="24"/>
      <c r="IU914" s="24"/>
      <c r="IV914" s="24"/>
      <c r="IW914" s="24"/>
      <c r="IX914" s="24"/>
      <c r="IY914" s="24"/>
      <c r="IZ914" s="24"/>
      <c r="JA914" s="24"/>
      <c r="JB914" s="24"/>
      <c r="JC914" s="24"/>
      <c r="JD914" s="24"/>
      <c r="JE914" s="24"/>
      <c r="JF914" s="24"/>
      <c r="JG914" s="24"/>
    </row>
    <row r="915" spans="39:267" x14ac:dyDescent="0.3">
      <c r="AM915" s="23"/>
      <c r="AQ915" s="19"/>
      <c r="AU915" s="24"/>
      <c r="AV915" s="24"/>
      <c r="AW915" s="24"/>
      <c r="AX915" s="24"/>
      <c r="AY915" s="15"/>
      <c r="BM915" s="15"/>
      <c r="BS915" s="24"/>
      <c r="BT915" s="15"/>
      <c r="BY915" s="24"/>
      <c r="CA915" s="15"/>
      <c r="CD915" s="24"/>
      <c r="CH915" s="15"/>
      <c r="CO915" s="15"/>
      <c r="CQ915" s="24"/>
      <c r="CV915" s="15"/>
      <c r="DC915" s="15"/>
      <c r="DJ915" s="15"/>
      <c r="DQ915" s="15"/>
      <c r="DX915" s="15"/>
      <c r="EE915" s="15"/>
      <c r="EL915" s="15"/>
      <c r="ES915" s="15"/>
      <c r="EZ915" s="15"/>
      <c r="FG915" s="15"/>
      <c r="FN915" s="15"/>
      <c r="FU915" s="15"/>
      <c r="FW915" s="24"/>
      <c r="FX915" s="24"/>
      <c r="FY915" s="24"/>
      <c r="FZ915" s="24"/>
      <c r="GA915" s="24"/>
      <c r="GB915" s="15"/>
      <c r="GC915" s="24"/>
      <c r="GD915" s="24"/>
      <c r="GE915" s="24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24"/>
      <c r="IO915" s="24"/>
      <c r="IP915" s="24"/>
      <c r="IQ915" s="24"/>
      <c r="IR915" s="24"/>
      <c r="IS915" s="24"/>
      <c r="IT915" s="24"/>
      <c r="IU915" s="24"/>
      <c r="IV915" s="24"/>
      <c r="IW915" s="24"/>
      <c r="IX915" s="24"/>
      <c r="IY915" s="24"/>
      <c r="IZ915" s="24"/>
      <c r="JA915" s="24"/>
      <c r="JB915" s="24"/>
      <c r="JC915" s="24"/>
      <c r="JD915" s="24"/>
      <c r="JE915" s="24"/>
      <c r="JF915" s="24"/>
      <c r="JG915" s="24"/>
    </row>
    <row r="916" spans="39:267" x14ac:dyDescent="0.3">
      <c r="AM916" s="23"/>
      <c r="AQ916" s="19"/>
      <c r="AU916" s="24"/>
      <c r="AV916" s="24"/>
      <c r="AW916" s="24"/>
      <c r="AX916" s="24"/>
      <c r="AY916" s="15"/>
      <c r="BM916" s="15"/>
      <c r="BS916" s="24"/>
      <c r="BT916" s="15"/>
      <c r="BY916" s="24"/>
      <c r="CA916" s="15"/>
      <c r="CD916" s="24"/>
      <c r="CH916" s="15"/>
      <c r="CO916" s="15"/>
      <c r="CQ916" s="24"/>
      <c r="CV916" s="15"/>
      <c r="DC916" s="15"/>
      <c r="DJ916" s="15"/>
      <c r="DQ916" s="15"/>
      <c r="DX916" s="15"/>
      <c r="EE916" s="15"/>
      <c r="EL916" s="15"/>
      <c r="ES916" s="15"/>
      <c r="EZ916" s="15"/>
      <c r="FG916" s="15"/>
      <c r="FN916" s="15"/>
      <c r="FU916" s="15"/>
      <c r="FW916" s="24"/>
      <c r="FX916" s="24"/>
      <c r="FY916" s="24"/>
      <c r="FZ916" s="24"/>
      <c r="GA916" s="24"/>
      <c r="GB916" s="15"/>
      <c r="GC916" s="24"/>
      <c r="GD916" s="24"/>
      <c r="GE916" s="24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24"/>
      <c r="IO916" s="24"/>
      <c r="IP916" s="24"/>
      <c r="IQ916" s="24"/>
      <c r="IR916" s="24"/>
      <c r="IS916" s="24"/>
      <c r="IT916" s="24"/>
      <c r="IU916" s="24"/>
      <c r="IV916" s="24"/>
      <c r="IW916" s="24"/>
      <c r="IX916" s="24"/>
      <c r="IY916" s="24"/>
      <c r="IZ916" s="24"/>
      <c r="JA916" s="24"/>
      <c r="JB916" s="24"/>
      <c r="JC916" s="24"/>
      <c r="JD916" s="24"/>
      <c r="JE916" s="24"/>
      <c r="JF916" s="24"/>
      <c r="JG916" s="24"/>
    </row>
    <row r="917" spans="39:267" x14ac:dyDescent="0.3">
      <c r="AM917" s="23"/>
      <c r="AQ917" s="19"/>
      <c r="AU917" s="24"/>
      <c r="AV917" s="24"/>
      <c r="AW917" s="24"/>
      <c r="AX917" s="24"/>
      <c r="AY917" s="15"/>
      <c r="BM917" s="15"/>
      <c r="BS917" s="24"/>
      <c r="BT917" s="15"/>
      <c r="BY917" s="24"/>
      <c r="CA917" s="15"/>
      <c r="CD917" s="24"/>
      <c r="CH917" s="15"/>
      <c r="CO917" s="15"/>
      <c r="CQ917" s="24"/>
      <c r="CV917" s="15"/>
      <c r="DC917" s="15"/>
      <c r="DJ917" s="15"/>
      <c r="DQ917" s="15"/>
      <c r="DX917" s="15"/>
      <c r="EE917" s="15"/>
      <c r="EL917" s="15"/>
      <c r="ES917" s="15"/>
      <c r="EZ917" s="15"/>
      <c r="FG917" s="15"/>
      <c r="FN917" s="15"/>
      <c r="FU917" s="15"/>
      <c r="FW917" s="24"/>
      <c r="FX917" s="24"/>
      <c r="FY917" s="24"/>
      <c r="FZ917" s="24"/>
      <c r="GA917" s="24"/>
      <c r="GB917" s="15"/>
      <c r="GC917" s="24"/>
      <c r="GD917" s="24"/>
      <c r="GE917" s="24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24"/>
      <c r="IO917" s="24"/>
      <c r="IP917" s="24"/>
      <c r="IQ917" s="24"/>
      <c r="IR917" s="24"/>
      <c r="IS917" s="24"/>
      <c r="IT917" s="24"/>
      <c r="IU917" s="24"/>
      <c r="IV917" s="24"/>
      <c r="IW917" s="24"/>
      <c r="IX917" s="24"/>
      <c r="IY917" s="24"/>
      <c r="IZ917" s="24"/>
      <c r="JA917" s="24"/>
      <c r="JB917" s="24"/>
      <c r="JC917" s="24"/>
      <c r="JD917" s="24"/>
      <c r="JE917" s="24"/>
      <c r="JF917" s="24"/>
      <c r="JG917" s="24"/>
    </row>
    <row r="918" spans="39:267" x14ac:dyDescent="0.3">
      <c r="AM918" s="23"/>
      <c r="AQ918" s="19"/>
      <c r="AU918" s="24"/>
      <c r="AV918" s="24"/>
      <c r="AW918" s="24"/>
      <c r="AX918" s="24"/>
      <c r="AY918" s="15"/>
      <c r="BM918" s="15"/>
      <c r="BS918" s="24"/>
      <c r="BT918" s="15"/>
      <c r="BY918" s="24"/>
      <c r="CA918" s="15"/>
      <c r="CD918" s="24"/>
      <c r="CH918" s="15"/>
      <c r="CO918" s="15"/>
      <c r="CQ918" s="24"/>
      <c r="CV918" s="15"/>
      <c r="DC918" s="15"/>
      <c r="DJ918" s="15"/>
      <c r="DQ918" s="15"/>
      <c r="DX918" s="15"/>
      <c r="EE918" s="15"/>
      <c r="EL918" s="15"/>
      <c r="ES918" s="15"/>
      <c r="EZ918" s="15"/>
      <c r="FG918" s="15"/>
      <c r="FN918" s="15"/>
      <c r="FU918" s="15"/>
      <c r="FW918" s="24"/>
      <c r="FX918" s="24"/>
      <c r="FY918" s="24"/>
      <c r="FZ918" s="24"/>
      <c r="GA918" s="24"/>
      <c r="GB918" s="15"/>
      <c r="GC918" s="24"/>
      <c r="GD918" s="24"/>
      <c r="GE918" s="24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24"/>
      <c r="IO918" s="24"/>
      <c r="IP918" s="24"/>
      <c r="IQ918" s="24"/>
      <c r="IR918" s="24"/>
      <c r="IS918" s="24"/>
      <c r="IT918" s="24"/>
      <c r="IU918" s="24"/>
      <c r="IV918" s="24"/>
      <c r="IW918" s="24"/>
      <c r="IX918" s="24"/>
      <c r="IY918" s="24"/>
      <c r="IZ918" s="24"/>
      <c r="JA918" s="24"/>
      <c r="JB918" s="24"/>
      <c r="JC918" s="24"/>
      <c r="JD918" s="24"/>
      <c r="JE918" s="24"/>
      <c r="JF918" s="24"/>
      <c r="JG918" s="24"/>
    </row>
    <row r="919" spans="39:267" x14ac:dyDescent="0.3">
      <c r="AM919" s="23"/>
      <c r="AQ919" s="19"/>
      <c r="AU919" s="24"/>
      <c r="AV919" s="24"/>
      <c r="AW919" s="24"/>
      <c r="AX919" s="24"/>
      <c r="AY919" s="15"/>
      <c r="BM919" s="15"/>
      <c r="BS919" s="24"/>
      <c r="BT919" s="15"/>
      <c r="BY919" s="24"/>
      <c r="CA919" s="15"/>
      <c r="CD919" s="24"/>
      <c r="CH919" s="15"/>
      <c r="CO919" s="15"/>
      <c r="CQ919" s="24"/>
      <c r="CV919" s="15"/>
      <c r="DC919" s="15"/>
      <c r="DJ919" s="15"/>
      <c r="DQ919" s="15"/>
      <c r="DX919" s="15"/>
      <c r="EE919" s="15"/>
      <c r="EL919" s="15"/>
      <c r="ES919" s="15"/>
      <c r="EZ919" s="15"/>
      <c r="FG919" s="15"/>
      <c r="FN919" s="15"/>
      <c r="FU919" s="15"/>
      <c r="FW919" s="24"/>
      <c r="FX919" s="24"/>
      <c r="FY919" s="24"/>
      <c r="FZ919" s="24"/>
      <c r="GA919" s="24"/>
      <c r="GB919" s="15"/>
      <c r="GC919" s="24"/>
      <c r="GD919" s="24"/>
      <c r="GE919" s="24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24"/>
      <c r="IO919" s="24"/>
      <c r="IP919" s="24"/>
      <c r="IQ919" s="24"/>
      <c r="IR919" s="24"/>
      <c r="IS919" s="24"/>
      <c r="IT919" s="24"/>
      <c r="IU919" s="24"/>
      <c r="IV919" s="24"/>
      <c r="IW919" s="24"/>
      <c r="IX919" s="24"/>
      <c r="IY919" s="24"/>
      <c r="IZ919" s="24"/>
      <c r="JA919" s="24"/>
      <c r="JB919" s="24"/>
      <c r="JC919" s="24"/>
      <c r="JD919" s="24"/>
      <c r="JE919" s="24"/>
      <c r="JF919" s="24"/>
      <c r="JG919" s="24"/>
    </row>
    <row r="920" spans="39:267" x14ac:dyDescent="0.3">
      <c r="AM920" s="23"/>
      <c r="AQ920" s="19"/>
      <c r="AU920" s="24"/>
      <c r="AV920" s="24"/>
      <c r="AW920" s="24"/>
      <c r="AX920" s="24"/>
      <c r="AY920" s="15"/>
      <c r="BM920" s="15"/>
      <c r="BS920" s="24"/>
      <c r="BT920" s="15"/>
      <c r="BY920" s="24"/>
      <c r="CA920" s="15"/>
      <c r="CD920" s="24"/>
      <c r="CH920" s="15"/>
      <c r="CO920" s="15"/>
      <c r="CQ920" s="24"/>
      <c r="CV920" s="15"/>
      <c r="DC920" s="15"/>
      <c r="DJ920" s="15"/>
      <c r="DQ920" s="15"/>
      <c r="DX920" s="15"/>
      <c r="EE920" s="15"/>
      <c r="EL920" s="15"/>
      <c r="ES920" s="15"/>
      <c r="EZ920" s="15"/>
      <c r="FG920" s="15"/>
      <c r="FN920" s="15"/>
      <c r="FU920" s="15"/>
      <c r="FW920" s="24"/>
      <c r="FX920" s="24"/>
      <c r="FY920" s="24"/>
      <c r="FZ920" s="24"/>
      <c r="GA920" s="24"/>
      <c r="GB920" s="15"/>
      <c r="GC920" s="24"/>
      <c r="GD920" s="24"/>
      <c r="GE920" s="24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24"/>
      <c r="IO920" s="24"/>
      <c r="IP920" s="24"/>
      <c r="IQ920" s="24"/>
      <c r="IR920" s="24"/>
      <c r="IS920" s="24"/>
      <c r="IT920" s="24"/>
      <c r="IU920" s="24"/>
      <c r="IV920" s="24"/>
      <c r="IW920" s="24"/>
      <c r="IX920" s="24"/>
      <c r="IY920" s="24"/>
      <c r="IZ920" s="24"/>
      <c r="JA920" s="24"/>
      <c r="JB920" s="24"/>
      <c r="JC920" s="24"/>
      <c r="JD920" s="24"/>
      <c r="JE920" s="24"/>
      <c r="JF920" s="24"/>
      <c r="JG920" s="24"/>
    </row>
    <row r="921" spans="39:267" x14ac:dyDescent="0.3">
      <c r="AM921" s="23"/>
      <c r="AQ921" s="19"/>
      <c r="AU921" s="24"/>
      <c r="AV921" s="24"/>
      <c r="AW921" s="24"/>
      <c r="AX921" s="24"/>
      <c r="AY921" s="15"/>
      <c r="BM921" s="15"/>
      <c r="BS921" s="24"/>
      <c r="BT921" s="15"/>
      <c r="BY921" s="24"/>
      <c r="CA921" s="15"/>
      <c r="CD921" s="24"/>
      <c r="CH921" s="15"/>
      <c r="CO921" s="15"/>
      <c r="CQ921" s="24"/>
      <c r="CV921" s="15"/>
      <c r="DC921" s="15"/>
      <c r="DJ921" s="15"/>
      <c r="DQ921" s="15"/>
      <c r="DX921" s="15"/>
      <c r="EE921" s="15"/>
      <c r="EL921" s="15"/>
      <c r="ES921" s="15"/>
      <c r="EZ921" s="15"/>
      <c r="FG921" s="15"/>
      <c r="FN921" s="15"/>
      <c r="FU921" s="15"/>
      <c r="FW921" s="24"/>
      <c r="FX921" s="24"/>
      <c r="FY921" s="24"/>
      <c r="FZ921" s="24"/>
      <c r="GA921" s="24"/>
      <c r="GB921" s="15"/>
      <c r="GC921" s="24"/>
      <c r="GD921" s="24"/>
      <c r="GE921" s="24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24"/>
      <c r="IO921" s="24"/>
      <c r="IP921" s="24"/>
      <c r="IQ921" s="24"/>
      <c r="IR921" s="24"/>
      <c r="IS921" s="24"/>
      <c r="IT921" s="24"/>
      <c r="IU921" s="24"/>
      <c r="IV921" s="24"/>
      <c r="IW921" s="24"/>
      <c r="IX921" s="24"/>
      <c r="IY921" s="24"/>
      <c r="IZ921" s="24"/>
      <c r="JA921" s="24"/>
      <c r="JB921" s="24"/>
      <c r="JC921" s="24"/>
      <c r="JD921" s="24"/>
      <c r="JE921" s="24"/>
      <c r="JF921" s="24"/>
      <c r="JG921" s="24"/>
    </row>
    <row r="922" spans="39:267" x14ac:dyDescent="0.3">
      <c r="AM922" s="23"/>
      <c r="AQ922" s="19"/>
      <c r="AU922" s="24"/>
      <c r="AV922" s="24"/>
      <c r="AW922" s="24"/>
      <c r="AX922" s="24"/>
      <c r="AY922" s="15"/>
      <c r="BM922" s="15"/>
      <c r="BS922" s="24"/>
      <c r="BT922" s="15"/>
      <c r="BY922" s="24"/>
      <c r="CA922" s="15"/>
      <c r="CD922" s="24"/>
      <c r="CH922" s="15"/>
      <c r="CO922" s="15"/>
      <c r="CQ922" s="24"/>
      <c r="CV922" s="15"/>
      <c r="DC922" s="15"/>
      <c r="DJ922" s="15"/>
      <c r="DQ922" s="15"/>
      <c r="DX922" s="15"/>
      <c r="EE922" s="15"/>
      <c r="EL922" s="15"/>
      <c r="ES922" s="15"/>
      <c r="EZ922" s="15"/>
      <c r="FG922" s="15"/>
      <c r="FN922" s="15"/>
      <c r="FU922" s="15"/>
      <c r="FW922" s="24"/>
      <c r="FX922" s="24"/>
      <c r="FY922" s="24"/>
      <c r="FZ922" s="24"/>
      <c r="GA922" s="24"/>
      <c r="GB922" s="15"/>
      <c r="GC922" s="24"/>
      <c r="GD922" s="24"/>
      <c r="GE922" s="24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24"/>
      <c r="IO922" s="24"/>
      <c r="IP922" s="24"/>
      <c r="IQ922" s="24"/>
      <c r="IR922" s="24"/>
      <c r="IS922" s="24"/>
      <c r="IT922" s="24"/>
      <c r="IU922" s="24"/>
      <c r="IV922" s="24"/>
      <c r="IW922" s="24"/>
      <c r="IX922" s="24"/>
      <c r="IY922" s="24"/>
      <c r="IZ922" s="24"/>
      <c r="JA922" s="24"/>
      <c r="JB922" s="24"/>
      <c r="JC922" s="24"/>
      <c r="JD922" s="24"/>
      <c r="JE922" s="24"/>
      <c r="JF922" s="24"/>
      <c r="JG922" s="24"/>
    </row>
    <row r="923" spans="39:267" x14ac:dyDescent="0.3">
      <c r="AM923" s="23"/>
      <c r="AQ923" s="19"/>
      <c r="AU923" s="24"/>
      <c r="AV923" s="24"/>
      <c r="AW923" s="24"/>
      <c r="AX923" s="24"/>
      <c r="AY923" s="15"/>
      <c r="BM923" s="15"/>
      <c r="BS923" s="24"/>
      <c r="BT923" s="15"/>
      <c r="BY923" s="24"/>
      <c r="CA923" s="15"/>
      <c r="CD923" s="24"/>
      <c r="CH923" s="15"/>
      <c r="CO923" s="15"/>
      <c r="CQ923" s="24"/>
      <c r="CV923" s="15"/>
      <c r="DC923" s="15"/>
      <c r="DJ923" s="15"/>
      <c r="DQ923" s="15"/>
      <c r="DX923" s="15"/>
      <c r="EE923" s="15"/>
      <c r="EL923" s="15"/>
      <c r="ES923" s="15"/>
      <c r="EZ923" s="15"/>
      <c r="FG923" s="15"/>
      <c r="FN923" s="15"/>
      <c r="FU923" s="15"/>
      <c r="FW923" s="24"/>
      <c r="FX923" s="24"/>
      <c r="FY923" s="24"/>
      <c r="FZ923" s="24"/>
      <c r="GA923" s="24"/>
      <c r="GB923" s="15"/>
      <c r="GC923" s="24"/>
      <c r="GD923" s="24"/>
      <c r="GE923" s="24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24"/>
      <c r="IO923" s="24"/>
      <c r="IP923" s="24"/>
      <c r="IQ923" s="24"/>
      <c r="IR923" s="24"/>
      <c r="IS923" s="24"/>
      <c r="IT923" s="24"/>
      <c r="IU923" s="24"/>
      <c r="IV923" s="24"/>
      <c r="IW923" s="24"/>
      <c r="IX923" s="24"/>
      <c r="IY923" s="24"/>
      <c r="IZ923" s="24"/>
      <c r="JA923" s="24"/>
      <c r="JB923" s="24"/>
      <c r="JC923" s="24"/>
      <c r="JD923" s="24"/>
      <c r="JE923" s="24"/>
      <c r="JF923" s="24"/>
      <c r="JG923" s="24"/>
    </row>
    <row r="924" spans="39:267" x14ac:dyDescent="0.3">
      <c r="AM924" s="23"/>
      <c r="AQ924" s="19"/>
      <c r="AU924" s="24"/>
      <c r="AV924" s="24"/>
      <c r="AW924" s="24"/>
      <c r="AX924" s="24"/>
      <c r="AY924" s="15"/>
      <c r="BM924" s="15"/>
      <c r="BS924" s="24"/>
      <c r="BT924" s="15"/>
      <c r="BY924" s="24"/>
      <c r="CA924" s="15"/>
      <c r="CD924" s="24"/>
      <c r="CH924" s="15"/>
      <c r="CO924" s="15"/>
      <c r="CQ924" s="24"/>
      <c r="CV924" s="15"/>
      <c r="DC924" s="15"/>
      <c r="DJ924" s="15"/>
      <c r="DQ924" s="15"/>
      <c r="DX924" s="15"/>
      <c r="EE924" s="15"/>
      <c r="EL924" s="15"/>
      <c r="ES924" s="15"/>
      <c r="EZ924" s="15"/>
      <c r="FG924" s="15"/>
      <c r="FN924" s="15"/>
      <c r="FU924" s="15"/>
      <c r="FW924" s="24"/>
      <c r="FX924" s="24"/>
      <c r="FY924" s="24"/>
      <c r="FZ924" s="24"/>
      <c r="GA924" s="24"/>
      <c r="GB924" s="15"/>
      <c r="GC924" s="24"/>
      <c r="GD924" s="24"/>
      <c r="GE924" s="24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24"/>
      <c r="IO924" s="24"/>
      <c r="IP924" s="24"/>
      <c r="IQ924" s="24"/>
      <c r="IR924" s="24"/>
      <c r="IS924" s="24"/>
      <c r="IT924" s="24"/>
      <c r="IU924" s="24"/>
      <c r="IV924" s="24"/>
      <c r="IW924" s="24"/>
      <c r="IX924" s="24"/>
      <c r="IY924" s="24"/>
      <c r="IZ924" s="24"/>
      <c r="JA924" s="24"/>
      <c r="JB924" s="24"/>
      <c r="JC924" s="24"/>
      <c r="JD924" s="24"/>
      <c r="JE924" s="24"/>
      <c r="JF924" s="24"/>
      <c r="JG924" s="24"/>
    </row>
    <row r="925" spans="39:267" x14ac:dyDescent="0.3">
      <c r="AM925" s="23"/>
      <c r="AQ925" s="19"/>
      <c r="AU925" s="24"/>
      <c r="AV925" s="24"/>
      <c r="AW925" s="24"/>
      <c r="AX925" s="24"/>
      <c r="AY925" s="15"/>
      <c r="BM925" s="15"/>
      <c r="BS925" s="24"/>
      <c r="BT925" s="15"/>
      <c r="BY925" s="24"/>
      <c r="CA925" s="15"/>
      <c r="CD925" s="24"/>
      <c r="CH925" s="15"/>
      <c r="CO925" s="15"/>
      <c r="CQ925" s="24"/>
      <c r="CV925" s="15"/>
      <c r="DC925" s="15"/>
      <c r="DJ925" s="15"/>
      <c r="DQ925" s="15"/>
      <c r="DX925" s="15"/>
      <c r="EE925" s="15"/>
      <c r="EL925" s="15"/>
      <c r="ES925" s="15"/>
      <c r="EZ925" s="15"/>
      <c r="FG925" s="15"/>
      <c r="FN925" s="15"/>
      <c r="FU925" s="15"/>
      <c r="FW925" s="24"/>
      <c r="FX925" s="24"/>
      <c r="FY925" s="24"/>
      <c r="FZ925" s="24"/>
      <c r="GA925" s="24"/>
      <c r="GB925" s="15"/>
      <c r="GC925" s="24"/>
      <c r="GD925" s="24"/>
      <c r="GE925" s="24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24"/>
      <c r="IO925" s="24"/>
      <c r="IP925" s="24"/>
      <c r="IQ925" s="24"/>
      <c r="IR925" s="24"/>
      <c r="IS925" s="24"/>
      <c r="IT925" s="24"/>
      <c r="IU925" s="24"/>
      <c r="IV925" s="24"/>
      <c r="IW925" s="24"/>
      <c r="IX925" s="24"/>
      <c r="IY925" s="24"/>
      <c r="IZ925" s="24"/>
      <c r="JA925" s="24"/>
      <c r="JB925" s="24"/>
      <c r="JC925" s="24"/>
      <c r="JD925" s="24"/>
      <c r="JE925" s="24"/>
      <c r="JF925" s="24"/>
      <c r="JG925" s="24"/>
    </row>
    <row r="926" spans="39:267" x14ac:dyDescent="0.3">
      <c r="AM926" s="23"/>
      <c r="AQ926" s="19"/>
      <c r="AU926" s="24"/>
      <c r="AV926" s="24"/>
      <c r="AW926" s="24"/>
      <c r="AX926" s="24"/>
      <c r="AY926" s="15"/>
      <c r="BM926" s="15"/>
      <c r="BS926" s="24"/>
      <c r="BT926" s="15"/>
      <c r="BY926" s="24"/>
      <c r="CA926" s="15"/>
      <c r="CD926" s="24"/>
      <c r="CH926" s="15"/>
      <c r="CO926" s="15"/>
      <c r="CQ926" s="24"/>
      <c r="CV926" s="15"/>
      <c r="DC926" s="15"/>
      <c r="DJ926" s="15"/>
      <c r="DQ926" s="15"/>
      <c r="DX926" s="15"/>
      <c r="EE926" s="15"/>
      <c r="EL926" s="15"/>
      <c r="ES926" s="15"/>
      <c r="EZ926" s="15"/>
      <c r="FG926" s="15"/>
      <c r="FN926" s="15"/>
      <c r="FU926" s="15"/>
      <c r="FW926" s="24"/>
      <c r="FX926" s="24"/>
      <c r="FY926" s="24"/>
      <c r="FZ926" s="24"/>
      <c r="GA926" s="24"/>
      <c r="GB926" s="15"/>
      <c r="GC926" s="24"/>
      <c r="GD926" s="24"/>
      <c r="GE926" s="24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24"/>
      <c r="IO926" s="24"/>
      <c r="IP926" s="24"/>
      <c r="IQ926" s="24"/>
      <c r="IR926" s="24"/>
      <c r="IS926" s="24"/>
      <c r="IT926" s="24"/>
      <c r="IU926" s="24"/>
      <c r="IV926" s="24"/>
      <c r="IW926" s="24"/>
      <c r="IX926" s="24"/>
      <c r="IY926" s="24"/>
      <c r="IZ926" s="24"/>
      <c r="JA926" s="24"/>
      <c r="JB926" s="24"/>
      <c r="JC926" s="24"/>
      <c r="JD926" s="24"/>
      <c r="JE926" s="24"/>
      <c r="JF926" s="24"/>
      <c r="JG926" s="24"/>
    </row>
    <row r="927" spans="39:267" x14ac:dyDescent="0.3">
      <c r="AM927" s="23"/>
      <c r="AQ927" s="19"/>
      <c r="AU927" s="24"/>
      <c r="AV927" s="24"/>
      <c r="AW927" s="24"/>
      <c r="AX927" s="24"/>
      <c r="AY927" s="15"/>
      <c r="BM927" s="15"/>
      <c r="BS927" s="24"/>
      <c r="BT927" s="15"/>
      <c r="BY927" s="24"/>
      <c r="CA927" s="15"/>
      <c r="CD927" s="24"/>
      <c r="CH927" s="15"/>
      <c r="CO927" s="15"/>
      <c r="CQ927" s="24"/>
      <c r="CV927" s="15"/>
      <c r="DC927" s="15"/>
      <c r="DJ927" s="15"/>
      <c r="DQ927" s="15"/>
      <c r="DX927" s="15"/>
      <c r="EE927" s="15"/>
      <c r="EL927" s="15"/>
      <c r="ES927" s="15"/>
      <c r="EZ927" s="15"/>
      <c r="FG927" s="15"/>
      <c r="FN927" s="15"/>
      <c r="FU927" s="15"/>
      <c r="FW927" s="24"/>
      <c r="FX927" s="24"/>
      <c r="FY927" s="24"/>
      <c r="FZ927" s="24"/>
      <c r="GA927" s="24"/>
      <c r="GB927" s="15"/>
      <c r="GC927" s="24"/>
      <c r="GD927" s="24"/>
      <c r="GE927" s="24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24"/>
      <c r="IO927" s="24"/>
      <c r="IP927" s="24"/>
      <c r="IQ927" s="24"/>
      <c r="IR927" s="24"/>
      <c r="IS927" s="24"/>
      <c r="IT927" s="24"/>
      <c r="IU927" s="24"/>
      <c r="IV927" s="24"/>
      <c r="IW927" s="24"/>
      <c r="IX927" s="24"/>
      <c r="IY927" s="24"/>
      <c r="IZ927" s="24"/>
      <c r="JA927" s="24"/>
      <c r="JB927" s="24"/>
      <c r="JC927" s="24"/>
      <c r="JD927" s="24"/>
      <c r="JE927" s="24"/>
      <c r="JF927" s="24"/>
      <c r="JG927" s="24"/>
    </row>
    <row r="928" spans="39:267" x14ac:dyDescent="0.3">
      <c r="AM928" s="23"/>
      <c r="AQ928" s="19"/>
      <c r="AU928" s="24"/>
      <c r="AV928" s="24"/>
      <c r="AW928" s="24"/>
      <c r="AX928" s="24"/>
      <c r="AY928" s="15"/>
      <c r="BM928" s="15"/>
      <c r="BS928" s="24"/>
      <c r="BT928" s="15"/>
      <c r="BY928" s="24"/>
      <c r="CA928" s="15"/>
      <c r="CD928" s="24"/>
      <c r="CH928" s="15"/>
      <c r="CO928" s="15"/>
      <c r="CQ928" s="24"/>
      <c r="CV928" s="15"/>
      <c r="DC928" s="15"/>
      <c r="DJ928" s="15"/>
      <c r="DQ928" s="15"/>
      <c r="DX928" s="15"/>
      <c r="EE928" s="15"/>
      <c r="EL928" s="15"/>
      <c r="ES928" s="15"/>
      <c r="EZ928" s="15"/>
      <c r="FG928" s="15"/>
      <c r="FN928" s="15"/>
      <c r="FU928" s="15"/>
      <c r="FW928" s="24"/>
      <c r="FX928" s="24"/>
      <c r="FY928" s="24"/>
      <c r="FZ928" s="24"/>
      <c r="GA928" s="24"/>
      <c r="GB928" s="15"/>
      <c r="GC928" s="24"/>
      <c r="GD928" s="24"/>
      <c r="GE928" s="24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24"/>
      <c r="IO928" s="24"/>
      <c r="IP928" s="24"/>
      <c r="IQ928" s="24"/>
      <c r="IR928" s="24"/>
      <c r="IS928" s="24"/>
      <c r="IT928" s="24"/>
      <c r="IU928" s="24"/>
      <c r="IV928" s="24"/>
      <c r="IW928" s="24"/>
      <c r="IX928" s="24"/>
      <c r="IY928" s="24"/>
      <c r="IZ928" s="24"/>
      <c r="JA928" s="24"/>
      <c r="JB928" s="24"/>
      <c r="JC928" s="24"/>
      <c r="JD928" s="24"/>
      <c r="JE928" s="24"/>
      <c r="JF928" s="24"/>
      <c r="JG928" s="24"/>
    </row>
    <row r="929" spans="39:267" x14ac:dyDescent="0.3">
      <c r="AM929" s="23"/>
      <c r="AQ929" s="19"/>
      <c r="AU929" s="24"/>
      <c r="AV929" s="24"/>
      <c r="AW929" s="24"/>
      <c r="AX929" s="24"/>
      <c r="AY929" s="15"/>
      <c r="BM929" s="15"/>
      <c r="BS929" s="24"/>
      <c r="BT929" s="15"/>
      <c r="BY929" s="24"/>
      <c r="CA929" s="15"/>
      <c r="CD929" s="24"/>
      <c r="CH929" s="15"/>
      <c r="CO929" s="15"/>
      <c r="CQ929" s="24"/>
      <c r="CV929" s="15"/>
      <c r="DC929" s="15"/>
      <c r="DJ929" s="15"/>
      <c r="DQ929" s="15"/>
      <c r="DX929" s="15"/>
      <c r="EE929" s="15"/>
      <c r="EL929" s="15"/>
      <c r="ES929" s="15"/>
      <c r="EZ929" s="15"/>
      <c r="FG929" s="15"/>
      <c r="FN929" s="15"/>
      <c r="FU929" s="15"/>
      <c r="FW929" s="24"/>
      <c r="FX929" s="24"/>
      <c r="FY929" s="24"/>
      <c r="FZ929" s="24"/>
      <c r="GA929" s="24"/>
      <c r="GB929" s="15"/>
      <c r="GC929" s="24"/>
      <c r="GD929" s="24"/>
      <c r="GE929" s="24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24"/>
      <c r="IO929" s="24"/>
      <c r="IP929" s="24"/>
      <c r="IQ929" s="24"/>
      <c r="IR929" s="24"/>
      <c r="IS929" s="24"/>
      <c r="IT929" s="24"/>
      <c r="IU929" s="24"/>
      <c r="IV929" s="24"/>
      <c r="IW929" s="24"/>
      <c r="IX929" s="24"/>
      <c r="IY929" s="24"/>
      <c r="IZ929" s="24"/>
      <c r="JA929" s="24"/>
      <c r="JB929" s="24"/>
      <c r="JC929" s="24"/>
      <c r="JD929" s="24"/>
      <c r="JE929" s="24"/>
      <c r="JF929" s="24"/>
      <c r="JG929" s="24"/>
    </row>
    <row r="930" spans="39:267" x14ac:dyDescent="0.3">
      <c r="AM930" s="23"/>
      <c r="AQ930" s="19"/>
      <c r="AU930" s="24"/>
      <c r="AV930" s="24"/>
      <c r="AW930" s="24"/>
      <c r="AX930" s="24"/>
      <c r="AY930" s="15"/>
      <c r="BM930" s="15"/>
      <c r="BS930" s="24"/>
      <c r="BT930" s="15"/>
      <c r="BY930" s="24"/>
      <c r="CA930" s="15"/>
      <c r="CD930" s="24"/>
      <c r="CH930" s="15"/>
      <c r="CO930" s="15"/>
      <c r="CQ930" s="24"/>
      <c r="CV930" s="15"/>
      <c r="DC930" s="15"/>
      <c r="DJ930" s="15"/>
      <c r="DQ930" s="15"/>
      <c r="DX930" s="15"/>
      <c r="EE930" s="15"/>
      <c r="EL930" s="15"/>
      <c r="ES930" s="15"/>
      <c r="EZ930" s="15"/>
      <c r="FG930" s="15"/>
      <c r="FN930" s="15"/>
      <c r="FU930" s="15"/>
      <c r="FW930" s="24"/>
      <c r="FX930" s="24"/>
      <c r="FY930" s="24"/>
      <c r="FZ930" s="24"/>
      <c r="GA930" s="24"/>
      <c r="GB930" s="15"/>
      <c r="GC930" s="24"/>
      <c r="GD930" s="24"/>
      <c r="GE930" s="24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24"/>
      <c r="IO930" s="24"/>
      <c r="IP930" s="24"/>
      <c r="IQ930" s="24"/>
      <c r="IR930" s="24"/>
      <c r="IS930" s="24"/>
      <c r="IT930" s="24"/>
      <c r="IU930" s="24"/>
      <c r="IV930" s="24"/>
      <c r="IW930" s="24"/>
      <c r="IX930" s="24"/>
      <c r="IY930" s="24"/>
      <c r="IZ930" s="24"/>
      <c r="JA930" s="24"/>
      <c r="JB930" s="24"/>
      <c r="JC930" s="24"/>
      <c r="JD930" s="24"/>
      <c r="JE930" s="24"/>
      <c r="JF930" s="24"/>
      <c r="JG930" s="24"/>
    </row>
    <row r="931" spans="39:267" x14ac:dyDescent="0.3">
      <c r="AM931" s="23"/>
      <c r="AQ931" s="19"/>
      <c r="AU931" s="24"/>
      <c r="AV931" s="24"/>
      <c r="AW931" s="24"/>
      <c r="AX931" s="24"/>
      <c r="AY931" s="15"/>
      <c r="BM931" s="15"/>
      <c r="BS931" s="24"/>
      <c r="BT931" s="15"/>
      <c r="BY931" s="24"/>
      <c r="CA931" s="15"/>
      <c r="CD931" s="24"/>
      <c r="CH931" s="15"/>
      <c r="CO931" s="15"/>
      <c r="CQ931" s="24"/>
      <c r="CV931" s="15"/>
      <c r="DC931" s="15"/>
      <c r="DJ931" s="15"/>
      <c r="DQ931" s="15"/>
      <c r="DX931" s="15"/>
      <c r="EE931" s="15"/>
      <c r="EL931" s="15"/>
      <c r="ES931" s="15"/>
      <c r="EZ931" s="15"/>
      <c r="FG931" s="15"/>
      <c r="FN931" s="15"/>
      <c r="FU931" s="15"/>
      <c r="FW931" s="24"/>
      <c r="FX931" s="24"/>
      <c r="FY931" s="24"/>
      <c r="FZ931" s="24"/>
      <c r="GA931" s="24"/>
      <c r="GB931" s="15"/>
      <c r="GC931" s="24"/>
      <c r="GD931" s="24"/>
      <c r="GE931" s="24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24"/>
      <c r="IO931" s="24"/>
      <c r="IP931" s="24"/>
      <c r="IQ931" s="24"/>
      <c r="IR931" s="24"/>
      <c r="IS931" s="24"/>
      <c r="IT931" s="24"/>
      <c r="IU931" s="24"/>
      <c r="IV931" s="24"/>
      <c r="IW931" s="24"/>
      <c r="IX931" s="24"/>
      <c r="IY931" s="24"/>
      <c r="IZ931" s="24"/>
      <c r="JA931" s="24"/>
      <c r="JB931" s="24"/>
      <c r="JC931" s="24"/>
      <c r="JD931" s="24"/>
      <c r="JE931" s="24"/>
      <c r="JF931" s="24"/>
      <c r="JG931" s="24"/>
    </row>
    <row r="932" spans="39:267" x14ac:dyDescent="0.3">
      <c r="AM932" s="23"/>
      <c r="AQ932" s="19"/>
      <c r="AU932" s="24"/>
      <c r="AV932" s="24"/>
      <c r="AW932" s="24"/>
      <c r="AX932" s="24"/>
      <c r="AY932" s="15"/>
      <c r="BM932" s="15"/>
      <c r="BS932" s="24"/>
      <c r="BT932" s="15"/>
      <c r="BY932" s="24"/>
      <c r="CA932" s="15"/>
      <c r="CD932" s="24"/>
      <c r="CH932" s="15"/>
      <c r="CO932" s="15"/>
      <c r="CQ932" s="24"/>
      <c r="CV932" s="15"/>
      <c r="DC932" s="15"/>
      <c r="DJ932" s="15"/>
      <c r="DQ932" s="15"/>
      <c r="DX932" s="15"/>
      <c r="EE932" s="15"/>
      <c r="EL932" s="15"/>
      <c r="ES932" s="15"/>
      <c r="EZ932" s="15"/>
      <c r="FG932" s="15"/>
      <c r="FN932" s="15"/>
      <c r="FU932" s="15"/>
      <c r="FW932" s="24"/>
      <c r="FX932" s="24"/>
      <c r="FY932" s="24"/>
      <c r="FZ932" s="24"/>
      <c r="GA932" s="24"/>
      <c r="GB932" s="15"/>
      <c r="GC932" s="24"/>
      <c r="GD932" s="24"/>
      <c r="GE932" s="24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24"/>
      <c r="IO932" s="24"/>
      <c r="IP932" s="24"/>
      <c r="IQ932" s="24"/>
      <c r="IR932" s="24"/>
      <c r="IS932" s="24"/>
      <c r="IT932" s="24"/>
      <c r="IU932" s="24"/>
      <c r="IV932" s="24"/>
      <c r="IW932" s="24"/>
      <c r="IX932" s="24"/>
      <c r="IY932" s="24"/>
      <c r="IZ932" s="24"/>
      <c r="JA932" s="24"/>
      <c r="JB932" s="24"/>
      <c r="JC932" s="24"/>
      <c r="JD932" s="24"/>
      <c r="JE932" s="24"/>
      <c r="JF932" s="24"/>
      <c r="JG932" s="24"/>
    </row>
    <row r="933" spans="39:267" x14ac:dyDescent="0.3">
      <c r="AM933" s="23"/>
      <c r="AQ933" s="19"/>
      <c r="AU933" s="24"/>
      <c r="AV933" s="24"/>
      <c r="AW933" s="24"/>
      <c r="AX933" s="24"/>
      <c r="AY933" s="15"/>
      <c r="BM933" s="15"/>
      <c r="BS933" s="24"/>
      <c r="BT933" s="15"/>
      <c r="BY933" s="24"/>
      <c r="CA933" s="15"/>
      <c r="CD933" s="24"/>
      <c r="CH933" s="15"/>
      <c r="CO933" s="15"/>
      <c r="CQ933" s="24"/>
      <c r="CV933" s="15"/>
      <c r="DC933" s="15"/>
      <c r="DJ933" s="15"/>
      <c r="DQ933" s="15"/>
      <c r="DX933" s="15"/>
      <c r="EE933" s="15"/>
      <c r="EL933" s="15"/>
      <c r="ES933" s="15"/>
      <c r="EZ933" s="15"/>
      <c r="FG933" s="15"/>
      <c r="FN933" s="15"/>
      <c r="FU933" s="15"/>
      <c r="FW933" s="24"/>
      <c r="FX933" s="24"/>
      <c r="FY933" s="24"/>
      <c r="FZ933" s="24"/>
      <c r="GA933" s="24"/>
      <c r="GB933" s="15"/>
      <c r="GC933" s="24"/>
      <c r="GD933" s="24"/>
      <c r="GE933" s="24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24"/>
      <c r="IO933" s="24"/>
      <c r="IP933" s="24"/>
      <c r="IQ933" s="24"/>
      <c r="IR933" s="24"/>
      <c r="IS933" s="24"/>
      <c r="IT933" s="24"/>
      <c r="IU933" s="24"/>
      <c r="IV933" s="24"/>
      <c r="IW933" s="24"/>
      <c r="IX933" s="24"/>
      <c r="IY933" s="24"/>
      <c r="IZ933" s="24"/>
      <c r="JA933" s="24"/>
      <c r="JB933" s="24"/>
      <c r="JC933" s="24"/>
      <c r="JD933" s="24"/>
      <c r="JE933" s="24"/>
      <c r="JF933" s="24"/>
      <c r="JG933" s="24"/>
    </row>
    <row r="934" spans="39:267" x14ac:dyDescent="0.3">
      <c r="AM934" s="23"/>
      <c r="AQ934" s="19"/>
      <c r="AU934" s="24"/>
      <c r="AV934" s="24"/>
      <c r="AW934" s="24"/>
      <c r="AX934" s="24"/>
      <c r="AY934" s="15"/>
      <c r="BM934" s="15"/>
      <c r="BS934" s="24"/>
      <c r="BT934" s="15"/>
      <c r="BY934" s="24"/>
      <c r="CA934" s="15"/>
      <c r="CD934" s="24"/>
      <c r="CH934" s="15"/>
      <c r="CO934" s="15"/>
      <c r="CQ934" s="24"/>
      <c r="CV934" s="15"/>
      <c r="DC934" s="15"/>
      <c r="DJ934" s="15"/>
      <c r="DQ934" s="15"/>
      <c r="DX934" s="15"/>
      <c r="EE934" s="15"/>
      <c r="EL934" s="15"/>
      <c r="ES934" s="15"/>
      <c r="EZ934" s="15"/>
      <c r="FG934" s="15"/>
      <c r="FN934" s="15"/>
      <c r="FU934" s="15"/>
      <c r="FW934" s="24"/>
      <c r="FX934" s="24"/>
      <c r="FY934" s="24"/>
      <c r="FZ934" s="24"/>
      <c r="GA934" s="24"/>
      <c r="GB934" s="15"/>
      <c r="GC934" s="24"/>
      <c r="GD934" s="24"/>
      <c r="GE934" s="24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24"/>
      <c r="IO934" s="24"/>
      <c r="IP934" s="24"/>
      <c r="IQ934" s="24"/>
      <c r="IR934" s="24"/>
      <c r="IS934" s="24"/>
      <c r="IT934" s="24"/>
      <c r="IU934" s="24"/>
      <c r="IV934" s="24"/>
      <c r="IW934" s="24"/>
      <c r="IX934" s="24"/>
      <c r="IY934" s="24"/>
      <c r="IZ934" s="24"/>
      <c r="JA934" s="24"/>
      <c r="JB934" s="24"/>
      <c r="JC934" s="24"/>
      <c r="JD934" s="24"/>
      <c r="JE934" s="24"/>
      <c r="JF934" s="24"/>
      <c r="JG934" s="24"/>
    </row>
    <row r="935" spans="39:267" x14ac:dyDescent="0.3">
      <c r="AM935" s="23"/>
      <c r="AQ935" s="19"/>
      <c r="AU935" s="24"/>
      <c r="AV935" s="24"/>
      <c r="AW935" s="24"/>
      <c r="AX935" s="24"/>
      <c r="AY935" s="15"/>
      <c r="BM935" s="15"/>
      <c r="BS935" s="24"/>
      <c r="BT935" s="15"/>
      <c r="BY935" s="24"/>
      <c r="CA935" s="15"/>
      <c r="CD935" s="24"/>
      <c r="CH935" s="15"/>
      <c r="CO935" s="15"/>
      <c r="CQ935" s="24"/>
      <c r="CV935" s="15"/>
      <c r="DC935" s="15"/>
      <c r="DJ935" s="15"/>
      <c r="DQ935" s="15"/>
      <c r="DX935" s="15"/>
      <c r="EE935" s="15"/>
      <c r="EL935" s="15"/>
      <c r="ES935" s="15"/>
      <c r="EZ935" s="15"/>
      <c r="FG935" s="15"/>
      <c r="FN935" s="15"/>
      <c r="FU935" s="15"/>
      <c r="FW935" s="24"/>
      <c r="FX935" s="24"/>
      <c r="FY935" s="24"/>
      <c r="FZ935" s="24"/>
      <c r="GA935" s="24"/>
      <c r="GB935" s="15"/>
      <c r="GC935" s="24"/>
      <c r="GD935" s="24"/>
      <c r="GE935" s="24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24"/>
      <c r="IO935" s="24"/>
      <c r="IP935" s="24"/>
      <c r="IQ935" s="24"/>
      <c r="IR935" s="24"/>
      <c r="IS935" s="24"/>
      <c r="IT935" s="24"/>
      <c r="IU935" s="24"/>
      <c r="IV935" s="24"/>
      <c r="IW935" s="24"/>
      <c r="IX935" s="24"/>
      <c r="IY935" s="24"/>
      <c r="IZ935" s="24"/>
      <c r="JA935" s="24"/>
      <c r="JB935" s="24"/>
      <c r="JC935" s="24"/>
      <c r="JD935" s="24"/>
      <c r="JE935" s="24"/>
      <c r="JF935" s="24"/>
      <c r="JG935" s="24"/>
    </row>
    <row r="936" spans="39:267" x14ac:dyDescent="0.3">
      <c r="AM936" s="23"/>
      <c r="AQ936" s="19"/>
      <c r="AU936" s="24"/>
      <c r="AV936" s="24"/>
      <c r="AW936" s="24"/>
      <c r="AX936" s="24"/>
      <c r="AY936" s="15"/>
      <c r="BM936" s="15"/>
      <c r="BS936" s="24"/>
      <c r="BT936" s="15"/>
      <c r="BY936" s="24"/>
      <c r="CA936" s="15"/>
      <c r="CD936" s="24"/>
      <c r="CH936" s="15"/>
      <c r="CO936" s="15"/>
      <c r="CQ936" s="24"/>
      <c r="CV936" s="15"/>
      <c r="DC936" s="15"/>
      <c r="DJ936" s="15"/>
      <c r="DQ936" s="15"/>
      <c r="DX936" s="15"/>
      <c r="EE936" s="15"/>
      <c r="EL936" s="15"/>
      <c r="ES936" s="15"/>
      <c r="EZ936" s="15"/>
      <c r="FG936" s="15"/>
      <c r="FN936" s="15"/>
      <c r="FU936" s="15"/>
      <c r="FW936" s="24"/>
      <c r="FX936" s="24"/>
      <c r="FY936" s="24"/>
      <c r="FZ936" s="24"/>
      <c r="GA936" s="24"/>
      <c r="GB936" s="15"/>
      <c r="GC936" s="24"/>
      <c r="GD936" s="24"/>
      <c r="GE936" s="24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24"/>
      <c r="IO936" s="24"/>
      <c r="IP936" s="24"/>
      <c r="IQ936" s="24"/>
      <c r="IR936" s="24"/>
      <c r="IS936" s="24"/>
      <c r="IT936" s="24"/>
      <c r="IU936" s="24"/>
      <c r="IV936" s="24"/>
      <c r="IW936" s="24"/>
      <c r="IX936" s="24"/>
      <c r="IY936" s="24"/>
      <c r="IZ936" s="24"/>
      <c r="JA936" s="24"/>
      <c r="JB936" s="24"/>
      <c r="JC936" s="24"/>
      <c r="JD936" s="24"/>
      <c r="JE936" s="24"/>
      <c r="JF936" s="24"/>
      <c r="JG936" s="24"/>
    </row>
    <row r="937" spans="39:267" x14ac:dyDescent="0.3">
      <c r="AM937" s="23"/>
      <c r="AQ937" s="19"/>
      <c r="AU937" s="24"/>
      <c r="AV937" s="24"/>
      <c r="AW937" s="24"/>
      <c r="AX937" s="24"/>
      <c r="AY937" s="15"/>
      <c r="BM937" s="15"/>
      <c r="BS937" s="24"/>
      <c r="BT937" s="15"/>
      <c r="BY937" s="24"/>
      <c r="CA937" s="15"/>
      <c r="CD937" s="24"/>
      <c r="CH937" s="15"/>
      <c r="CO937" s="15"/>
      <c r="CQ937" s="24"/>
      <c r="CV937" s="15"/>
      <c r="DC937" s="15"/>
      <c r="DJ937" s="15"/>
      <c r="DQ937" s="15"/>
      <c r="DX937" s="15"/>
      <c r="EE937" s="15"/>
      <c r="EL937" s="15"/>
      <c r="ES937" s="15"/>
      <c r="EZ937" s="15"/>
      <c r="FG937" s="15"/>
      <c r="FN937" s="15"/>
      <c r="FU937" s="15"/>
      <c r="FW937" s="24"/>
      <c r="FX937" s="24"/>
      <c r="FY937" s="24"/>
      <c r="FZ937" s="24"/>
      <c r="GA937" s="24"/>
      <c r="GB937" s="15"/>
      <c r="GC937" s="24"/>
      <c r="GD937" s="24"/>
      <c r="GE937" s="24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24"/>
      <c r="IO937" s="24"/>
      <c r="IP937" s="24"/>
      <c r="IQ937" s="24"/>
      <c r="IR937" s="24"/>
      <c r="IS937" s="24"/>
      <c r="IT937" s="24"/>
      <c r="IU937" s="24"/>
      <c r="IV937" s="24"/>
      <c r="IW937" s="24"/>
      <c r="IX937" s="24"/>
      <c r="IY937" s="24"/>
      <c r="IZ937" s="24"/>
      <c r="JA937" s="24"/>
      <c r="JB937" s="24"/>
      <c r="JC937" s="24"/>
      <c r="JD937" s="24"/>
      <c r="JE937" s="24"/>
      <c r="JF937" s="24"/>
      <c r="JG937" s="24"/>
    </row>
    <row r="938" spans="39:267" x14ac:dyDescent="0.3">
      <c r="AM938" s="23"/>
      <c r="AQ938" s="19"/>
      <c r="AU938" s="24"/>
      <c r="AV938" s="24"/>
      <c r="AW938" s="24"/>
      <c r="AX938" s="24"/>
      <c r="AY938" s="15"/>
      <c r="BM938" s="15"/>
      <c r="BS938" s="24"/>
      <c r="BT938" s="15"/>
      <c r="BY938" s="24"/>
      <c r="CA938" s="15"/>
      <c r="CD938" s="24"/>
      <c r="CH938" s="15"/>
      <c r="CO938" s="15"/>
      <c r="CQ938" s="24"/>
      <c r="CV938" s="15"/>
      <c r="DC938" s="15"/>
      <c r="DJ938" s="15"/>
      <c r="DQ938" s="15"/>
      <c r="DX938" s="15"/>
      <c r="EE938" s="15"/>
      <c r="EL938" s="15"/>
      <c r="ES938" s="15"/>
      <c r="EZ938" s="15"/>
      <c r="FG938" s="15"/>
      <c r="FN938" s="15"/>
      <c r="FU938" s="15"/>
      <c r="FW938" s="24"/>
      <c r="FX938" s="24"/>
      <c r="FY938" s="24"/>
      <c r="FZ938" s="24"/>
      <c r="GA938" s="24"/>
      <c r="GB938" s="15"/>
      <c r="GC938" s="24"/>
      <c r="GD938" s="24"/>
      <c r="GE938" s="24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24"/>
      <c r="IO938" s="24"/>
      <c r="IP938" s="24"/>
      <c r="IQ938" s="24"/>
      <c r="IR938" s="24"/>
      <c r="IS938" s="24"/>
      <c r="IT938" s="24"/>
      <c r="IU938" s="24"/>
      <c r="IV938" s="24"/>
      <c r="IW938" s="24"/>
      <c r="IX938" s="24"/>
      <c r="IY938" s="24"/>
      <c r="IZ938" s="24"/>
      <c r="JA938" s="24"/>
      <c r="JB938" s="24"/>
      <c r="JC938" s="24"/>
      <c r="JD938" s="24"/>
      <c r="JE938" s="24"/>
      <c r="JF938" s="24"/>
      <c r="JG938" s="24"/>
    </row>
    <row r="939" spans="39:267" x14ac:dyDescent="0.3">
      <c r="AM939" s="23"/>
      <c r="AQ939" s="19"/>
      <c r="AU939" s="24"/>
      <c r="AV939" s="24"/>
      <c r="AW939" s="24"/>
      <c r="AX939" s="24"/>
      <c r="AY939" s="15"/>
      <c r="BM939" s="15"/>
      <c r="BS939" s="24"/>
      <c r="BT939" s="15"/>
      <c r="BY939" s="24"/>
      <c r="CA939" s="15"/>
      <c r="CD939" s="24"/>
      <c r="CH939" s="15"/>
      <c r="CO939" s="15"/>
      <c r="CQ939" s="24"/>
      <c r="CV939" s="15"/>
      <c r="DC939" s="15"/>
      <c r="DJ939" s="15"/>
      <c r="DQ939" s="15"/>
      <c r="DX939" s="15"/>
      <c r="EE939" s="15"/>
      <c r="EL939" s="15"/>
      <c r="ES939" s="15"/>
      <c r="EZ939" s="15"/>
      <c r="FG939" s="15"/>
      <c r="FN939" s="15"/>
      <c r="FU939" s="15"/>
      <c r="FW939" s="24"/>
      <c r="FX939" s="24"/>
      <c r="FY939" s="24"/>
      <c r="FZ939" s="24"/>
      <c r="GA939" s="24"/>
      <c r="GB939" s="15"/>
      <c r="GC939" s="24"/>
      <c r="GD939" s="24"/>
      <c r="GE939" s="24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24"/>
      <c r="IO939" s="24"/>
      <c r="IP939" s="24"/>
      <c r="IQ939" s="24"/>
      <c r="IR939" s="24"/>
      <c r="IS939" s="24"/>
      <c r="IT939" s="24"/>
      <c r="IU939" s="24"/>
      <c r="IV939" s="24"/>
      <c r="IW939" s="24"/>
      <c r="IX939" s="24"/>
      <c r="IY939" s="24"/>
      <c r="IZ939" s="24"/>
      <c r="JA939" s="24"/>
      <c r="JB939" s="24"/>
      <c r="JC939" s="24"/>
      <c r="JD939" s="24"/>
      <c r="JE939" s="24"/>
      <c r="JF939" s="24"/>
      <c r="JG939" s="24"/>
    </row>
    <row r="940" spans="39:267" x14ac:dyDescent="0.3">
      <c r="AM940" s="23"/>
      <c r="AQ940" s="19"/>
      <c r="AU940" s="24"/>
      <c r="AV940" s="24"/>
      <c r="AW940" s="24"/>
      <c r="AX940" s="24"/>
      <c r="AY940" s="15"/>
      <c r="BM940" s="15"/>
      <c r="BS940" s="24"/>
      <c r="BT940" s="15"/>
      <c r="BY940" s="24"/>
      <c r="CA940" s="15"/>
      <c r="CD940" s="24"/>
      <c r="CH940" s="15"/>
      <c r="CO940" s="15"/>
      <c r="CQ940" s="24"/>
      <c r="CV940" s="15"/>
      <c r="DC940" s="15"/>
      <c r="DJ940" s="15"/>
      <c r="DQ940" s="15"/>
      <c r="DX940" s="15"/>
      <c r="EE940" s="15"/>
      <c r="EL940" s="15"/>
      <c r="ES940" s="15"/>
      <c r="EZ940" s="15"/>
      <c r="FG940" s="15"/>
      <c r="FN940" s="15"/>
      <c r="FU940" s="15"/>
      <c r="FW940" s="24"/>
      <c r="FX940" s="24"/>
      <c r="FY940" s="24"/>
      <c r="FZ940" s="24"/>
      <c r="GA940" s="24"/>
      <c r="GB940" s="15"/>
      <c r="GC940" s="24"/>
      <c r="GD940" s="24"/>
      <c r="GE940" s="24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24"/>
      <c r="IO940" s="24"/>
      <c r="IP940" s="24"/>
      <c r="IQ940" s="24"/>
      <c r="IR940" s="24"/>
      <c r="IS940" s="24"/>
      <c r="IT940" s="24"/>
      <c r="IU940" s="24"/>
      <c r="IV940" s="24"/>
      <c r="IW940" s="24"/>
      <c r="IX940" s="24"/>
      <c r="IY940" s="24"/>
      <c r="IZ940" s="24"/>
      <c r="JA940" s="24"/>
      <c r="JB940" s="24"/>
      <c r="JC940" s="24"/>
      <c r="JD940" s="24"/>
      <c r="JE940" s="24"/>
      <c r="JF940" s="24"/>
      <c r="JG940" s="24"/>
    </row>
    <row r="941" spans="39:267" x14ac:dyDescent="0.3">
      <c r="AM941" s="23"/>
      <c r="AQ941" s="19"/>
      <c r="AU941" s="24"/>
      <c r="AV941" s="24"/>
      <c r="AW941" s="24"/>
      <c r="AX941" s="24"/>
      <c r="AY941" s="15"/>
      <c r="BM941" s="15"/>
      <c r="BS941" s="24"/>
      <c r="BT941" s="15"/>
      <c r="BY941" s="24"/>
      <c r="CA941" s="15"/>
      <c r="CD941" s="24"/>
      <c r="CH941" s="15"/>
      <c r="CO941" s="15"/>
      <c r="CQ941" s="24"/>
      <c r="CV941" s="15"/>
      <c r="DC941" s="15"/>
      <c r="DJ941" s="15"/>
      <c r="DQ941" s="15"/>
      <c r="DX941" s="15"/>
      <c r="EE941" s="15"/>
      <c r="EL941" s="15"/>
      <c r="ES941" s="15"/>
      <c r="EZ941" s="15"/>
      <c r="FG941" s="15"/>
      <c r="FN941" s="15"/>
      <c r="FU941" s="15"/>
      <c r="FW941" s="24"/>
      <c r="FX941" s="24"/>
      <c r="FY941" s="24"/>
      <c r="FZ941" s="24"/>
      <c r="GA941" s="24"/>
      <c r="GB941" s="15"/>
      <c r="GC941" s="24"/>
      <c r="GD941" s="24"/>
      <c r="GE941" s="24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24"/>
      <c r="IO941" s="24"/>
      <c r="IP941" s="24"/>
      <c r="IQ941" s="24"/>
      <c r="IR941" s="24"/>
      <c r="IS941" s="24"/>
      <c r="IT941" s="24"/>
      <c r="IU941" s="24"/>
      <c r="IV941" s="24"/>
      <c r="IW941" s="24"/>
      <c r="IX941" s="24"/>
      <c r="IY941" s="24"/>
      <c r="IZ941" s="24"/>
      <c r="JA941" s="24"/>
      <c r="JB941" s="24"/>
      <c r="JC941" s="24"/>
      <c r="JD941" s="24"/>
      <c r="JE941" s="24"/>
      <c r="JF941" s="24"/>
      <c r="JG941" s="24"/>
    </row>
    <row r="942" spans="39:267" x14ac:dyDescent="0.3">
      <c r="AM942" s="23"/>
      <c r="AQ942" s="19"/>
      <c r="AU942" s="24"/>
      <c r="AV942" s="24"/>
      <c r="AW942" s="24"/>
      <c r="AX942" s="24"/>
      <c r="AY942" s="15"/>
      <c r="BM942" s="15"/>
      <c r="BS942" s="24"/>
      <c r="BT942" s="15"/>
      <c r="BY942" s="24"/>
      <c r="CA942" s="15"/>
      <c r="CD942" s="24"/>
      <c r="CH942" s="15"/>
      <c r="CO942" s="15"/>
      <c r="CQ942" s="24"/>
      <c r="CV942" s="15"/>
      <c r="DC942" s="15"/>
      <c r="DJ942" s="15"/>
      <c r="DQ942" s="15"/>
      <c r="DX942" s="15"/>
      <c r="EE942" s="15"/>
      <c r="EL942" s="15"/>
      <c r="ES942" s="15"/>
      <c r="EZ942" s="15"/>
      <c r="FG942" s="15"/>
      <c r="FN942" s="15"/>
      <c r="FU942" s="15"/>
      <c r="FW942" s="24"/>
      <c r="FX942" s="24"/>
      <c r="FY942" s="24"/>
      <c r="FZ942" s="24"/>
      <c r="GA942" s="24"/>
      <c r="GB942" s="15"/>
      <c r="GC942" s="24"/>
      <c r="GD942" s="24"/>
      <c r="GE942" s="24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24"/>
      <c r="IO942" s="24"/>
      <c r="IP942" s="24"/>
      <c r="IQ942" s="24"/>
      <c r="IR942" s="24"/>
      <c r="IS942" s="24"/>
      <c r="IT942" s="24"/>
      <c r="IU942" s="24"/>
      <c r="IV942" s="24"/>
      <c r="IW942" s="24"/>
      <c r="IX942" s="24"/>
      <c r="IY942" s="24"/>
      <c r="IZ942" s="24"/>
      <c r="JA942" s="24"/>
      <c r="JB942" s="24"/>
      <c r="JC942" s="24"/>
      <c r="JD942" s="24"/>
      <c r="JE942" s="24"/>
      <c r="JF942" s="24"/>
      <c r="JG942" s="24"/>
    </row>
    <row r="943" spans="39:267" x14ac:dyDescent="0.3">
      <c r="AM943" s="23"/>
      <c r="AQ943" s="19"/>
      <c r="AU943" s="24"/>
      <c r="AV943" s="24"/>
      <c r="AW943" s="24"/>
      <c r="AX943" s="24"/>
      <c r="AY943" s="15"/>
      <c r="BM943" s="15"/>
      <c r="BS943" s="24"/>
      <c r="BT943" s="15"/>
      <c r="BY943" s="24"/>
      <c r="CA943" s="15"/>
      <c r="CD943" s="24"/>
      <c r="CH943" s="15"/>
      <c r="CO943" s="15"/>
      <c r="CQ943" s="24"/>
      <c r="CV943" s="15"/>
      <c r="DC943" s="15"/>
      <c r="DJ943" s="15"/>
      <c r="DQ943" s="15"/>
      <c r="DX943" s="15"/>
      <c r="EE943" s="15"/>
      <c r="EL943" s="15"/>
      <c r="ES943" s="15"/>
      <c r="EZ943" s="15"/>
      <c r="FG943" s="15"/>
      <c r="FN943" s="15"/>
      <c r="FU943" s="15"/>
      <c r="FW943" s="24"/>
      <c r="FX943" s="24"/>
      <c r="FY943" s="24"/>
      <c r="FZ943" s="24"/>
      <c r="GA943" s="24"/>
      <c r="GB943" s="15"/>
      <c r="GC943" s="24"/>
      <c r="GD943" s="24"/>
      <c r="GE943" s="24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24"/>
      <c r="IO943" s="24"/>
      <c r="IP943" s="24"/>
      <c r="IQ943" s="24"/>
      <c r="IR943" s="24"/>
      <c r="IS943" s="24"/>
      <c r="IT943" s="24"/>
      <c r="IU943" s="24"/>
      <c r="IV943" s="24"/>
      <c r="IW943" s="24"/>
      <c r="IX943" s="24"/>
      <c r="IY943" s="24"/>
      <c r="IZ943" s="24"/>
      <c r="JA943" s="24"/>
      <c r="JB943" s="24"/>
      <c r="JC943" s="24"/>
      <c r="JD943" s="24"/>
      <c r="JE943" s="24"/>
      <c r="JF943" s="24"/>
      <c r="JG943" s="24"/>
    </row>
    <row r="944" spans="39:267" x14ac:dyDescent="0.3">
      <c r="AM944" s="23"/>
      <c r="AQ944" s="19"/>
      <c r="AU944" s="24"/>
      <c r="AV944" s="24"/>
      <c r="AW944" s="24"/>
      <c r="AX944" s="24"/>
      <c r="AY944" s="15"/>
      <c r="BM944" s="15"/>
      <c r="BS944" s="24"/>
      <c r="BT944" s="15"/>
      <c r="BY944" s="24"/>
      <c r="CA944" s="15"/>
      <c r="CD944" s="24"/>
      <c r="CH944" s="15"/>
      <c r="CO944" s="15"/>
      <c r="CQ944" s="24"/>
      <c r="CV944" s="15"/>
      <c r="DC944" s="15"/>
      <c r="DJ944" s="15"/>
      <c r="DQ944" s="15"/>
      <c r="DX944" s="15"/>
      <c r="EE944" s="15"/>
      <c r="EL944" s="15"/>
      <c r="ES944" s="15"/>
      <c r="EZ944" s="15"/>
      <c r="FG944" s="15"/>
      <c r="FN944" s="15"/>
      <c r="FU944" s="15"/>
      <c r="FW944" s="24"/>
      <c r="FX944" s="24"/>
      <c r="FY944" s="24"/>
      <c r="FZ944" s="24"/>
      <c r="GA944" s="24"/>
      <c r="GB944" s="15"/>
      <c r="GC944" s="24"/>
      <c r="GD944" s="24"/>
      <c r="GE944" s="24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24"/>
      <c r="IO944" s="24"/>
      <c r="IP944" s="24"/>
      <c r="IQ944" s="24"/>
      <c r="IR944" s="24"/>
      <c r="IS944" s="24"/>
      <c r="IT944" s="24"/>
      <c r="IU944" s="24"/>
      <c r="IV944" s="24"/>
      <c r="IW944" s="24"/>
      <c r="IX944" s="24"/>
      <c r="IY944" s="24"/>
      <c r="IZ944" s="24"/>
      <c r="JA944" s="24"/>
      <c r="JB944" s="24"/>
      <c r="JC944" s="24"/>
      <c r="JD944" s="24"/>
      <c r="JE944" s="24"/>
      <c r="JF944" s="24"/>
      <c r="JG944" s="24"/>
    </row>
    <row r="945" spans="39:267" x14ac:dyDescent="0.3">
      <c r="AM945" s="23"/>
      <c r="AQ945" s="19"/>
      <c r="AU945" s="24"/>
      <c r="AV945" s="24"/>
      <c r="AW945" s="24"/>
      <c r="AX945" s="24"/>
      <c r="AY945" s="15"/>
      <c r="BM945" s="15"/>
      <c r="BS945" s="24"/>
      <c r="BT945" s="15"/>
      <c r="BY945" s="24"/>
      <c r="CA945" s="15"/>
      <c r="CD945" s="24"/>
      <c r="CH945" s="15"/>
      <c r="CO945" s="15"/>
      <c r="CQ945" s="24"/>
      <c r="CV945" s="15"/>
      <c r="DC945" s="15"/>
      <c r="DJ945" s="15"/>
      <c r="DQ945" s="15"/>
      <c r="DX945" s="15"/>
      <c r="EE945" s="15"/>
      <c r="EL945" s="15"/>
      <c r="ES945" s="15"/>
      <c r="EZ945" s="15"/>
      <c r="FG945" s="15"/>
      <c r="FN945" s="15"/>
      <c r="FU945" s="15"/>
      <c r="FW945" s="24"/>
      <c r="FX945" s="24"/>
      <c r="FY945" s="24"/>
      <c r="FZ945" s="24"/>
      <c r="GA945" s="24"/>
      <c r="GB945" s="15"/>
      <c r="GC945" s="24"/>
      <c r="GD945" s="24"/>
      <c r="GE945" s="24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24"/>
      <c r="IO945" s="24"/>
      <c r="IP945" s="24"/>
      <c r="IQ945" s="24"/>
      <c r="IR945" s="24"/>
      <c r="IS945" s="24"/>
      <c r="IT945" s="24"/>
      <c r="IU945" s="24"/>
      <c r="IV945" s="24"/>
      <c r="IW945" s="24"/>
      <c r="IX945" s="24"/>
      <c r="IY945" s="24"/>
      <c r="IZ945" s="24"/>
      <c r="JA945" s="24"/>
      <c r="JB945" s="24"/>
      <c r="JC945" s="24"/>
      <c r="JD945" s="24"/>
      <c r="JE945" s="24"/>
      <c r="JF945" s="24"/>
      <c r="JG945" s="24"/>
    </row>
    <row r="946" spans="39:267" x14ac:dyDescent="0.3">
      <c r="AM946" s="23"/>
      <c r="AQ946" s="19"/>
      <c r="AU946" s="24"/>
      <c r="AV946" s="24"/>
      <c r="AW946" s="24"/>
      <c r="AX946" s="24"/>
      <c r="AY946" s="15"/>
      <c r="BM946" s="15"/>
      <c r="BS946" s="24"/>
      <c r="BT946" s="15"/>
      <c r="BY946" s="24"/>
      <c r="CA946" s="15"/>
      <c r="CD946" s="24"/>
      <c r="CH946" s="15"/>
      <c r="CO946" s="15"/>
      <c r="CQ946" s="24"/>
      <c r="CV946" s="15"/>
      <c r="DC946" s="15"/>
      <c r="DJ946" s="15"/>
      <c r="DQ946" s="15"/>
      <c r="DX946" s="15"/>
      <c r="EE946" s="15"/>
      <c r="EL946" s="15"/>
      <c r="ES946" s="15"/>
      <c r="EZ946" s="15"/>
      <c r="FG946" s="15"/>
      <c r="FN946" s="15"/>
      <c r="FU946" s="15"/>
      <c r="FW946" s="24"/>
      <c r="FX946" s="24"/>
      <c r="FY946" s="24"/>
      <c r="FZ946" s="24"/>
      <c r="GA946" s="24"/>
      <c r="GB946" s="15"/>
      <c r="GC946" s="24"/>
      <c r="GD946" s="24"/>
      <c r="GE946" s="24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24"/>
      <c r="IO946" s="24"/>
      <c r="IP946" s="24"/>
      <c r="IQ946" s="24"/>
      <c r="IR946" s="24"/>
      <c r="IS946" s="24"/>
      <c r="IT946" s="24"/>
      <c r="IU946" s="24"/>
      <c r="IV946" s="24"/>
      <c r="IW946" s="24"/>
      <c r="IX946" s="24"/>
      <c r="IY946" s="24"/>
      <c r="IZ946" s="24"/>
      <c r="JA946" s="24"/>
      <c r="JB946" s="24"/>
      <c r="JC946" s="24"/>
      <c r="JD946" s="24"/>
      <c r="JE946" s="24"/>
      <c r="JF946" s="24"/>
      <c r="JG946" s="24"/>
    </row>
    <row r="947" spans="39:267" x14ac:dyDescent="0.3">
      <c r="AM947" s="23"/>
      <c r="AQ947" s="19"/>
      <c r="AU947" s="24"/>
      <c r="AV947" s="24"/>
      <c r="AW947" s="24"/>
      <c r="AX947" s="24"/>
      <c r="AY947" s="15"/>
      <c r="BM947" s="15"/>
      <c r="BS947" s="24"/>
      <c r="BT947" s="15"/>
      <c r="BY947" s="24"/>
      <c r="CA947" s="15"/>
      <c r="CD947" s="24"/>
      <c r="CH947" s="15"/>
      <c r="CO947" s="15"/>
      <c r="CQ947" s="24"/>
      <c r="CV947" s="15"/>
      <c r="DC947" s="15"/>
      <c r="DJ947" s="15"/>
      <c r="DQ947" s="15"/>
      <c r="DX947" s="15"/>
      <c r="EE947" s="15"/>
      <c r="EL947" s="15"/>
      <c r="ES947" s="15"/>
      <c r="EZ947" s="15"/>
      <c r="FG947" s="15"/>
      <c r="FN947" s="15"/>
      <c r="FU947" s="15"/>
      <c r="FW947" s="24"/>
      <c r="FX947" s="24"/>
      <c r="FY947" s="24"/>
      <c r="FZ947" s="24"/>
      <c r="GA947" s="24"/>
      <c r="GB947" s="15"/>
      <c r="GC947" s="24"/>
      <c r="GD947" s="24"/>
      <c r="GE947" s="24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24"/>
      <c r="IO947" s="24"/>
      <c r="IP947" s="24"/>
      <c r="IQ947" s="24"/>
      <c r="IR947" s="24"/>
      <c r="IS947" s="24"/>
      <c r="IT947" s="24"/>
      <c r="IU947" s="24"/>
      <c r="IV947" s="24"/>
      <c r="IW947" s="24"/>
      <c r="IX947" s="24"/>
      <c r="IY947" s="24"/>
      <c r="IZ947" s="24"/>
      <c r="JA947" s="24"/>
      <c r="JB947" s="24"/>
      <c r="JC947" s="24"/>
      <c r="JD947" s="24"/>
      <c r="JE947" s="24"/>
      <c r="JF947" s="24"/>
      <c r="JG947" s="24"/>
    </row>
    <row r="948" spans="39:267" x14ac:dyDescent="0.3">
      <c r="AM948" s="23"/>
      <c r="AQ948" s="19"/>
      <c r="AU948" s="24"/>
      <c r="AV948" s="24"/>
      <c r="AW948" s="24"/>
      <c r="AX948" s="24"/>
      <c r="AY948" s="15"/>
      <c r="BM948" s="15"/>
      <c r="BS948" s="24"/>
      <c r="BT948" s="15"/>
      <c r="BY948" s="24"/>
      <c r="CA948" s="15"/>
      <c r="CD948" s="24"/>
      <c r="CH948" s="15"/>
      <c r="CO948" s="15"/>
      <c r="CQ948" s="24"/>
      <c r="CV948" s="15"/>
      <c r="DC948" s="15"/>
      <c r="DJ948" s="15"/>
      <c r="DQ948" s="15"/>
      <c r="DX948" s="15"/>
      <c r="EE948" s="15"/>
      <c r="EL948" s="15"/>
      <c r="ES948" s="15"/>
      <c r="EZ948" s="15"/>
      <c r="FG948" s="15"/>
      <c r="FN948" s="15"/>
      <c r="FU948" s="15"/>
      <c r="FW948" s="24"/>
      <c r="FX948" s="24"/>
      <c r="FY948" s="24"/>
      <c r="FZ948" s="24"/>
      <c r="GA948" s="24"/>
      <c r="GB948" s="15"/>
      <c r="GC948" s="24"/>
      <c r="GD948" s="24"/>
      <c r="GE948" s="24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24"/>
      <c r="IO948" s="24"/>
      <c r="IP948" s="24"/>
      <c r="IQ948" s="24"/>
      <c r="IR948" s="24"/>
      <c r="IS948" s="24"/>
      <c r="IT948" s="24"/>
      <c r="IU948" s="24"/>
      <c r="IV948" s="24"/>
      <c r="IW948" s="24"/>
      <c r="IX948" s="24"/>
      <c r="IY948" s="24"/>
      <c r="IZ948" s="24"/>
      <c r="JA948" s="24"/>
      <c r="JB948" s="24"/>
      <c r="JC948" s="24"/>
      <c r="JD948" s="24"/>
      <c r="JE948" s="24"/>
      <c r="JF948" s="24"/>
      <c r="JG948" s="24"/>
    </row>
    <row r="949" spans="39:267" x14ac:dyDescent="0.3">
      <c r="AM949" s="23"/>
      <c r="AQ949" s="19"/>
      <c r="AU949" s="24"/>
      <c r="AV949" s="24"/>
      <c r="AW949" s="24"/>
      <c r="AX949" s="24"/>
      <c r="AY949" s="15"/>
      <c r="BM949" s="15"/>
      <c r="BS949" s="24"/>
      <c r="BT949" s="15"/>
      <c r="BY949" s="24"/>
      <c r="CA949" s="15"/>
      <c r="CD949" s="24"/>
      <c r="CH949" s="15"/>
      <c r="CO949" s="15"/>
      <c r="CQ949" s="24"/>
      <c r="CV949" s="15"/>
      <c r="DC949" s="15"/>
      <c r="DJ949" s="15"/>
      <c r="DQ949" s="15"/>
      <c r="DX949" s="15"/>
      <c r="EE949" s="15"/>
      <c r="EL949" s="15"/>
      <c r="ES949" s="15"/>
      <c r="EZ949" s="15"/>
      <c r="FG949" s="15"/>
      <c r="FN949" s="15"/>
      <c r="FU949" s="15"/>
      <c r="FW949" s="24"/>
      <c r="FX949" s="24"/>
      <c r="FY949" s="24"/>
      <c r="FZ949" s="24"/>
      <c r="GA949" s="24"/>
      <c r="GB949" s="15"/>
      <c r="GC949" s="24"/>
      <c r="GD949" s="24"/>
      <c r="GE949" s="24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24"/>
      <c r="IO949" s="24"/>
      <c r="IP949" s="24"/>
      <c r="IQ949" s="24"/>
      <c r="IR949" s="24"/>
      <c r="IS949" s="24"/>
      <c r="IT949" s="24"/>
      <c r="IU949" s="24"/>
      <c r="IV949" s="24"/>
      <c r="IW949" s="24"/>
      <c r="IX949" s="24"/>
      <c r="IY949" s="24"/>
      <c r="IZ949" s="24"/>
      <c r="JA949" s="24"/>
      <c r="JB949" s="24"/>
      <c r="JC949" s="24"/>
      <c r="JD949" s="24"/>
      <c r="JE949" s="24"/>
      <c r="JF949" s="24"/>
      <c r="JG949" s="24"/>
    </row>
    <row r="950" spans="39:267" x14ac:dyDescent="0.3">
      <c r="AM950" s="23"/>
      <c r="AQ950" s="19"/>
      <c r="AU950" s="24"/>
      <c r="AV950" s="24"/>
      <c r="AW950" s="24"/>
      <c r="AX950" s="24"/>
      <c r="AY950" s="15"/>
      <c r="BM950" s="15"/>
      <c r="BS950" s="24"/>
      <c r="BT950" s="15"/>
      <c r="BY950" s="24"/>
      <c r="CA950" s="15"/>
      <c r="CD950" s="24"/>
      <c r="CH950" s="15"/>
      <c r="CO950" s="15"/>
      <c r="CQ950" s="24"/>
      <c r="CV950" s="15"/>
      <c r="DC950" s="15"/>
      <c r="DJ950" s="15"/>
      <c r="DQ950" s="15"/>
      <c r="DX950" s="15"/>
      <c r="EE950" s="15"/>
      <c r="EL950" s="15"/>
      <c r="ES950" s="15"/>
      <c r="EZ950" s="15"/>
      <c r="FG950" s="15"/>
      <c r="FN950" s="15"/>
      <c r="FU950" s="15"/>
      <c r="FW950" s="24"/>
      <c r="FX950" s="24"/>
      <c r="FY950" s="24"/>
      <c r="FZ950" s="24"/>
      <c r="GA950" s="24"/>
      <c r="GB950" s="15"/>
      <c r="GC950" s="24"/>
      <c r="GD950" s="24"/>
      <c r="GE950" s="24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24"/>
      <c r="IO950" s="24"/>
      <c r="IP950" s="24"/>
      <c r="IQ950" s="24"/>
      <c r="IR950" s="24"/>
      <c r="IS950" s="24"/>
      <c r="IT950" s="24"/>
      <c r="IU950" s="24"/>
      <c r="IV950" s="24"/>
      <c r="IW950" s="24"/>
      <c r="IX950" s="24"/>
      <c r="IY950" s="24"/>
      <c r="IZ950" s="24"/>
      <c r="JA950" s="24"/>
      <c r="JB950" s="24"/>
      <c r="JC950" s="24"/>
      <c r="JD950" s="24"/>
      <c r="JE950" s="24"/>
      <c r="JF950" s="24"/>
      <c r="JG950" s="24"/>
    </row>
    <row r="951" spans="39:267" x14ac:dyDescent="0.3">
      <c r="AM951" s="23"/>
      <c r="AQ951" s="19"/>
      <c r="AU951" s="24"/>
      <c r="AV951" s="24"/>
      <c r="AW951" s="24"/>
      <c r="AX951" s="24"/>
      <c r="AY951" s="15"/>
      <c r="BM951" s="15"/>
      <c r="BS951" s="24"/>
      <c r="BT951" s="15"/>
      <c r="BY951" s="24"/>
      <c r="CA951" s="15"/>
      <c r="CD951" s="24"/>
      <c r="CH951" s="15"/>
      <c r="CO951" s="15"/>
      <c r="CQ951" s="24"/>
      <c r="CV951" s="15"/>
      <c r="DC951" s="15"/>
      <c r="DJ951" s="15"/>
      <c r="DQ951" s="15"/>
      <c r="DX951" s="15"/>
      <c r="EE951" s="15"/>
      <c r="EL951" s="15"/>
      <c r="ES951" s="15"/>
      <c r="EZ951" s="15"/>
      <c r="FG951" s="15"/>
      <c r="FN951" s="15"/>
      <c r="FU951" s="15"/>
      <c r="FW951" s="24"/>
      <c r="FX951" s="24"/>
      <c r="FY951" s="24"/>
      <c r="FZ951" s="24"/>
      <c r="GA951" s="24"/>
      <c r="GB951" s="15"/>
      <c r="GC951" s="24"/>
      <c r="GD951" s="24"/>
      <c r="GE951" s="24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24"/>
      <c r="IO951" s="24"/>
      <c r="IP951" s="24"/>
      <c r="IQ951" s="24"/>
      <c r="IR951" s="24"/>
      <c r="IS951" s="24"/>
      <c r="IT951" s="24"/>
      <c r="IU951" s="24"/>
      <c r="IV951" s="24"/>
      <c r="IW951" s="24"/>
      <c r="IX951" s="24"/>
      <c r="IY951" s="24"/>
      <c r="IZ951" s="24"/>
      <c r="JA951" s="24"/>
      <c r="JB951" s="24"/>
      <c r="JC951" s="24"/>
      <c r="JD951" s="24"/>
      <c r="JE951" s="24"/>
      <c r="JF951" s="24"/>
      <c r="JG951" s="24"/>
    </row>
    <row r="952" spans="39:267" x14ac:dyDescent="0.3">
      <c r="AM952" s="23"/>
      <c r="AQ952" s="19"/>
      <c r="AU952" s="24"/>
      <c r="AV952" s="24"/>
      <c r="AW952" s="24"/>
      <c r="AX952" s="24"/>
      <c r="AY952" s="15"/>
      <c r="BM952" s="15"/>
      <c r="BS952" s="24"/>
      <c r="BT952" s="15"/>
      <c r="BY952" s="24"/>
      <c r="CA952" s="15"/>
      <c r="CD952" s="24"/>
      <c r="CH952" s="15"/>
      <c r="CO952" s="15"/>
      <c r="CQ952" s="24"/>
      <c r="CV952" s="15"/>
      <c r="DC952" s="15"/>
      <c r="DJ952" s="15"/>
      <c r="DQ952" s="15"/>
      <c r="DX952" s="15"/>
      <c r="EE952" s="15"/>
      <c r="EL952" s="15"/>
      <c r="ES952" s="15"/>
      <c r="EZ952" s="15"/>
      <c r="FG952" s="15"/>
      <c r="FN952" s="15"/>
      <c r="FU952" s="15"/>
      <c r="FW952" s="24"/>
      <c r="FX952" s="24"/>
      <c r="FY952" s="24"/>
      <c r="FZ952" s="24"/>
      <c r="GA952" s="24"/>
      <c r="GB952" s="15"/>
      <c r="GC952" s="24"/>
      <c r="GD952" s="24"/>
      <c r="GE952" s="24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24"/>
      <c r="IO952" s="24"/>
      <c r="IP952" s="24"/>
      <c r="IQ952" s="24"/>
      <c r="IR952" s="24"/>
      <c r="IS952" s="24"/>
      <c r="IT952" s="24"/>
      <c r="IU952" s="24"/>
      <c r="IV952" s="24"/>
      <c r="IW952" s="24"/>
      <c r="IX952" s="24"/>
      <c r="IY952" s="24"/>
      <c r="IZ952" s="24"/>
      <c r="JA952" s="24"/>
      <c r="JB952" s="24"/>
      <c r="JC952" s="24"/>
      <c r="JD952" s="24"/>
      <c r="JE952" s="24"/>
      <c r="JF952" s="24"/>
      <c r="JG952" s="24"/>
    </row>
    <row r="953" spans="39:267" x14ac:dyDescent="0.3">
      <c r="AM953" s="23"/>
      <c r="AQ953" s="19"/>
      <c r="AU953" s="24"/>
      <c r="AV953" s="24"/>
      <c r="AW953" s="24"/>
      <c r="AX953" s="24"/>
      <c r="AY953" s="15"/>
      <c r="BM953" s="15"/>
      <c r="BS953" s="24"/>
      <c r="BT953" s="15"/>
      <c r="BY953" s="24"/>
      <c r="CA953" s="15"/>
      <c r="CD953" s="24"/>
      <c r="CH953" s="15"/>
      <c r="CO953" s="15"/>
      <c r="CQ953" s="24"/>
      <c r="CV953" s="15"/>
      <c r="DC953" s="15"/>
      <c r="DJ953" s="15"/>
      <c r="DQ953" s="15"/>
      <c r="DX953" s="15"/>
      <c r="EE953" s="15"/>
      <c r="EL953" s="15"/>
      <c r="ES953" s="15"/>
      <c r="EZ953" s="15"/>
      <c r="FG953" s="15"/>
      <c r="FN953" s="15"/>
      <c r="FU953" s="15"/>
      <c r="FW953" s="24"/>
      <c r="FX953" s="24"/>
      <c r="FY953" s="24"/>
      <c r="FZ953" s="24"/>
      <c r="GA953" s="24"/>
      <c r="GB953" s="15"/>
      <c r="GC953" s="24"/>
      <c r="GD953" s="24"/>
      <c r="GE953" s="24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24"/>
      <c r="IO953" s="24"/>
      <c r="IP953" s="24"/>
      <c r="IQ953" s="24"/>
      <c r="IR953" s="24"/>
      <c r="IS953" s="24"/>
      <c r="IT953" s="24"/>
      <c r="IU953" s="24"/>
      <c r="IV953" s="24"/>
      <c r="IW953" s="24"/>
      <c r="IX953" s="24"/>
      <c r="IY953" s="24"/>
      <c r="IZ953" s="24"/>
      <c r="JA953" s="24"/>
      <c r="JB953" s="24"/>
      <c r="JC953" s="24"/>
      <c r="JD953" s="24"/>
      <c r="JE953" s="24"/>
      <c r="JF953" s="24"/>
      <c r="JG953" s="24"/>
    </row>
    <row r="954" spans="39:267" x14ac:dyDescent="0.3">
      <c r="AM954" s="23"/>
      <c r="AQ954" s="19"/>
      <c r="AU954" s="24"/>
      <c r="AV954" s="24"/>
      <c r="AW954" s="24"/>
      <c r="AX954" s="24"/>
      <c r="AY954" s="15"/>
      <c r="BM954" s="15"/>
      <c r="BS954" s="24"/>
      <c r="BT954" s="15"/>
      <c r="BY954" s="24"/>
      <c r="CA954" s="15"/>
      <c r="CD954" s="24"/>
      <c r="CH954" s="15"/>
      <c r="CO954" s="15"/>
      <c r="CQ954" s="24"/>
      <c r="CV954" s="15"/>
      <c r="DC954" s="15"/>
      <c r="DJ954" s="15"/>
      <c r="DQ954" s="15"/>
      <c r="DX954" s="15"/>
      <c r="EE954" s="15"/>
      <c r="EL954" s="15"/>
      <c r="ES954" s="15"/>
      <c r="EZ954" s="15"/>
      <c r="FG954" s="15"/>
      <c r="FN954" s="15"/>
      <c r="FU954" s="15"/>
      <c r="FW954" s="24"/>
      <c r="FX954" s="24"/>
      <c r="FY954" s="24"/>
      <c r="FZ954" s="24"/>
      <c r="GA954" s="24"/>
      <c r="GB954" s="15"/>
      <c r="GC954" s="24"/>
      <c r="GD954" s="24"/>
      <c r="GE954" s="24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24"/>
      <c r="IO954" s="24"/>
      <c r="IP954" s="24"/>
      <c r="IQ954" s="24"/>
      <c r="IR954" s="24"/>
      <c r="IS954" s="24"/>
      <c r="IT954" s="24"/>
      <c r="IU954" s="24"/>
      <c r="IV954" s="24"/>
      <c r="IW954" s="24"/>
      <c r="IX954" s="24"/>
      <c r="IY954" s="24"/>
      <c r="IZ954" s="24"/>
      <c r="JA954" s="24"/>
      <c r="JB954" s="24"/>
      <c r="JC954" s="24"/>
      <c r="JD954" s="24"/>
      <c r="JE954" s="24"/>
      <c r="JF954" s="24"/>
      <c r="JG954" s="24"/>
    </row>
    <row r="955" spans="39:267" x14ac:dyDescent="0.3">
      <c r="AM955" s="23"/>
      <c r="AQ955" s="19"/>
      <c r="AU955" s="24"/>
      <c r="AV955" s="24"/>
      <c r="AW955" s="24"/>
      <c r="AX955" s="24"/>
      <c r="AY955" s="15"/>
      <c r="BM955" s="15"/>
      <c r="BS955" s="24"/>
      <c r="BT955" s="15"/>
      <c r="BY955" s="24"/>
      <c r="CA955" s="15"/>
      <c r="CD955" s="24"/>
      <c r="CH955" s="15"/>
      <c r="CO955" s="15"/>
      <c r="CQ955" s="24"/>
      <c r="CV955" s="15"/>
      <c r="DC955" s="15"/>
      <c r="DJ955" s="15"/>
      <c r="DQ955" s="15"/>
      <c r="DX955" s="15"/>
      <c r="EE955" s="15"/>
      <c r="EL955" s="15"/>
      <c r="ES955" s="15"/>
      <c r="EZ955" s="15"/>
      <c r="FG955" s="15"/>
      <c r="FN955" s="15"/>
      <c r="FU955" s="15"/>
      <c r="FW955" s="24"/>
      <c r="FX955" s="24"/>
      <c r="FY955" s="24"/>
      <c r="FZ955" s="24"/>
      <c r="GA955" s="24"/>
      <c r="GB955" s="15"/>
      <c r="GC955" s="24"/>
      <c r="GD955" s="24"/>
      <c r="GE955" s="24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24"/>
      <c r="IO955" s="24"/>
      <c r="IP955" s="24"/>
      <c r="IQ955" s="24"/>
      <c r="IR955" s="24"/>
      <c r="IS955" s="24"/>
      <c r="IT955" s="24"/>
      <c r="IU955" s="24"/>
      <c r="IV955" s="24"/>
      <c r="IW955" s="24"/>
      <c r="IX955" s="24"/>
      <c r="IY955" s="24"/>
      <c r="IZ955" s="24"/>
      <c r="JA955" s="24"/>
      <c r="JB955" s="24"/>
      <c r="JC955" s="24"/>
      <c r="JD955" s="24"/>
      <c r="JE955" s="24"/>
      <c r="JF955" s="24"/>
      <c r="JG955" s="24"/>
    </row>
    <row r="956" spans="39:267" x14ac:dyDescent="0.3">
      <c r="AM956" s="23"/>
      <c r="AQ956" s="19"/>
      <c r="AU956" s="24"/>
      <c r="AV956" s="24"/>
      <c r="AW956" s="24"/>
      <c r="AX956" s="24"/>
      <c r="AY956" s="15"/>
      <c r="BM956" s="15"/>
      <c r="BS956" s="24"/>
      <c r="BT956" s="15"/>
      <c r="BY956" s="24"/>
      <c r="CA956" s="15"/>
      <c r="CD956" s="24"/>
      <c r="CH956" s="15"/>
      <c r="CO956" s="15"/>
      <c r="CQ956" s="24"/>
      <c r="CV956" s="15"/>
      <c r="DC956" s="15"/>
      <c r="DJ956" s="15"/>
      <c r="DQ956" s="15"/>
      <c r="DX956" s="15"/>
      <c r="EE956" s="15"/>
      <c r="EL956" s="15"/>
      <c r="ES956" s="15"/>
      <c r="EZ956" s="15"/>
      <c r="FG956" s="15"/>
      <c r="FN956" s="15"/>
      <c r="FU956" s="15"/>
      <c r="FW956" s="24"/>
      <c r="FX956" s="24"/>
      <c r="FY956" s="24"/>
      <c r="FZ956" s="24"/>
      <c r="GA956" s="24"/>
      <c r="GB956" s="15"/>
      <c r="GC956" s="24"/>
      <c r="GD956" s="24"/>
      <c r="GE956" s="24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24"/>
      <c r="IO956" s="24"/>
      <c r="IP956" s="24"/>
      <c r="IQ956" s="24"/>
      <c r="IR956" s="24"/>
      <c r="IS956" s="24"/>
      <c r="IT956" s="24"/>
      <c r="IU956" s="24"/>
      <c r="IV956" s="24"/>
      <c r="IW956" s="24"/>
      <c r="IX956" s="24"/>
      <c r="IY956" s="24"/>
      <c r="IZ956" s="24"/>
      <c r="JA956" s="24"/>
      <c r="JB956" s="24"/>
      <c r="JC956" s="24"/>
      <c r="JD956" s="24"/>
      <c r="JE956" s="24"/>
      <c r="JF956" s="24"/>
      <c r="JG956" s="24"/>
    </row>
    <row r="957" spans="39:267" x14ac:dyDescent="0.3">
      <c r="AM957" s="23"/>
      <c r="AQ957" s="19"/>
      <c r="AU957" s="24"/>
      <c r="AV957" s="24"/>
      <c r="AW957" s="24"/>
      <c r="AX957" s="24"/>
      <c r="AY957" s="15"/>
      <c r="BM957" s="15"/>
      <c r="BS957" s="24"/>
      <c r="BT957" s="15"/>
      <c r="BY957" s="24"/>
      <c r="CA957" s="15"/>
      <c r="CD957" s="24"/>
      <c r="CH957" s="15"/>
      <c r="CO957" s="15"/>
      <c r="CQ957" s="24"/>
      <c r="CV957" s="15"/>
      <c r="DC957" s="15"/>
      <c r="DJ957" s="15"/>
      <c r="DQ957" s="15"/>
      <c r="DX957" s="15"/>
      <c r="EE957" s="15"/>
      <c r="EL957" s="15"/>
      <c r="ES957" s="15"/>
      <c r="EZ957" s="15"/>
      <c r="FG957" s="15"/>
      <c r="FN957" s="15"/>
      <c r="FU957" s="15"/>
      <c r="FW957" s="24"/>
      <c r="FX957" s="24"/>
      <c r="FY957" s="24"/>
      <c r="FZ957" s="24"/>
      <c r="GA957" s="24"/>
      <c r="GB957" s="15"/>
      <c r="GC957" s="24"/>
      <c r="GD957" s="24"/>
      <c r="GE957" s="24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24"/>
      <c r="IO957" s="24"/>
      <c r="IP957" s="24"/>
      <c r="IQ957" s="24"/>
      <c r="IR957" s="24"/>
      <c r="IS957" s="24"/>
      <c r="IT957" s="24"/>
      <c r="IU957" s="24"/>
      <c r="IV957" s="24"/>
      <c r="IW957" s="24"/>
      <c r="IX957" s="24"/>
      <c r="IY957" s="24"/>
      <c r="IZ957" s="24"/>
      <c r="JA957" s="24"/>
      <c r="JB957" s="24"/>
      <c r="JC957" s="24"/>
      <c r="JD957" s="24"/>
      <c r="JE957" s="24"/>
      <c r="JF957" s="24"/>
      <c r="JG957" s="24"/>
    </row>
    <row r="958" spans="39:267" x14ac:dyDescent="0.3">
      <c r="AM958" s="23"/>
      <c r="AQ958" s="19"/>
      <c r="AU958" s="24"/>
      <c r="AV958" s="24"/>
      <c r="AW958" s="24"/>
      <c r="AX958" s="24"/>
      <c r="AY958" s="15"/>
      <c r="BM958" s="15"/>
      <c r="BS958" s="24"/>
      <c r="BT958" s="15"/>
      <c r="BY958" s="24"/>
      <c r="CA958" s="15"/>
      <c r="CD958" s="24"/>
      <c r="CH958" s="15"/>
      <c r="CO958" s="15"/>
      <c r="CQ958" s="24"/>
      <c r="CV958" s="15"/>
      <c r="DC958" s="15"/>
      <c r="DJ958" s="15"/>
      <c r="DQ958" s="15"/>
      <c r="DX958" s="15"/>
      <c r="EE958" s="15"/>
      <c r="EL958" s="15"/>
      <c r="ES958" s="15"/>
      <c r="EZ958" s="15"/>
      <c r="FG958" s="15"/>
      <c r="FN958" s="15"/>
      <c r="FU958" s="15"/>
      <c r="FW958" s="24"/>
      <c r="FX958" s="24"/>
      <c r="FY958" s="24"/>
      <c r="FZ958" s="24"/>
      <c r="GA958" s="24"/>
      <c r="GB958" s="15"/>
      <c r="GC958" s="24"/>
      <c r="GD958" s="24"/>
      <c r="GE958" s="24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24"/>
      <c r="IO958" s="24"/>
      <c r="IP958" s="24"/>
      <c r="IQ958" s="24"/>
      <c r="IR958" s="24"/>
      <c r="IS958" s="24"/>
      <c r="IT958" s="24"/>
      <c r="IU958" s="24"/>
      <c r="IV958" s="24"/>
      <c r="IW958" s="24"/>
      <c r="IX958" s="24"/>
      <c r="IY958" s="24"/>
      <c r="IZ958" s="24"/>
      <c r="JA958" s="24"/>
      <c r="JB958" s="24"/>
      <c r="JC958" s="24"/>
      <c r="JD958" s="24"/>
      <c r="JE958" s="24"/>
      <c r="JF958" s="24"/>
      <c r="JG958" s="24"/>
    </row>
    <row r="959" spans="39:267" x14ac:dyDescent="0.3">
      <c r="AM959" s="23"/>
      <c r="AQ959" s="19"/>
      <c r="AU959" s="24"/>
      <c r="AV959" s="24"/>
      <c r="AW959" s="24"/>
      <c r="AX959" s="24"/>
      <c r="AY959" s="15"/>
      <c r="BM959" s="15"/>
      <c r="BS959" s="24"/>
      <c r="BT959" s="15"/>
      <c r="BY959" s="24"/>
      <c r="CA959" s="15"/>
      <c r="CD959" s="24"/>
      <c r="CH959" s="15"/>
      <c r="CO959" s="15"/>
      <c r="CQ959" s="24"/>
      <c r="CV959" s="15"/>
      <c r="DC959" s="15"/>
      <c r="DJ959" s="15"/>
      <c r="DQ959" s="15"/>
      <c r="DX959" s="15"/>
      <c r="EE959" s="15"/>
      <c r="EL959" s="15"/>
      <c r="ES959" s="15"/>
      <c r="EZ959" s="15"/>
      <c r="FG959" s="15"/>
      <c r="FN959" s="15"/>
      <c r="FU959" s="15"/>
      <c r="FW959" s="24"/>
      <c r="FX959" s="24"/>
      <c r="FY959" s="24"/>
      <c r="FZ959" s="24"/>
      <c r="GA959" s="24"/>
      <c r="GB959" s="15"/>
      <c r="GC959" s="24"/>
      <c r="GD959" s="24"/>
      <c r="GE959" s="24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24"/>
      <c r="IO959" s="24"/>
      <c r="IP959" s="24"/>
      <c r="IQ959" s="24"/>
      <c r="IR959" s="24"/>
      <c r="IS959" s="24"/>
      <c r="IT959" s="24"/>
      <c r="IU959" s="24"/>
      <c r="IV959" s="24"/>
      <c r="IW959" s="24"/>
      <c r="IX959" s="24"/>
      <c r="IY959" s="24"/>
      <c r="IZ959" s="24"/>
      <c r="JA959" s="24"/>
      <c r="JB959" s="24"/>
      <c r="JC959" s="24"/>
      <c r="JD959" s="24"/>
      <c r="JE959" s="24"/>
      <c r="JF959" s="24"/>
      <c r="JG959" s="24"/>
    </row>
    <row r="960" spans="39:267" x14ac:dyDescent="0.3">
      <c r="AM960" s="23"/>
      <c r="AQ960" s="19"/>
      <c r="AU960" s="24"/>
      <c r="AV960" s="24"/>
      <c r="AW960" s="24"/>
      <c r="AX960" s="24"/>
      <c r="AY960" s="15"/>
      <c r="BM960" s="15"/>
      <c r="BS960" s="24"/>
      <c r="BT960" s="15"/>
      <c r="BY960" s="24"/>
      <c r="CA960" s="15"/>
      <c r="CD960" s="24"/>
      <c r="CH960" s="15"/>
      <c r="CO960" s="15"/>
      <c r="CQ960" s="24"/>
      <c r="CV960" s="15"/>
      <c r="DC960" s="15"/>
      <c r="DJ960" s="15"/>
      <c r="DQ960" s="15"/>
      <c r="DX960" s="15"/>
      <c r="EE960" s="15"/>
      <c r="EL960" s="15"/>
      <c r="ES960" s="15"/>
      <c r="EZ960" s="15"/>
      <c r="FG960" s="15"/>
      <c r="FN960" s="15"/>
      <c r="FU960" s="15"/>
      <c r="FW960" s="24"/>
      <c r="FX960" s="24"/>
      <c r="FY960" s="24"/>
      <c r="FZ960" s="24"/>
      <c r="GA960" s="24"/>
      <c r="GB960" s="15"/>
      <c r="GC960" s="24"/>
      <c r="GD960" s="24"/>
      <c r="GE960" s="24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24"/>
      <c r="IO960" s="24"/>
      <c r="IP960" s="24"/>
      <c r="IQ960" s="24"/>
      <c r="IR960" s="24"/>
      <c r="IS960" s="24"/>
      <c r="IT960" s="24"/>
      <c r="IU960" s="24"/>
      <c r="IV960" s="24"/>
      <c r="IW960" s="24"/>
      <c r="IX960" s="24"/>
      <c r="IY960" s="24"/>
      <c r="IZ960" s="24"/>
      <c r="JA960" s="24"/>
      <c r="JB960" s="24"/>
      <c r="JC960" s="24"/>
      <c r="JD960" s="24"/>
      <c r="JE960" s="24"/>
      <c r="JF960" s="24"/>
      <c r="JG960" s="24"/>
    </row>
    <row r="961" spans="39:267" x14ac:dyDescent="0.3">
      <c r="AM961" s="23"/>
      <c r="AQ961" s="19"/>
      <c r="AU961" s="24"/>
      <c r="AV961" s="24"/>
      <c r="AW961" s="24"/>
      <c r="AX961" s="24"/>
      <c r="AY961" s="15"/>
      <c r="BM961" s="15"/>
      <c r="BS961" s="24"/>
      <c r="BT961" s="15"/>
      <c r="BY961" s="24"/>
      <c r="CA961" s="15"/>
      <c r="CD961" s="24"/>
      <c r="CH961" s="15"/>
      <c r="CO961" s="15"/>
      <c r="CQ961" s="24"/>
      <c r="CV961" s="15"/>
      <c r="DC961" s="15"/>
      <c r="DJ961" s="15"/>
      <c r="DQ961" s="15"/>
      <c r="DX961" s="15"/>
      <c r="EE961" s="15"/>
      <c r="EL961" s="15"/>
      <c r="ES961" s="15"/>
      <c r="EZ961" s="15"/>
      <c r="FG961" s="15"/>
      <c r="FN961" s="15"/>
      <c r="FU961" s="15"/>
      <c r="FW961" s="24"/>
      <c r="FX961" s="24"/>
      <c r="FY961" s="24"/>
      <c r="FZ961" s="24"/>
      <c r="GA961" s="24"/>
      <c r="GB961" s="15"/>
      <c r="GC961" s="24"/>
      <c r="GD961" s="24"/>
      <c r="GE961" s="24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24"/>
      <c r="IO961" s="24"/>
      <c r="IP961" s="24"/>
      <c r="IQ961" s="24"/>
      <c r="IR961" s="24"/>
      <c r="IS961" s="24"/>
      <c r="IT961" s="24"/>
      <c r="IU961" s="24"/>
      <c r="IV961" s="24"/>
      <c r="IW961" s="24"/>
      <c r="IX961" s="24"/>
      <c r="IY961" s="24"/>
      <c r="IZ961" s="24"/>
      <c r="JA961" s="24"/>
      <c r="JB961" s="24"/>
      <c r="JC961" s="24"/>
      <c r="JD961" s="24"/>
      <c r="JE961" s="24"/>
      <c r="JF961" s="24"/>
      <c r="JG961" s="24"/>
    </row>
    <row r="962" spans="39:267" x14ac:dyDescent="0.3">
      <c r="AM962" s="23"/>
      <c r="AQ962" s="19"/>
      <c r="AU962" s="24"/>
      <c r="AV962" s="24"/>
      <c r="AW962" s="24"/>
      <c r="AX962" s="24"/>
      <c r="AY962" s="15"/>
      <c r="BM962" s="15"/>
      <c r="BS962" s="24"/>
      <c r="BT962" s="15"/>
      <c r="BY962" s="24"/>
      <c r="CA962" s="15"/>
      <c r="CD962" s="24"/>
      <c r="CH962" s="15"/>
      <c r="CO962" s="15"/>
      <c r="CQ962" s="24"/>
      <c r="CV962" s="15"/>
      <c r="DC962" s="15"/>
      <c r="DJ962" s="15"/>
      <c r="DQ962" s="15"/>
      <c r="DX962" s="15"/>
      <c r="EE962" s="15"/>
      <c r="EL962" s="15"/>
      <c r="ES962" s="15"/>
      <c r="EZ962" s="15"/>
      <c r="FG962" s="15"/>
      <c r="FN962" s="15"/>
      <c r="FU962" s="15"/>
      <c r="FW962" s="24"/>
      <c r="FX962" s="24"/>
      <c r="FY962" s="24"/>
      <c r="FZ962" s="24"/>
      <c r="GA962" s="24"/>
      <c r="GB962" s="15"/>
      <c r="GC962" s="24"/>
      <c r="GD962" s="24"/>
      <c r="GE962" s="24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24"/>
      <c r="IO962" s="24"/>
      <c r="IP962" s="24"/>
      <c r="IQ962" s="24"/>
      <c r="IR962" s="24"/>
      <c r="IS962" s="24"/>
      <c r="IT962" s="24"/>
      <c r="IU962" s="24"/>
      <c r="IV962" s="24"/>
      <c r="IW962" s="24"/>
      <c r="IX962" s="24"/>
      <c r="IY962" s="24"/>
      <c r="IZ962" s="24"/>
      <c r="JA962" s="24"/>
      <c r="JB962" s="24"/>
      <c r="JC962" s="24"/>
      <c r="JD962" s="24"/>
      <c r="JE962" s="24"/>
      <c r="JF962" s="24"/>
      <c r="JG962" s="24"/>
    </row>
    <row r="963" spans="39:267" x14ac:dyDescent="0.3">
      <c r="AM963" s="23"/>
      <c r="AQ963" s="19"/>
      <c r="AU963" s="24"/>
      <c r="AV963" s="24"/>
      <c r="AW963" s="24"/>
      <c r="AX963" s="24"/>
      <c r="AY963" s="15"/>
      <c r="BM963" s="15"/>
      <c r="BS963" s="24"/>
      <c r="BT963" s="15"/>
      <c r="BY963" s="24"/>
      <c r="CA963" s="15"/>
      <c r="CD963" s="24"/>
      <c r="CH963" s="15"/>
      <c r="CO963" s="15"/>
      <c r="CQ963" s="24"/>
      <c r="CV963" s="15"/>
      <c r="DC963" s="15"/>
      <c r="DJ963" s="15"/>
      <c r="DQ963" s="15"/>
      <c r="DX963" s="15"/>
      <c r="EE963" s="15"/>
      <c r="EL963" s="15"/>
      <c r="ES963" s="15"/>
      <c r="EZ963" s="15"/>
      <c r="FG963" s="15"/>
      <c r="FN963" s="15"/>
      <c r="FU963" s="15"/>
      <c r="FW963" s="24"/>
      <c r="FX963" s="24"/>
      <c r="FY963" s="24"/>
      <c r="FZ963" s="24"/>
      <c r="GA963" s="24"/>
      <c r="GB963" s="15"/>
      <c r="GC963" s="24"/>
      <c r="GD963" s="24"/>
      <c r="GE963" s="24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24"/>
      <c r="IO963" s="24"/>
      <c r="IP963" s="24"/>
      <c r="IQ963" s="24"/>
      <c r="IR963" s="24"/>
      <c r="IS963" s="24"/>
      <c r="IT963" s="24"/>
      <c r="IU963" s="24"/>
      <c r="IV963" s="24"/>
      <c r="IW963" s="24"/>
      <c r="IX963" s="24"/>
      <c r="IY963" s="24"/>
      <c r="IZ963" s="24"/>
      <c r="JA963" s="24"/>
      <c r="JB963" s="24"/>
      <c r="JC963" s="24"/>
      <c r="JD963" s="24"/>
      <c r="JE963" s="24"/>
      <c r="JF963" s="24"/>
      <c r="JG963" s="24"/>
    </row>
    <row r="964" spans="39:267" x14ac:dyDescent="0.3">
      <c r="AM964" s="23"/>
      <c r="AQ964" s="19"/>
      <c r="AU964" s="24"/>
      <c r="AV964" s="24"/>
      <c r="AW964" s="24"/>
      <c r="AX964" s="24"/>
      <c r="AY964" s="15"/>
      <c r="BM964" s="15"/>
      <c r="BS964" s="24"/>
      <c r="BT964" s="15"/>
      <c r="BY964" s="24"/>
      <c r="CA964" s="15"/>
      <c r="CD964" s="24"/>
      <c r="CH964" s="15"/>
      <c r="CO964" s="15"/>
      <c r="CQ964" s="24"/>
      <c r="CV964" s="15"/>
      <c r="DC964" s="15"/>
      <c r="DJ964" s="15"/>
      <c r="DQ964" s="15"/>
      <c r="DX964" s="15"/>
      <c r="EE964" s="15"/>
      <c r="EL964" s="15"/>
      <c r="ES964" s="15"/>
      <c r="EZ964" s="15"/>
      <c r="FG964" s="15"/>
      <c r="FN964" s="15"/>
      <c r="FU964" s="15"/>
      <c r="FW964" s="24"/>
      <c r="FX964" s="24"/>
      <c r="FY964" s="24"/>
      <c r="FZ964" s="24"/>
      <c r="GA964" s="24"/>
      <c r="GB964" s="15"/>
      <c r="GC964" s="24"/>
      <c r="GD964" s="24"/>
      <c r="GE964" s="24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24"/>
      <c r="IO964" s="24"/>
      <c r="IP964" s="24"/>
      <c r="IQ964" s="24"/>
      <c r="IR964" s="24"/>
      <c r="IS964" s="24"/>
      <c r="IT964" s="24"/>
      <c r="IU964" s="24"/>
      <c r="IV964" s="24"/>
      <c r="IW964" s="24"/>
      <c r="IX964" s="24"/>
      <c r="IY964" s="24"/>
      <c r="IZ964" s="24"/>
      <c r="JA964" s="24"/>
      <c r="JB964" s="24"/>
      <c r="JC964" s="24"/>
      <c r="JD964" s="24"/>
      <c r="JE964" s="24"/>
      <c r="JF964" s="24"/>
      <c r="JG964" s="24"/>
    </row>
    <row r="965" spans="39:267" x14ac:dyDescent="0.3">
      <c r="AM965" s="23"/>
      <c r="AQ965" s="19"/>
      <c r="AU965" s="24"/>
      <c r="AV965" s="24"/>
      <c r="AW965" s="24"/>
      <c r="AX965" s="24"/>
      <c r="AY965" s="15"/>
      <c r="BM965" s="15"/>
      <c r="BS965" s="24"/>
      <c r="BT965" s="15"/>
      <c r="BY965" s="24"/>
      <c r="CA965" s="15"/>
      <c r="CD965" s="24"/>
      <c r="CH965" s="15"/>
      <c r="CO965" s="15"/>
      <c r="CQ965" s="24"/>
      <c r="CV965" s="15"/>
      <c r="DC965" s="15"/>
      <c r="DJ965" s="15"/>
      <c r="DQ965" s="15"/>
      <c r="DX965" s="15"/>
      <c r="EE965" s="15"/>
      <c r="EL965" s="15"/>
      <c r="ES965" s="15"/>
      <c r="EZ965" s="15"/>
      <c r="FG965" s="15"/>
      <c r="FN965" s="15"/>
      <c r="FU965" s="15"/>
      <c r="FW965" s="24"/>
      <c r="FX965" s="24"/>
      <c r="FY965" s="24"/>
      <c r="FZ965" s="24"/>
      <c r="GA965" s="24"/>
      <c r="GB965" s="15"/>
      <c r="GC965" s="24"/>
      <c r="GD965" s="24"/>
      <c r="GE965" s="24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24"/>
      <c r="IO965" s="24"/>
      <c r="IP965" s="24"/>
      <c r="IQ965" s="24"/>
      <c r="IR965" s="24"/>
      <c r="IS965" s="24"/>
      <c r="IT965" s="24"/>
      <c r="IU965" s="24"/>
      <c r="IV965" s="24"/>
      <c r="IW965" s="24"/>
      <c r="IX965" s="24"/>
      <c r="IY965" s="24"/>
      <c r="IZ965" s="24"/>
      <c r="JA965" s="24"/>
      <c r="JB965" s="24"/>
      <c r="JC965" s="24"/>
      <c r="JD965" s="24"/>
      <c r="JE965" s="24"/>
      <c r="JF965" s="24"/>
      <c r="JG965" s="24"/>
    </row>
    <row r="966" spans="39:267" x14ac:dyDescent="0.3">
      <c r="AM966" s="23"/>
      <c r="AQ966" s="19"/>
      <c r="AU966" s="24"/>
      <c r="AV966" s="24"/>
      <c r="AW966" s="24"/>
      <c r="AX966" s="24"/>
      <c r="AY966" s="15"/>
      <c r="BM966" s="15"/>
      <c r="BS966" s="24"/>
      <c r="BT966" s="15"/>
      <c r="BY966" s="24"/>
      <c r="CA966" s="15"/>
      <c r="CD966" s="24"/>
      <c r="CH966" s="15"/>
      <c r="CO966" s="15"/>
      <c r="CQ966" s="24"/>
      <c r="CV966" s="15"/>
      <c r="DC966" s="15"/>
      <c r="DJ966" s="15"/>
      <c r="DQ966" s="15"/>
      <c r="DX966" s="15"/>
      <c r="EE966" s="15"/>
      <c r="EL966" s="15"/>
      <c r="ES966" s="15"/>
      <c r="EZ966" s="15"/>
      <c r="FG966" s="15"/>
      <c r="FN966" s="15"/>
      <c r="FU966" s="15"/>
      <c r="FW966" s="24"/>
      <c r="FX966" s="24"/>
      <c r="FY966" s="24"/>
      <c r="FZ966" s="24"/>
      <c r="GA966" s="24"/>
      <c r="GB966" s="15"/>
      <c r="GC966" s="24"/>
      <c r="GD966" s="24"/>
      <c r="GE966" s="24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24"/>
      <c r="IO966" s="24"/>
      <c r="IP966" s="24"/>
      <c r="IQ966" s="24"/>
      <c r="IR966" s="24"/>
      <c r="IS966" s="24"/>
      <c r="IT966" s="24"/>
      <c r="IU966" s="24"/>
      <c r="IV966" s="24"/>
      <c r="IW966" s="24"/>
      <c r="IX966" s="24"/>
      <c r="IY966" s="24"/>
      <c r="IZ966" s="24"/>
      <c r="JA966" s="24"/>
      <c r="JB966" s="24"/>
      <c r="JC966" s="24"/>
      <c r="JD966" s="24"/>
      <c r="JE966" s="24"/>
      <c r="JF966" s="24"/>
      <c r="JG966" s="24"/>
    </row>
    <row r="967" spans="39:267" x14ac:dyDescent="0.3">
      <c r="AM967" s="23"/>
      <c r="AQ967" s="19"/>
      <c r="AU967" s="24"/>
      <c r="AV967" s="24"/>
      <c r="AW967" s="24"/>
      <c r="AX967" s="24"/>
      <c r="AY967" s="15"/>
      <c r="BM967" s="15"/>
      <c r="BS967" s="24"/>
      <c r="BT967" s="15"/>
      <c r="BY967" s="24"/>
      <c r="CA967" s="15"/>
      <c r="CD967" s="24"/>
      <c r="CH967" s="15"/>
      <c r="CO967" s="15"/>
      <c r="CQ967" s="24"/>
      <c r="CV967" s="15"/>
      <c r="DC967" s="15"/>
      <c r="DJ967" s="15"/>
      <c r="DQ967" s="15"/>
      <c r="DX967" s="15"/>
      <c r="EE967" s="15"/>
      <c r="EL967" s="15"/>
      <c r="ES967" s="15"/>
      <c r="EZ967" s="15"/>
      <c r="FG967" s="15"/>
      <c r="FN967" s="15"/>
      <c r="FU967" s="15"/>
      <c r="FW967" s="24"/>
      <c r="FX967" s="24"/>
      <c r="FY967" s="24"/>
      <c r="FZ967" s="24"/>
      <c r="GA967" s="24"/>
      <c r="GB967" s="15"/>
      <c r="GC967" s="24"/>
      <c r="GD967" s="24"/>
      <c r="GE967" s="24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24"/>
      <c r="IO967" s="24"/>
      <c r="IP967" s="24"/>
      <c r="IQ967" s="24"/>
      <c r="IR967" s="24"/>
      <c r="IS967" s="24"/>
      <c r="IT967" s="24"/>
      <c r="IU967" s="24"/>
      <c r="IV967" s="24"/>
      <c r="IW967" s="24"/>
      <c r="IX967" s="24"/>
      <c r="IY967" s="24"/>
      <c r="IZ967" s="24"/>
      <c r="JA967" s="24"/>
      <c r="JB967" s="24"/>
      <c r="JC967" s="24"/>
      <c r="JD967" s="24"/>
      <c r="JE967" s="24"/>
      <c r="JF967" s="24"/>
      <c r="JG967" s="24"/>
    </row>
    <row r="968" spans="39:267" x14ac:dyDescent="0.3">
      <c r="AM968" s="23"/>
      <c r="AQ968" s="19"/>
      <c r="AU968" s="24"/>
      <c r="AV968" s="24"/>
      <c r="AW968" s="24"/>
      <c r="AX968" s="24"/>
      <c r="AY968" s="15"/>
      <c r="BM968" s="15"/>
      <c r="BS968" s="24"/>
      <c r="BT968" s="15"/>
      <c r="BY968" s="24"/>
      <c r="CA968" s="15"/>
      <c r="CD968" s="24"/>
      <c r="CH968" s="15"/>
      <c r="CO968" s="15"/>
      <c r="CQ968" s="24"/>
      <c r="CV968" s="15"/>
      <c r="DC968" s="15"/>
      <c r="DJ968" s="15"/>
      <c r="DQ968" s="15"/>
      <c r="DX968" s="15"/>
      <c r="EE968" s="15"/>
      <c r="EL968" s="15"/>
      <c r="ES968" s="15"/>
      <c r="EZ968" s="15"/>
      <c r="FG968" s="15"/>
      <c r="FN968" s="15"/>
      <c r="FU968" s="15"/>
      <c r="FW968" s="24"/>
      <c r="FX968" s="24"/>
      <c r="FY968" s="24"/>
      <c r="FZ968" s="24"/>
      <c r="GA968" s="24"/>
      <c r="GB968" s="15"/>
      <c r="GC968" s="24"/>
      <c r="GD968" s="24"/>
      <c r="GE968" s="24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24"/>
      <c r="IO968" s="24"/>
      <c r="IP968" s="24"/>
      <c r="IQ968" s="24"/>
      <c r="IR968" s="24"/>
      <c r="IS968" s="24"/>
      <c r="IT968" s="24"/>
      <c r="IU968" s="24"/>
      <c r="IV968" s="24"/>
      <c r="IW968" s="24"/>
      <c r="IX968" s="24"/>
      <c r="IY968" s="24"/>
      <c r="IZ968" s="24"/>
      <c r="JA968" s="24"/>
      <c r="JB968" s="24"/>
      <c r="JC968" s="24"/>
      <c r="JD968" s="24"/>
      <c r="JE968" s="24"/>
      <c r="JF968" s="24"/>
      <c r="JG968" s="24"/>
    </row>
    <row r="969" spans="39:267" x14ac:dyDescent="0.3">
      <c r="AM969" s="23"/>
      <c r="AQ969" s="19"/>
      <c r="AU969" s="24"/>
      <c r="AV969" s="24"/>
      <c r="AW969" s="24"/>
      <c r="AX969" s="24"/>
      <c r="AY969" s="15"/>
      <c r="BM969" s="15"/>
      <c r="BS969" s="24"/>
      <c r="BT969" s="15"/>
      <c r="BY969" s="24"/>
      <c r="CA969" s="15"/>
      <c r="CD969" s="24"/>
      <c r="CH969" s="15"/>
      <c r="CO969" s="15"/>
      <c r="CQ969" s="24"/>
      <c r="CV969" s="15"/>
      <c r="DC969" s="15"/>
      <c r="DJ969" s="15"/>
      <c r="DQ969" s="15"/>
      <c r="DX969" s="15"/>
      <c r="EE969" s="15"/>
      <c r="EL969" s="15"/>
      <c r="ES969" s="15"/>
      <c r="EZ969" s="15"/>
      <c r="FG969" s="15"/>
      <c r="FN969" s="15"/>
      <c r="FU969" s="15"/>
      <c r="FW969" s="24"/>
      <c r="FX969" s="24"/>
      <c r="FY969" s="24"/>
      <c r="FZ969" s="24"/>
      <c r="GA969" s="24"/>
      <c r="GB969" s="15"/>
      <c r="GC969" s="24"/>
      <c r="GD969" s="24"/>
      <c r="GE969" s="24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24"/>
      <c r="IO969" s="24"/>
      <c r="IP969" s="24"/>
      <c r="IQ969" s="24"/>
      <c r="IR969" s="24"/>
      <c r="IS969" s="24"/>
      <c r="IT969" s="24"/>
      <c r="IU969" s="24"/>
      <c r="IV969" s="24"/>
      <c r="IW969" s="24"/>
      <c r="IX969" s="24"/>
      <c r="IY969" s="24"/>
      <c r="IZ969" s="24"/>
      <c r="JA969" s="24"/>
      <c r="JB969" s="24"/>
      <c r="JC969" s="24"/>
      <c r="JD969" s="24"/>
      <c r="JE969" s="24"/>
      <c r="JF969" s="24"/>
      <c r="JG969" s="24"/>
    </row>
    <row r="970" spans="39:267" x14ac:dyDescent="0.3">
      <c r="AM970" s="23"/>
      <c r="AQ970" s="19"/>
      <c r="AU970" s="24"/>
      <c r="AV970" s="24"/>
      <c r="AW970" s="24"/>
      <c r="AX970" s="24"/>
      <c r="AY970" s="15"/>
      <c r="BM970" s="15"/>
      <c r="BS970" s="24"/>
      <c r="BT970" s="15"/>
      <c r="BY970" s="24"/>
      <c r="CA970" s="15"/>
      <c r="CD970" s="24"/>
      <c r="CH970" s="15"/>
      <c r="CO970" s="15"/>
      <c r="CQ970" s="24"/>
      <c r="CV970" s="15"/>
      <c r="DC970" s="15"/>
      <c r="DJ970" s="15"/>
      <c r="DQ970" s="15"/>
      <c r="DX970" s="15"/>
      <c r="EE970" s="15"/>
      <c r="EL970" s="15"/>
      <c r="ES970" s="15"/>
      <c r="EZ970" s="15"/>
      <c r="FG970" s="15"/>
      <c r="FN970" s="15"/>
      <c r="FU970" s="15"/>
      <c r="FW970" s="24"/>
      <c r="FX970" s="24"/>
      <c r="FY970" s="24"/>
      <c r="FZ970" s="24"/>
      <c r="GA970" s="24"/>
      <c r="GB970" s="15"/>
      <c r="GC970" s="24"/>
      <c r="GD970" s="24"/>
      <c r="GE970" s="24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24"/>
      <c r="IO970" s="24"/>
      <c r="IP970" s="24"/>
      <c r="IQ970" s="24"/>
      <c r="IR970" s="24"/>
      <c r="IS970" s="24"/>
      <c r="IT970" s="24"/>
      <c r="IU970" s="24"/>
      <c r="IV970" s="24"/>
      <c r="IW970" s="24"/>
      <c r="IX970" s="24"/>
      <c r="IY970" s="24"/>
      <c r="IZ970" s="24"/>
      <c r="JA970" s="24"/>
      <c r="JB970" s="24"/>
      <c r="JC970" s="24"/>
      <c r="JD970" s="24"/>
      <c r="JE970" s="24"/>
      <c r="JF970" s="24"/>
      <c r="JG970" s="24"/>
    </row>
    <row r="971" spans="39:267" x14ac:dyDescent="0.3">
      <c r="AM971" s="23"/>
      <c r="AQ971" s="19"/>
      <c r="AU971" s="24"/>
      <c r="AV971" s="24"/>
      <c r="AW971" s="24"/>
      <c r="AX971" s="24"/>
      <c r="AY971" s="15"/>
      <c r="BM971" s="15"/>
      <c r="BS971" s="24"/>
      <c r="BT971" s="15"/>
      <c r="BY971" s="24"/>
      <c r="CA971" s="15"/>
      <c r="CD971" s="24"/>
      <c r="CH971" s="15"/>
      <c r="CO971" s="15"/>
      <c r="CQ971" s="24"/>
      <c r="CV971" s="15"/>
      <c r="DC971" s="15"/>
      <c r="DJ971" s="15"/>
      <c r="DQ971" s="15"/>
      <c r="DX971" s="15"/>
      <c r="EE971" s="15"/>
      <c r="EL971" s="15"/>
      <c r="ES971" s="15"/>
      <c r="EZ971" s="15"/>
      <c r="FG971" s="15"/>
      <c r="FN971" s="15"/>
      <c r="FU971" s="15"/>
      <c r="FW971" s="24"/>
      <c r="FX971" s="24"/>
      <c r="FY971" s="24"/>
      <c r="FZ971" s="24"/>
      <c r="GA971" s="24"/>
      <c r="GB971" s="15"/>
      <c r="GC971" s="24"/>
      <c r="GD971" s="24"/>
      <c r="GE971" s="24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24"/>
      <c r="IO971" s="24"/>
      <c r="IP971" s="24"/>
      <c r="IQ971" s="24"/>
      <c r="IR971" s="24"/>
      <c r="IS971" s="24"/>
      <c r="IT971" s="24"/>
      <c r="IU971" s="24"/>
      <c r="IV971" s="24"/>
      <c r="IW971" s="24"/>
      <c r="IX971" s="24"/>
      <c r="IY971" s="24"/>
      <c r="IZ971" s="24"/>
      <c r="JA971" s="24"/>
      <c r="JB971" s="24"/>
      <c r="JC971" s="24"/>
      <c r="JD971" s="24"/>
      <c r="JE971" s="24"/>
      <c r="JF971" s="24"/>
      <c r="JG971" s="24"/>
    </row>
    <row r="972" spans="39:267" x14ac:dyDescent="0.3">
      <c r="AM972" s="23"/>
      <c r="AQ972" s="19"/>
      <c r="AU972" s="24"/>
      <c r="AV972" s="24"/>
      <c r="AW972" s="24"/>
      <c r="AX972" s="24"/>
      <c r="AY972" s="15"/>
      <c r="BM972" s="15"/>
      <c r="BS972" s="24"/>
      <c r="BT972" s="15"/>
      <c r="BY972" s="24"/>
      <c r="CA972" s="15"/>
      <c r="CD972" s="24"/>
      <c r="CH972" s="15"/>
      <c r="CO972" s="15"/>
      <c r="CQ972" s="24"/>
      <c r="CV972" s="15"/>
      <c r="DC972" s="15"/>
      <c r="DJ972" s="15"/>
      <c r="DQ972" s="15"/>
      <c r="DX972" s="15"/>
      <c r="EE972" s="15"/>
      <c r="EL972" s="15"/>
      <c r="ES972" s="15"/>
      <c r="EZ972" s="15"/>
      <c r="FG972" s="15"/>
      <c r="FN972" s="15"/>
      <c r="FU972" s="15"/>
      <c r="FW972" s="24"/>
      <c r="FX972" s="24"/>
      <c r="FY972" s="24"/>
      <c r="FZ972" s="24"/>
      <c r="GA972" s="24"/>
      <c r="GB972" s="15"/>
      <c r="GC972" s="24"/>
      <c r="GD972" s="24"/>
      <c r="GE972" s="24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24"/>
      <c r="IO972" s="24"/>
      <c r="IP972" s="24"/>
      <c r="IQ972" s="24"/>
      <c r="IR972" s="24"/>
      <c r="IS972" s="24"/>
      <c r="IT972" s="24"/>
      <c r="IU972" s="24"/>
      <c r="IV972" s="24"/>
      <c r="IW972" s="24"/>
      <c r="IX972" s="24"/>
      <c r="IY972" s="24"/>
      <c r="IZ972" s="24"/>
      <c r="JA972" s="24"/>
      <c r="JB972" s="24"/>
      <c r="JC972" s="24"/>
      <c r="JD972" s="24"/>
      <c r="JE972" s="24"/>
      <c r="JF972" s="24"/>
      <c r="JG972" s="24"/>
    </row>
    <row r="973" spans="39:267" x14ac:dyDescent="0.3">
      <c r="AM973" s="23"/>
      <c r="AQ973" s="19"/>
      <c r="AU973" s="24"/>
      <c r="AV973" s="24"/>
      <c r="AW973" s="24"/>
      <c r="AX973" s="24"/>
      <c r="AY973" s="15"/>
      <c r="BM973" s="15"/>
      <c r="BS973" s="24"/>
      <c r="BT973" s="15"/>
      <c r="BY973" s="24"/>
      <c r="CA973" s="15"/>
      <c r="CD973" s="24"/>
      <c r="CH973" s="15"/>
      <c r="CO973" s="15"/>
      <c r="CQ973" s="24"/>
      <c r="CV973" s="15"/>
      <c r="DC973" s="15"/>
      <c r="DJ973" s="15"/>
      <c r="DQ973" s="15"/>
      <c r="DX973" s="15"/>
      <c r="EE973" s="15"/>
      <c r="EL973" s="15"/>
      <c r="ES973" s="15"/>
      <c r="EZ973" s="15"/>
      <c r="FG973" s="15"/>
      <c r="FN973" s="15"/>
      <c r="FU973" s="15"/>
      <c r="FW973" s="24"/>
      <c r="FX973" s="24"/>
      <c r="FY973" s="24"/>
      <c r="FZ973" s="24"/>
      <c r="GA973" s="24"/>
      <c r="GB973" s="15"/>
      <c r="GC973" s="24"/>
      <c r="GD973" s="24"/>
      <c r="GE973" s="24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24"/>
      <c r="IO973" s="24"/>
      <c r="IP973" s="24"/>
      <c r="IQ973" s="24"/>
      <c r="IR973" s="24"/>
      <c r="IS973" s="24"/>
      <c r="IT973" s="24"/>
      <c r="IU973" s="24"/>
      <c r="IV973" s="24"/>
      <c r="IW973" s="24"/>
      <c r="IX973" s="24"/>
      <c r="IY973" s="24"/>
      <c r="IZ973" s="24"/>
      <c r="JA973" s="24"/>
      <c r="JB973" s="24"/>
      <c r="JC973" s="24"/>
      <c r="JD973" s="24"/>
      <c r="JE973" s="24"/>
      <c r="JF973" s="24"/>
      <c r="JG973" s="24"/>
    </row>
    <row r="974" spans="39:267" x14ac:dyDescent="0.3">
      <c r="AM974" s="23"/>
      <c r="AQ974" s="19"/>
      <c r="AU974" s="24"/>
      <c r="AV974" s="24"/>
      <c r="AW974" s="24"/>
      <c r="AX974" s="24"/>
      <c r="AY974" s="15"/>
      <c r="BM974" s="15"/>
      <c r="BS974" s="24"/>
      <c r="BT974" s="15"/>
      <c r="BY974" s="24"/>
      <c r="CA974" s="15"/>
      <c r="CD974" s="24"/>
      <c r="CH974" s="15"/>
      <c r="CO974" s="15"/>
      <c r="CQ974" s="24"/>
      <c r="CV974" s="15"/>
      <c r="DC974" s="15"/>
      <c r="DJ974" s="15"/>
      <c r="DQ974" s="15"/>
      <c r="DX974" s="15"/>
      <c r="EE974" s="15"/>
      <c r="EL974" s="15"/>
      <c r="ES974" s="15"/>
      <c r="EZ974" s="15"/>
      <c r="FG974" s="15"/>
      <c r="FN974" s="15"/>
      <c r="FU974" s="15"/>
      <c r="FW974" s="24"/>
      <c r="FX974" s="24"/>
      <c r="FY974" s="24"/>
      <c r="FZ974" s="24"/>
      <c r="GA974" s="24"/>
      <c r="GB974" s="15"/>
      <c r="GC974" s="24"/>
      <c r="GD974" s="24"/>
      <c r="GE974" s="24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24"/>
      <c r="IO974" s="24"/>
      <c r="IP974" s="24"/>
      <c r="IQ974" s="24"/>
      <c r="IR974" s="24"/>
      <c r="IS974" s="24"/>
      <c r="IT974" s="24"/>
      <c r="IU974" s="24"/>
      <c r="IV974" s="24"/>
      <c r="IW974" s="24"/>
      <c r="IX974" s="24"/>
      <c r="IY974" s="24"/>
      <c r="IZ974" s="24"/>
      <c r="JA974" s="24"/>
      <c r="JB974" s="24"/>
      <c r="JC974" s="24"/>
      <c r="JD974" s="24"/>
      <c r="JE974" s="24"/>
      <c r="JF974" s="24"/>
      <c r="JG974" s="24"/>
    </row>
    <row r="975" spans="39:267" x14ac:dyDescent="0.3">
      <c r="AM975" s="23"/>
      <c r="AQ975" s="19"/>
      <c r="AU975" s="24"/>
      <c r="AV975" s="24"/>
      <c r="AW975" s="24"/>
      <c r="AX975" s="24"/>
      <c r="AY975" s="15"/>
      <c r="BM975" s="15"/>
      <c r="BS975" s="24"/>
      <c r="BT975" s="15"/>
      <c r="BY975" s="24"/>
      <c r="CA975" s="15"/>
      <c r="CD975" s="24"/>
      <c r="CH975" s="15"/>
      <c r="CO975" s="15"/>
      <c r="CQ975" s="24"/>
      <c r="CV975" s="15"/>
      <c r="DC975" s="15"/>
      <c r="DJ975" s="15"/>
      <c r="DQ975" s="15"/>
      <c r="DX975" s="15"/>
      <c r="EE975" s="15"/>
      <c r="EL975" s="15"/>
      <c r="ES975" s="15"/>
      <c r="EZ975" s="15"/>
      <c r="FG975" s="15"/>
      <c r="FN975" s="15"/>
      <c r="FU975" s="15"/>
      <c r="FW975" s="24"/>
      <c r="FX975" s="24"/>
      <c r="FY975" s="24"/>
      <c r="FZ975" s="24"/>
      <c r="GA975" s="24"/>
      <c r="GB975" s="15"/>
      <c r="GC975" s="24"/>
      <c r="GD975" s="24"/>
      <c r="GE975" s="24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24"/>
      <c r="IO975" s="24"/>
      <c r="IP975" s="24"/>
      <c r="IQ975" s="24"/>
      <c r="IR975" s="24"/>
      <c r="IS975" s="24"/>
      <c r="IT975" s="24"/>
      <c r="IU975" s="24"/>
      <c r="IV975" s="24"/>
      <c r="IW975" s="24"/>
      <c r="IX975" s="24"/>
      <c r="IY975" s="24"/>
      <c r="IZ975" s="24"/>
      <c r="JA975" s="24"/>
      <c r="JB975" s="24"/>
      <c r="JC975" s="24"/>
      <c r="JD975" s="24"/>
      <c r="JE975" s="24"/>
      <c r="JF975" s="24"/>
      <c r="JG975" s="24"/>
    </row>
    <row r="976" spans="39:267" x14ac:dyDescent="0.3">
      <c r="AM976" s="23"/>
      <c r="AQ976" s="19"/>
      <c r="AU976" s="24"/>
      <c r="AV976" s="24"/>
      <c r="AW976" s="24"/>
      <c r="AX976" s="24"/>
      <c r="AY976" s="15"/>
      <c r="BM976" s="15"/>
      <c r="BS976" s="24"/>
      <c r="BT976" s="15"/>
      <c r="BY976" s="24"/>
      <c r="CA976" s="15"/>
      <c r="CD976" s="24"/>
      <c r="CH976" s="15"/>
      <c r="CO976" s="15"/>
      <c r="CQ976" s="24"/>
      <c r="CV976" s="15"/>
      <c r="DC976" s="15"/>
      <c r="DJ976" s="15"/>
      <c r="DQ976" s="15"/>
      <c r="DX976" s="15"/>
      <c r="EE976" s="15"/>
      <c r="EL976" s="15"/>
      <c r="ES976" s="15"/>
      <c r="EZ976" s="15"/>
      <c r="FG976" s="15"/>
      <c r="FN976" s="15"/>
      <c r="FU976" s="15"/>
      <c r="FW976" s="24"/>
      <c r="FX976" s="24"/>
      <c r="FY976" s="24"/>
      <c r="FZ976" s="24"/>
      <c r="GA976" s="24"/>
      <c r="GB976" s="15"/>
      <c r="GC976" s="24"/>
      <c r="GD976" s="24"/>
      <c r="GE976" s="24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24"/>
      <c r="IO976" s="24"/>
      <c r="IP976" s="24"/>
      <c r="IQ976" s="24"/>
      <c r="IR976" s="24"/>
      <c r="IS976" s="24"/>
      <c r="IT976" s="24"/>
      <c r="IU976" s="24"/>
      <c r="IV976" s="24"/>
      <c r="IW976" s="24"/>
      <c r="IX976" s="24"/>
      <c r="IY976" s="24"/>
      <c r="IZ976" s="24"/>
      <c r="JA976" s="24"/>
      <c r="JB976" s="24"/>
      <c r="JC976" s="24"/>
      <c r="JD976" s="24"/>
      <c r="JE976" s="24"/>
      <c r="JF976" s="24"/>
      <c r="JG976" s="24"/>
    </row>
    <row r="977" spans="39:267" x14ac:dyDescent="0.3">
      <c r="AM977" s="23"/>
      <c r="AQ977" s="19"/>
      <c r="AU977" s="24"/>
      <c r="AV977" s="24"/>
      <c r="AW977" s="24"/>
      <c r="AX977" s="24"/>
      <c r="AY977" s="15"/>
      <c r="BM977" s="15"/>
      <c r="BS977" s="24"/>
      <c r="BT977" s="15"/>
      <c r="BY977" s="24"/>
      <c r="CA977" s="15"/>
      <c r="CD977" s="24"/>
      <c r="CH977" s="15"/>
      <c r="CO977" s="15"/>
      <c r="CQ977" s="24"/>
      <c r="CV977" s="15"/>
      <c r="DC977" s="15"/>
      <c r="DJ977" s="15"/>
      <c r="DQ977" s="15"/>
      <c r="DX977" s="15"/>
      <c r="EE977" s="15"/>
      <c r="EL977" s="15"/>
      <c r="ES977" s="15"/>
      <c r="EZ977" s="15"/>
      <c r="FG977" s="15"/>
      <c r="FN977" s="15"/>
      <c r="FU977" s="15"/>
      <c r="FW977" s="24"/>
      <c r="FX977" s="24"/>
      <c r="FY977" s="24"/>
      <c r="FZ977" s="24"/>
      <c r="GA977" s="24"/>
      <c r="GB977" s="15"/>
      <c r="GC977" s="24"/>
      <c r="GD977" s="24"/>
      <c r="GE977" s="24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24"/>
      <c r="IO977" s="24"/>
      <c r="IP977" s="24"/>
      <c r="IQ977" s="24"/>
      <c r="IR977" s="24"/>
      <c r="IS977" s="24"/>
      <c r="IT977" s="24"/>
      <c r="IU977" s="24"/>
      <c r="IV977" s="24"/>
      <c r="IW977" s="24"/>
      <c r="IX977" s="24"/>
      <c r="IY977" s="24"/>
      <c r="IZ977" s="24"/>
      <c r="JA977" s="24"/>
      <c r="JB977" s="24"/>
      <c r="JC977" s="24"/>
      <c r="JD977" s="24"/>
      <c r="JE977" s="24"/>
      <c r="JF977" s="24"/>
      <c r="JG977" s="24"/>
    </row>
    <row r="978" spans="39:267" x14ac:dyDescent="0.3">
      <c r="AM978" s="23"/>
      <c r="AQ978" s="19"/>
      <c r="AU978" s="24"/>
      <c r="AV978" s="24"/>
      <c r="AW978" s="24"/>
      <c r="AX978" s="24"/>
      <c r="AY978" s="15"/>
      <c r="BM978" s="15"/>
      <c r="BS978" s="24"/>
      <c r="BT978" s="15"/>
      <c r="BY978" s="24"/>
      <c r="CA978" s="15"/>
      <c r="CD978" s="24"/>
      <c r="CH978" s="15"/>
      <c r="CO978" s="15"/>
      <c r="CQ978" s="24"/>
      <c r="CV978" s="15"/>
      <c r="DC978" s="15"/>
      <c r="DJ978" s="15"/>
      <c r="DQ978" s="15"/>
      <c r="DX978" s="15"/>
      <c r="EE978" s="15"/>
      <c r="EL978" s="15"/>
      <c r="ES978" s="15"/>
      <c r="EZ978" s="15"/>
      <c r="FG978" s="15"/>
      <c r="FN978" s="15"/>
      <c r="FU978" s="15"/>
      <c r="FW978" s="24"/>
      <c r="FX978" s="24"/>
      <c r="FY978" s="24"/>
      <c r="FZ978" s="24"/>
      <c r="GA978" s="24"/>
      <c r="GB978" s="15"/>
      <c r="GC978" s="24"/>
      <c r="GD978" s="24"/>
      <c r="GE978" s="24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24"/>
      <c r="IO978" s="24"/>
      <c r="IP978" s="24"/>
      <c r="IQ978" s="24"/>
      <c r="IR978" s="24"/>
      <c r="IS978" s="24"/>
      <c r="IT978" s="24"/>
      <c r="IU978" s="24"/>
      <c r="IV978" s="24"/>
      <c r="IW978" s="24"/>
      <c r="IX978" s="24"/>
      <c r="IY978" s="24"/>
      <c r="IZ978" s="24"/>
      <c r="JA978" s="24"/>
      <c r="JB978" s="24"/>
      <c r="JC978" s="24"/>
      <c r="JD978" s="24"/>
      <c r="JE978" s="24"/>
      <c r="JF978" s="24"/>
      <c r="JG978" s="24"/>
    </row>
    <row r="979" spans="39:267" x14ac:dyDescent="0.3">
      <c r="AM979" s="23"/>
      <c r="AQ979" s="19"/>
      <c r="AU979" s="24"/>
      <c r="AV979" s="24"/>
      <c r="AW979" s="24"/>
      <c r="AX979" s="24"/>
      <c r="AY979" s="15"/>
      <c r="BM979" s="15"/>
      <c r="BS979" s="24"/>
      <c r="BT979" s="15"/>
      <c r="BY979" s="24"/>
      <c r="CA979" s="15"/>
      <c r="CD979" s="24"/>
      <c r="CH979" s="15"/>
      <c r="CO979" s="15"/>
      <c r="CQ979" s="24"/>
      <c r="CV979" s="15"/>
      <c r="DC979" s="15"/>
      <c r="DJ979" s="15"/>
      <c r="DQ979" s="15"/>
      <c r="DX979" s="15"/>
      <c r="EE979" s="15"/>
      <c r="EL979" s="15"/>
      <c r="ES979" s="15"/>
      <c r="EZ979" s="15"/>
      <c r="FG979" s="15"/>
      <c r="FN979" s="15"/>
      <c r="FU979" s="15"/>
      <c r="FW979" s="24"/>
      <c r="FX979" s="24"/>
      <c r="FY979" s="24"/>
      <c r="FZ979" s="24"/>
      <c r="GA979" s="24"/>
      <c r="GB979" s="15"/>
      <c r="GC979" s="24"/>
      <c r="GD979" s="24"/>
      <c r="GE979" s="24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24"/>
      <c r="IO979" s="24"/>
      <c r="IP979" s="24"/>
      <c r="IQ979" s="24"/>
      <c r="IR979" s="24"/>
      <c r="IS979" s="24"/>
      <c r="IT979" s="24"/>
      <c r="IU979" s="24"/>
      <c r="IV979" s="24"/>
      <c r="IW979" s="24"/>
      <c r="IX979" s="24"/>
      <c r="IY979" s="24"/>
      <c r="IZ979" s="24"/>
      <c r="JA979" s="24"/>
      <c r="JB979" s="24"/>
      <c r="JC979" s="24"/>
      <c r="JD979" s="24"/>
      <c r="JE979" s="24"/>
      <c r="JF979" s="24"/>
      <c r="JG979" s="24"/>
    </row>
    <row r="980" spans="39:267" x14ac:dyDescent="0.3">
      <c r="AM980" s="23"/>
      <c r="AQ980" s="19"/>
      <c r="AU980" s="24"/>
      <c r="AV980" s="24"/>
      <c r="AW980" s="24"/>
      <c r="AX980" s="24"/>
      <c r="AY980" s="15"/>
      <c r="BM980" s="15"/>
      <c r="BS980" s="24"/>
      <c r="BT980" s="15"/>
      <c r="BY980" s="24"/>
      <c r="CA980" s="15"/>
      <c r="CD980" s="24"/>
      <c r="CH980" s="15"/>
      <c r="CO980" s="15"/>
      <c r="CQ980" s="24"/>
      <c r="CV980" s="15"/>
      <c r="DC980" s="15"/>
      <c r="DJ980" s="15"/>
      <c r="DQ980" s="15"/>
      <c r="DX980" s="15"/>
      <c r="EE980" s="15"/>
      <c r="EL980" s="15"/>
      <c r="ES980" s="15"/>
      <c r="EZ980" s="15"/>
      <c r="FG980" s="15"/>
      <c r="FN980" s="15"/>
      <c r="FU980" s="15"/>
      <c r="FW980" s="24"/>
      <c r="FX980" s="24"/>
      <c r="FY980" s="24"/>
      <c r="FZ980" s="24"/>
      <c r="GA980" s="24"/>
      <c r="GB980" s="15"/>
      <c r="GC980" s="24"/>
      <c r="GD980" s="24"/>
      <c r="GE980" s="24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24"/>
      <c r="IO980" s="24"/>
      <c r="IP980" s="24"/>
      <c r="IQ980" s="24"/>
      <c r="IR980" s="24"/>
      <c r="IS980" s="24"/>
      <c r="IT980" s="24"/>
      <c r="IU980" s="24"/>
      <c r="IV980" s="24"/>
      <c r="IW980" s="24"/>
      <c r="IX980" s="24"/>
      <c r="IY980" s="24"/>
      <c r="IZ980" s="24"/>
      <c r="JA980" s="24"/>
      <c r="JB980" s="24"/>
      <c r="JC980" s="24"/>
      <c r="JD980" s="24"/>
      <c r="JE980" s="24"/>
      <c r="JF980" s="24"/>
      <c r="JG980" s="24"/>
    </row>
    <row r="981" spans="39:267" x14ac:dyDescent="0.3">
      <c r="AM981" s="23"/>
      <c r="AQ981" s="19"/>
      <c r="AU981" s="24"/>
      <c r="AV981" s="24"/>
      <c r="AW981" s="24"/>
      <c r="AX981" s="24"/>
      <c r="AY981" s="15"/>
      <c r="BM981" s="15"/>
      <c r="BS981" s="24"/>
      <c r="BT981" s="15"/>
      <c r="BY981" s="24"/>
      <c r="CA981" s="15"/>
      <c r="CD981" s="24"/>
      <c r="CH981" s="15"/>
      <c r="CO981" s="15"/>
      <c r="CQ981" s="24"/>
      <c r="CV981" s="15"/>
      <c r="DC981" s="15"/>
      <c r="DJ981" s="15"/>
      <c r="DQ981" s="15"/>
      <c r="DX981" s="15"/>
      <c r="EE981" s="15"/>
      <c r="EL981" s="15"/>
      <c r="ES981" s="15"/>
      <c r="EZ981" s="15"/>
      <c r="FG981" s="15"/>
      <c r="FN981" s="15"/>
      <c r="FU981" s="15"/>
      <c r="FW981" s="24"/>
      <c r="FX981" s="24"/>
      <c r="FY981" s="24"/>
      <c r="FZ981" s="24"/>
      <c r="GA981" s="24"/>
      <c r="GB981" s="15"/>
      <c r="GC981" s="24"/>
      <c r="GD981" s="24"/>
      <c r="GE981" s="24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24"/>
      <c r="IO981" s="24"/>
      <c r="IP981" s="24"/>
      <c r="IQ981" s="24"/>
      <c r="IR981" s="24"/>
      <c r="IS981" s="24"/>
      <c r="IT981" s="24"/>
      <c r="IU981" s="24"/>
      <c r="IV981" s="24"/>
      <c r="IW981" s="24"/>
      <c r="IX981" s="24"/>
      <c r="IY981" s="24"/>
      <c r="IZ981" s="24"/>
      <c r="JA981" s="24"/>
      <c r="JB981" s="24"/>
      <c r="JC981" s="24"/>
      <c r="JD981" s="24"/>
      <c r="JE981" s="24"/>
      <c r="JF981" s="24"/>
      <c r="JG981" s="24"/>
    </row>
    <row r="982" spans="39:267" x14ac:dyDescent="0.3">
      <c r="AM982" s="23"/>
      <c r="AQ982" s="19"/>
      <c r="AU982" s="24"/>
      <c r="AV982" s="24"/>
      <c r="AW982" s="24"/>
      <c r="AX982" s="24"/>
      <c r="AY982" s="15"/>
      <c r="BM982" s="15"/>
      <c r="BS982" s="24"/>
      <c r="BT982" s="15"/>
      <c r="BY982" s="24"/>
      <c r="CA982" s="15"/>
      <c r="CD982" s="24"/>
      <c r="CH982" s="15"/>
      <c r="CO982" s="15"/>
      <c r="CQ982" s="24"/>
      <c r="CV982" s="15"/>
      <c r="DC982" s="15"/>
      <c r="DJ982" s="15"/>
      <c r="DQ982" s="15"/>
      <c r="DX982" s="15"/>
      <c r="EE982" s="15"/>
      <c r="EL982" s="15"/>
      <c r="ES982" s="15"/>
      <c r="EZ982" s="15"/>
      <c r="FG982" s="15"/>
      <c r="FN982" s="15"/>
      <c r="FU982" s="15"/>
      <c r="FW982" s="24"/>
      <c r="FX982" s="24"/>
      <c r="FY982" s="24"/>
      <c r="FZ982" s="24"/>
      <c r="GA982" s="24"/>
      <c r="GB982" s="15"/>
      <c r="GC982" s="24"/>
      <c r="GD982" s="24"/>
      <c r="GE982" s="24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24"/>
      <c r="IO982" s="24"/>
      <c r="IP982" s="24"/>
      <c r="IQ982" s="24"/>
      <c r="IR982" s="24"/>
      <c r="IS982" s="24"/>
      <c r="IT982" s="24"/>
      <c r="IU982" s="24"/>
      <c r="IV982" s="24"/>
      <c r="IW982" s="24"/>
      <c r="IX982" s="24"/>
      <c r="IY982" s="24"/>
      <c r="IZ982" s="24"/>
      <c r="JA982" s="24"/>
      <c r="JB982" s="24"/>
      <c r="JC982" s="24"/>
      <c r="JD982" s="24"/>
      <c r="JE982" s="24"/>
      <c r="JF982" s="24"/>
      <c r="JG982" s="24"/>
    </row>
    <row r="983" spans="39:267" x14ac:dyDescent="0.3">
      <c r="AM983" s="23"/>
      <c r="AQ983" s="19"/>
      <c r="AU983" s="24"/>
      <c r="AV983" s="24"/>
      <c r="AW983" s="24"/>
      <c r="AX983" s="24"/>
      <c r="AY983" s="15"/>
      <c r="BM983" s="15"/>
      <c r="BS983" s="24"/>
      <c r="BT983" s="15"/>
      <c r="BY983" s="24"/>
      <c r="CA983" s="15"/>
      <c r="CD983" s="24"/>
      <c r="CH983" s="15"/>
      <c r="CO983" s="15"/>
      <c r="CQ983" s="24"/>
      <c r="CV983" s="15"/>
      <c r="DC983" s="15"/>
      <c r="DJ983" s="15"/>
      <c r="DQ983" s="15"/>
      <c r="DX983" s="15"/>
      <c r="EE983" s="15"/>
      <c r="EL983" s="15"/>
      <c r="ES983" s="15"/>
      <c r="EZ983" s="15"/>
      <c r="FG983" s="15"/>
      <c r="FN983" s="15"/>
      <c r="FU983" s="15"/>
      <c r="FW983" s="24"/>
      <c r="FX983" s="24"/>
      <c r="FY983" s="24"/>
      <c r="FZ983" s="24"/>
      <c r="GA983" s="24"/>
      <c r="GB983" s="15"/>
      <c r="GC983" s="24"/>
      <c r="GD983" s="24"/>
      <c r="GE983" s="24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24"/>
      <c r="IO983" s="24"/>
      <c r="IP983" s="24"/>
      <c r="IQ983" s="24"/>
      <c r="IR983" s="24"/>
      <c r="IS983" s="24"/>
      <c r="IT983" s="24"/>
      <c r="IU983" s="24"/>
      <c r="IV983" s="24"/>
      <c r="IW983" s="24"/>
      <c r="IX983" s="24"/>
      <c r="IY983" s="24"/>
      <c r="IZ983" s="24"/>
      <c r="JA983" s="24"/>
      <c r="JB983" s="24"/>
      <c r="JC983" s="24"/>
      <c r="JD983" s="24"/>
      <c r="JE983" s="24"/>
      <c r="JF983" s="24"/>
      <c r="JG983" s="24"/>
    </row>
    <row r="984" spans="39:267" x14ac:dyDescent="0.3">
      <c r="AM984" s="23"/>
      <c r="AQ984" s="19"/>
      <c r="AU984" s="24"/>
      <c r="AV984" s="24"/>
      <c r="AW984" s="24"/>
      <c r="AX984" s="24"/>
      <c r="AY984" s="15"/>
      <c r="BM984" s="15"/>
      <c r="BS984" s="24"/>
      <c r="BT984" s="15"/>
      <c r="BY984" s="24"/>
      <c r="CA984" s="15"/>
      <c r="CD984" s="24"/>
      <c r="CH984" s="15"/>
      <c r="CO984" s="15"/>
      <c r="CQ984" s="24"/>
      <c r="CV984" s="15"/>
      <c r="DC984" s="15"/>
      <c r="DJ984" s="15"/>
      <c r="DQ984" s="15"/>
      <c r="DX984" s="15"/>
      <c r="EE984" s="15"/>
      <c r="EL984" s="15"/>
      <c r="ES984" s="15"/>
      <c r="EZ984" s="15"/>
      <c r="FG984" s="15"/>
      <c r="FN984" s="15"/>
      <c r="FU984" s="15"/>
      <c r="FW984" s="24"/>
      <c r="FX984" s="24"/>
      <c r="FY984" s="24"/>
      <c r="FZ984" s="24"/>
      <c r="GA984" s="24"/>
      <c r="GB984" s="15"/>
      <c r="GC984" s="24"/>
      <c r="GD984" s="24"/>
      <c r="GE984" s="24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24"/>
      <c r="IO984" s="24"/>
      <c r="IP984" s="24"/>
      <c r="IQ984" s="24"/>
      <c r="IR984" s="24"/>
      <c r="IS984" s="24"/>
      <c r="IT984" s="24"/>
      <c r="IU984" s="24"/>
      <c r="IV984" s="24"/>
      <c r="IW984" s="24"/>
      <c r="IX984" s="24"/>
      <c r="IY984" s="24"/>
      <c r="IZ984" s="24"/>
      <c r="JA984" s="24"/>
      <c r="JB984" s="24"/>
      <c r="JC984" s="24"/>
      <c r="JD984" s="24"/>
      <c r="JE984" s="24"/>
      <c r="JF984" s="24"/>
      <c r="JG984" s="24"/>
    </row>
    <row r="985" spans="39:267" x14ac:dyDescent="0.3">
      <c r="AM985" s="23"/>
      <c r="AQ985" s="19"/>
      <c r="AU985" s="24"/>
      <c r="AV985" s="24"/>
      <c r="AW985" s="24"/>
      <c r="AX985" s="24"/>
      <c r="AY985" s="15"/>
      <c r="BM985" s="15"/>
      <c r="BS985" s="24"/>
      <c r="BT985" s="15"/>
      <c r="BY985" s="24"/>
      <c r="CA985" s="15"/>
      <c r="CD985" s="24"/>
      <c r="CH985" s="15"/>
      <c r="CO985" s="15"/>
      <c r="CQ985" s="24"/>
      <c r="CV985" s="15"/>
      <c r="DC985" s="15"/>
      <c r="DJ985" s="15"/>
      <c r="DQ985" s="15"/>
      <c r="DX985" s="15"/>
      <c r="EE985" s="15"/>
      <c r="EL985" s="15"/>
      <c r="ES985" s="15"/>
      <c r="EZ985" s="15"/>
      <c r="FG985" s="15"/>
      <c r="FN985" s="15"/>
      <c r="FU985" s="15"/>
      <c r="FW985" s="24"/>
      <c r="FX985" s="24"/>
      <c r="FY985" s="24"/>
      <c r="FZ985" s="24"/>
      <c r="GA985" s="24"/>
      <c r="GB985" s="15"/>
      <c r="GC985" s="24"/>
      <c r="GD985" s="24"/>
      <c r="GE985" s="24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24"/>
      <c r="IO985" s="24"/>
      <c r="IP985" s="24"/>
      <c r="IQ985" s="24"/>
      <c r="IR985" s="24"/>
      <c r="IS985" s="24"/>
      <c r="IT985" s="24"/>
      <c r="IU985" s="24"/>
      <c r="IV985" s="24"/>
      <c r="IW985" s="24"/>
      <c r="IX985" s="24"/>
      <c r="IY985" s="24"/>
      <c r="IZ985" s="24"/>
      <c r="JA985" s="24"/>
      <c r="JB985" s="24"/>
      <c r="JC985" s="24"/>
      <c r="JD985" s="24"/>
      <c r="JE985" s="24"/>
      <c r="JF985" s="24"/>
      <c r="JG985" s="24"/>
    </row>
    <row r="986" spans="39:267" x14ac:dyDescent="0.3">
      <c r="AM986" s="23"/>
      <c r="AQ986" s="19"/>
      <c r="AU986" s="24"/>
      <c r="AV986" s="24"/>
      <c r="AW986" s="24"/>
      <c r="AX986" s="24"/>
      <c r="AY986" s="15"/>
      <c r="BM986" s="15"/>
      <c r="BS986" s="24"/>
      <c r="BT986" s="15"/>
      <c r="BY986" s="24"/>
      <c r="CA986" s="15"/>
      <c r="CD986" s="24"/>
      <c r="CH986" s="15"/>
      <c r="CO986" s="15"/>
      <c r="CQ986" s="24"/>
      <c r="CV986" s="15"/>
      <c r="DC986" s="15"/>
      <c r="DJ986" s="15"/>
      <c r="DQ986" s="15"/>
      <c r="DX986" s="15"/>
      <c r="EE986" s="15"/>
      <c r="EL986" s="15"/>
      <c r="ES986" s="15"/>
      <c r="EZ986" s="15"/>
      <c r="FG986" s="15"/>
      <c r="FN986" s="15"/>
      <c r="FU986" s="15"/>
      <c r="FW986" s="24"/>
      <c r="FX986" s="24"/>
      <c r="FY986" s="24"/>
      <c r="FZ986" s="24"/>
      <c r="GA986" s="24"/>
      <c r="GB986" s="15"/>
      <c r="GC986" s="24"/>
      <c r="GD986" s="24"/>
      <c r="GE986" s="24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24"/>
      <c r="IO986" s="24"/>
      <c r="IP986" s="24"/>
      <c r="IQ986" s="24"/>
      <c r="IR986" s="24"/>
      <c r="IS986" s="24"/>
      <c r="IT986" s="24"/>
      <c r="IU986" s="24"/>
      <c r="IV986" s="24"/>
      <c r="IW986" s="24"/>
      <c r="IX986" s="24"/>
      <c r="IY986" s="24"/>
      <c r="IZ986" s="24"/>
      <c r="JA986" s="24"/>
      <c r="JB986" s="24"/>
      <c r="JC986" s="24"/>
      <c r="JD986" s="24"/>
      <c r="JE986" s="24"/>
      <c r="JF986" s="24"/>
      <c r="JG986" s="24"/>
    </row>
    <row r="987" spans="39:267" x14ac:dyDescent="0.3">
      <c r="AM987" s="23"/>
      <c r="AQ987" s="19"/>
      <c r="AU987" s="24"/>
      <c r="AV987" s="24"/>
      <c r="AW987" s="24"/>
      <c r="AX987" s="24"/>
      <c r="AY987" s="15"/>
      <c r="BM987" s="15"/>
      <c r="BS987" s="24"/>
      <c r="BT987" s="15"/>
      <c r="BY987" s="24"/>
      <c r="CA987" s="15"/>
      <c r="CD987" s="24"/>
      <c r="CH987" s="15"/>
      <c r="CO987" s="15"/>
      <c r="CQ987" s="24"/>
      <c r="CV987" s="15"/>
      <c r="DC987" s="15"/>
      <c r="DJ987" s="15"/>
      <c r="DQ987" s="15"/>
      <c r="DX987" s="15"/>
      <c r="EE987" s="15"/>
      <c r="EL987" s="15"/>
      <c r="ES987" s="15"/>
      <c r="EZ987" s="15"/>
      <c r="FG987" s="15"/>
      <c r="FN987" s="15"/>
      <c r="FU987" s="15"/>
      <c r="FW987" s="24"/>
      <c r="FX987" s="24"/>
      <c r="FY987" s="24"/>
      <c r="FZ987" s="24"/>
      <c r="GA987" s="24"/>
      <c r="GB987" s="15"/>
      <c r="GC987" s="24"/>
      <c r="GD987" s="24"/>
      <c r="GE987" s="24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24"/>
      <c r="IO987" s="24"/>
      <c r="IP987" s="24"/>
      <c r="IQ987" s="24"/>
      <c r="IR987" s="24"/>
      <c r="IS987" s="24"/>
      <c r="IT987" s="24"/>
      <c r="IU987" s="24"/>
      <c r="IV987" s="24"/>
      <c r="IW987" s="24"/>
      <c r="IX987" s="24"/>
      <c r="IY987" s="24"/>
      <c r="IZ987" s="24"/>
      <c r="JA987" s="24"/>
      <c r="JB987" s="24"/>
      <c r="JC987" s="24"/>
      <c r="JD987" s="24"/>
      <c r="JE987" s="24"/>
      <c r="JF987" s="24"/>
      <c r="JG987" s="24"/>
    </row>
    <row r="988" spans="39:267" x14ac:dyDescent="0.3">
      <c r="AM988" s="23"/>
      <c r="AQ988" s="19"/>
      <c r="AU988" s="24"/>
      <c r="AV988" s="24"/>
      <c r="AW988" s="24"/>
      <c r="AX988" s="24"/>
      <c r="AY988" s="15"/>
      <c r="BM988" s="15"/>
      <c r="BS988" s="24"/>
      <c r="BT988" s="15"/>
      <c r="BY988" s="24"/>
      <c r="CA988" s="15"/>
      <c r="CD988" s="24"/>
      <c r="CH988" s="15"/>
      <c r="CO988" s="15"/>
      <c r="CQ988" s="24"/>
      <c r="CV988" s="15"/>
      <c r="DC988" s="15"/>
      <c r="DJ988" s="15"/>
      <c r="DQ988" s="15"/>
      <c r="DX988" s="15"/>
      <c r="EE988" s="15"/>
      <c r="EL988" s="15"/>
      <c r="ES988" s="15"/>
      <c r="EZ988" s="15"/>
      <c r="FG988" s="15"/>
      <c r="FN988" s="15"/>
      <c r="FU988" s="15"/>
      <c r="FW988" s="24"/>
      <c r="FX988" s="24"/>
      <c r="FY988" s="24"/>
      <c r="FZ988" s="24"/>
      <c r="GA988" s="24"/>
      <c r="GB988" s="15"/>
      <c r="GC988" s="24"/>
      <c r="GD988" s="24"/>
      <c r="GE988" s="24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24"/>
      <c r="IO988" s="24"/>
      <c r="IP988" s="24"/>
      <c r="IQ988" s="24"/>
      <c r="IR988" s="24"/>
      <c r="IS988" s="24"/>
      <c r="IT988" s="24"/>
      <c r="IU988" s="24"/>
      <c r="IV988" s="24"/>
      <c r="IW988" s="24"/>
      <c r="IX988" s="24"/>
      <c r="IY988" s="24"/>
      <c r="IZ988" s="24"/>
      <c r="JA988" s="24"/>
      <c r="JB988" s="24"/>
      <c r="JC988" s="24"/>
      <c r="JD988" s="24"/>
      <c r="JE988" s="24"/>
      <c r="JF988" s="24"/>
      <c r="JG988" s="24"/>
    </row>
    <row r="989" spans="39:267" x14ac:dyDescent="0.3">
      <c r="AM989" s="23"/>
      <c r="AQ989" s="19"/>
      <c r="AU989" s="24"/>
      <c r="AV989" s="24"/>
      <c r="AW989" s="24"/>
      <c r="AX989" s="24"/>
      <c r="AY989" s="15"/>
      <c r="BM989" s="15"/>
      <c r="BS989" s="24"/>
      <c r="BT989" s="15"/>
      <c r="BY989" s="24"/>
      <c r="CA989" s="15"/>
      <c r="CD989" s="24"/>
      <c r="CH989" s="15"/>
      <c r="CO989" s="15"/>
      <c r="CQ989" s="24"/>
      <c r="CV989" s="15"/>
      <c r="DC989" s="15"/>
      <c r="DJ989" s="15"/>
      <c r="DQ989" s="15"/>
      <c r="DX989" s="15"/>
      <c r="EE989" s="15"/>
      <c r="EL989" s="15"/>
      <c r="ES989" s="15"/>
      <c r="EZ989" s="15"/>
      <c r="FG989" s="15"/>
      <c r="FN989" s="15"/>
      <c r="FU989" s="15"/>
      <c r="FW989" s="24"/>
      <c r="FX989" s="24"/>
      <c r="FY989" s="24"/>
      <c r="FZ989" s="24"/>
      <c r="GA989" s="24"/>
      <c r="GB989" s="15"/>
      <c r="GC989" s="24"/>
      <c r="GD989" s="24"/>
      <c r="GE989" s="24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24"/>
      <c r="IO989" s="24"/>
      <c r="IP989" s="24"/>
      <c r="IQ989" s="24"/>
      <c r="IR989" s="24"/>
      <c r="IS989" s="24"/>
      <c r="IT989" s="24"/>
      <c r="IU989" s="24"/>
      <c r="IV989" s="24"/>
      <c r="IW989" s="24"/>
      <c r="IX989" s="24"/>
      <c r="IY989" s="24"/>
      <c r="IZ989" s="24"/>
      <c r="JA989" s="24"/>
      <c r="JB989" s="24"/>
      <c r="JC989" s="24"/>
      <c r="JD989" s="24"/>
      <c r="JE989" s="24"/>
      <c r="JF989" s="24"/>
      <c r="JG989" s="24"/>
    </row>
    <row r="990" spans="39:267" x14ac:dyDescent="0.3">
      <c r="AM990" s="23"/>
      <c r="AQ990" s="19"/>
      <c r="AU990" s="24"/>
      <c r="AV990" s="24"/>
      <c r="AW990" s="24"/>
      <c r="AX990" s="24"/>
      <c r="AY990" s="15"/>
      <c r="BM990" s="15"/>
      <c r="BS990" s="24"/>
      <c r="BT990" s="15"/>
      <c r="BY990" s="24"/>
      <c r="CA990" s="15"/>
      <c r="CD990" s="24"/>
      <c r="CH990" s="15"/>
      <c r="CO990" s="15"/>
      <c r="CQ990" s="24"/>
      <c r="CV990" s="15"/>
      <c r="DC990" s="15"/>
      <c r="DJ990" s="15"/>
      <c r="DQ990" s="15"/>
      <c r="DX990" s="15"/>
      <c r="EE990" s="15"/>
      <c r="EL990" s="15"/>
      <c r="ES990" s="15"/>
      <c r="EZ990" s="15"/>
      <c r="FG990" s="15"/>
      <c r="FN990" s="15"/>
      <c r="FU990" s="15"/>
      <c r="FW990" s="24"/>
      <c r="FX990" s="24"/>
      <c r="FY990" s="24"/>
      <c r="FZ990" s="24"/>
      <c r="GA990" s="24"/>
      <c r="GB990" s="15"/>
      <c r="GC990" s="24"/>
      <c r="GD990" s="24"/>
      <c r="GE990" s="24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24"/>
      <c r="IO990" s="24"/>
      <c r="IP990" s="24"/>
      <c r="IQ990" s="24"/>
      <c r="IR990" s="24"/>
      <c r="IS990" s="24"/>
      <c r="IT990" s="24"/>
      <c r="IU990" s="24"/>
      <c r="IV990" s="24"/>
      <c r="IW990" s="24"/>
      <c r="IX990" s="24"/>
      <c r="IY990" s="24"/>
      <c r="IZ990" s="24"/>
      <c r="JA990" s="24"/>
      <c r="JB990" s="24"/>
      <c r="JC990" s="24"/>
      <c r="JD990" s="24"/>
      <c r="JE990" s="24"/>
      <c r="JF990" s="24"/>
      <c r="JG990" s="24"/>
    </row>
    <row r="991" spans="39:267" x14ac:dyDescent="0.3">
      <c r="AM991" s="23"/>
      <c r="AQ991" s="19"/>
      <c r="AU991" s="24"/>
      <c r="AV991" s="24"/>
      <c r="AW991" s="24"/>
      <c r="AX991" s="24"/>
      <c r="AY991" s="15"/>
      <c r="BM991" s="15"/>
      <c r="BS991" s="24"/>
      <c r="BT991" s="15"/>
      <c r="BY991" s="24"/>
      <c r="CA991" s="15"/>
      <c r="CD991" s="24"/>
      <c r="CH991" s="15"/>
      <c r="CO991" s="15"/>
      <c r="CQ991" s="24"/>
      <c r="CV991" s="15"/>
      <c r="DC991" s="15"/>
      <c r="DJ991" s="15"/>
      <c r="DQ991" s="15"/>
      <c r="DX991" s="15"/>
      <c r="EE991" s="15"/>
      <c r="EL991" s="15"/>
      <c r="ES991" s="15"/>
      <c r="EZ991" s="15"/>
      <c r="FG991" s="15"/>
      <c r="FN991" s="15"/>
      <c r="FU991" s="15"/>
      <c r="FW991" s="24"/>
      <c r="FX991" s="24"/>
      <c r="FY991" s="24"/>
      <c r="FZ991" s="24"/>
      <c r="GA991" s="24"/>
      <c r="GB991" s="15"/>
      <c r="GC991" s="24"/>
      <c r="GD991" s="24"/>
      <c r="GE991" s="24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24"/>
      <c r="IO991" s="24"/>
      <c r="IP991" s="24"/>
      <c r="IQ991" s="24"/>
      <c r="IR991" s="24"/>
      <c r="IS991" s="24"/>
      <c r="IT991" s="24"/>
      <c r="IU991" s="24"/>
      <c r="IV991" s="24"/>
      <c r="IW991" s="24"/>
      <c r="IX991" s="24"/>
      <c r="IY991" s="24"/>
      <c r="IZ991" s="24"/>
      <c r="JA991" s="24"/>
      <c r="JB991" s="24"/>
      <c r="JC991" s="24"/>
      <c r="JD991" s="24"/>
      <c r="JE991" s="24"/>
      <c r="JF991" s="24"/>
      <c r="JG991" s="24"/>
    </row>
    <row r="992" spans="39:267" x14ac:dyDescent="0.3">
      <c r="AM992" s="23"/>
      <c r="AQ992" s="19"/>
      <c r="AU992" s="24"/>
      <c r="AV992" s="24"/>
      <c r="AW992" s="24"/>
      <c r="AX992" s="24"/>
      <c r="AY992" s="15"/>
      <c r="BM992" s="15"/>
      <c r="BS992" s="24"/>
      <c r="BT992" s="15"/>
      <c r="BY992" s="24"/>
      <c r="CA992" s="15"/>
      <c r="CD992" s="24"/>
      <c r="CH992" s="15"/>
      <c r="CO992" s="15"/>
      <c r="CQ992" s="24"/>
      <c r="CV992" s="15"/>
      <c r="DC992" s="15"/>
      <c r="DJ992" s="15"/>
      <c r="DQ992" s="15"/>
      <c r="DX992" s="15"/>
      <c r="EE992" s="15"/>
      <c r="EL992" s="15"/>
      <c r="ES992" s="15"/>
      <c r="EZ992" s="15"/>
      <c r="FG992" s="15"/>
      <c r="FN992" s="15"/>
      <c r="FU992" s="15"/>
      <c r="FW992" s="24"/>
      <c r="FX992" s="24"/>
      <c r="FY992" s="24"/>
      <c r="FZ992" s="24"/>
      <c r="GA992" s="24"/>
      <c r="GB992" s="15"/>
      <c r="GC992" s="24"/>
      <c r="GD992" s="24"/>
      <c r="GE992" s="24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24"/>
      <c r="IO992" s="24"/>
      <c r="IP992" s="24"/>
      <c r="IQ992" s="24"/>
      <c r="IR992" s="24"/>
      <c r="IS992" s="24"/>
      <c r="IT992" s="24"/>
      <c r="IU992" s="24"/>
      <c r="IV992" s="24"/>
      <c r="IW992" s="24"/>
      <c r="IX992" s="24"/>
      <c r="IY992" s="24"/>
      <c r="IZ992" s="24"/>
      <c r="JA992" s="24"/>
      <c r="JB992" s="24"/>
      <c r="JC992" s="24"/>
      <c r="JD992" s="24"/>
      <c r="JE992" s="24"/>
      <c r="JF992" s="24"/>
      <c r="JG992" s="24"/>
    </row>
    <row r="993" spans="39:267" x14ac:dyDescent="0.3">
      <c r="AM993" s="23"/>
      <c r="AQ993" s="19"/>
      <c r="AU993" s="24"/>
      <c r="AV993" s="24"/>
      <c r="AW993" s="24"/>
      <c r="AX993" s="24"/>
      <c r="AY993" s="15"/>
      <c r="BM993" s="15"/>
      <c r="BS993" s="24"/>
      <c r="BT993" s="15"/>
      <c r="BY993" s="24"/>
      <c r="CA993" s="15"/>
      <c r="CD993" s="24"/>
      <c r="CH993" s="15"/>
      <c r="CO993" s="15"/>
      <c r="CQ993" s="24"/>
      <c r="CV993" s="15"/>
      <c r="DC993" s="15"/>
      <c r="DJ993" s="15"/>
      <c r="DQ993" s="15"/>
      <c r="DX993" s="15"/>
      <c r="EE993" s="15"/>
      <c r="EL993" s="15"/>
      <c r="ES993" s="15"/>
      <c r="EZ993" s="15"/>
      <c r="FG993" s="15"/>
      <c r="FN993" s="15"/>
      <c r="FU993" s="15"/>
      <c r="FW993" s="24"/>
      <c r="FX993" s="24"/>
      <c r="FY993" s="24"/>
      <c r="FZ993" s="24"/>
      <c r="GA993" s="24"/>
      <c r="GB993" s="15"/>
      <c r="GC993" s="24"/>
      <c r="GD993" s="24"/>
      <c r="GE993" s="24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24"/>
      <c r="IO993" s="24"/>
      <c r="IP993" s="24"/>
      <c r="IQ993" s="24"/>
      <c r="IR993" s="24"/>
      <c r="IS993" s="24"/>
      <c r="IT993" s="24"/>
      <c r="IU993" s="24"/>
      <c r="IV993" s="24"/>
      <c r="IW993" s="24"/>
      <c r="IX993" s="24"/>
      <c r="IY993" s="24"/>
      <c r="IZ993" s="24"/>
      <c r="JA993" s="24"/>
      <c r="JB993" s="24"/>
      <c r="JC993" s="24"/>
      <c r="JD993" s="24"/>
      <c r="JE993" s="24"/>
      <c r="JF993" s="24"/>
      <c r="JG993" s="24"/>
    </row>
    <row r="994" spans="39:267" x14ac:dyDescent="0.3">
      <c r="AM994" s="23"/>
      <c r="AQ994" s="19"/>
      <c r="AU994" s="24"/>
      <c r="AV994" s="24"/>
      <c r="AW994" s="24"/>
      <c r="AX994" s="24"/>
      <c r="AY994" s="15"/>
      <c r="BM994" s="15"/>
      <c r="BS994" s="24"/>
      <c r="BT994" s="15"/>
      <c r="BY994" s="24"/>
      <c r="CA994" s="15"/>
      <c r="CD994" s="24"/>
      <c r="CH994" s="15"/>
      <c r="CO994" s="15"/>
      <c r="CQ994" s="24"/>
      <c r="CV994" s="15"/>
      <c r="DC994" s="15"/>
      <c r="DJ994" s="15"/>
      <c r="DQ994" s="15"/>
      <c r="DX994" s="15"/>
      <c r="EE994" s="15"/>
      <c r="EL994" s="15"/>
      <c r="ES994" s="15"/>
      <c r="EZ994" s="15"/>
      <c r="FG994" s="15"/>
      <c r="FN994" s="15"/>
      <c r="FU994" s="15"/>
      <c r="FW994" s="24"/>
      <c r="FX994" s="24"/>
      <c r="FY994" s="24"/>
      <c r="FZ994" s="24"/>
      <c r="GA994" s="24"/>
      <c r="GB994" s="15"/>
      <c r="GC994" s="24"/>
      <c r="GD994" s="24"/>
      <c r="GE994" s="24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24"/>
      <c r="IO994" s="24"/>
      <c r="IP994" s="24"/>
      <c r="IQ994" s="24"/>
      <c r="IR994" s="24"/>
      <c r="IS994" s="24"/>
      <c r="IT994" s="24"/>
      <c r="IU994" s="24"/>
      <c r="IV994" s="24"/>
      <c r="IW994" s="24"/>
      <c r="IX994" s="24"/>
      <c r="IY994" s="24"/>
      <c r="IZ994" s="24"/>
      <c r="JA994" s="24"/>
      <c r="JB994" s="24"/>
      <c r="JC994" s="24"/>
      <c r="JD994" s="24"/>
      <c r="JE994" s="24"/>
      <c r="JF994" s="24"/>
      <c r="JG994" s="24"/>
    </row>
    <row r="995" spans="39:267" x14ac:dyDescent="0.3">
      <c r="AM995" s="23"/>
      <c r="AQ995" s="19"/>
      <c r="AU995" s="24"/>
      <c r="AV995" s="24"/>
      <c r="AW995" s="24"/>
      <c r="AX995" s="24"/>
      <c r="AY995" s="15"/>
      <c r="BM995" s="15"/>
      <c r="BS995" s="24"/>
      <c r="BT995" s="15"/>
      <c r="BY995" s="24"/>
      <c r="CA995" s="15"/>
      <c r="CD995" s="24"/>
      <c r="CH995" s="15"/>
      <c r="CO995" s="15"/>
      <c r="CQ995" s="24"/>
      <c r="CV995" s="15"/>
      <c r="DC995" s="15"/>
      <c r="DJ995" s="15"/>
      <c r="DQ995" s="15"/>
      <c r="DX995" s="15"/>
      <c r="EE995" s="15"/>
      <c r="EL995" s="15"/>
      <c r="ES995" s="15"/>
      <c r="EZ995" s="15"/>
      <c r="FG995" s="15"/>
      <c r="FN995" s="15"/>
      <c r="FU995" s="15"/>
      <c r="FW995" s="24"/>
      <c r="FX995" s="24"/>
      <c r="FY995" s="24"/>
      <c r="FZ995" s="24"/>
      <c r="GA995" s="24"/>
      <c r="GB995" s="15"/>
      <c r="GC995" s="24"/>
      <c r="GD995" s="24"/>
      <c r="GE995" s="24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24"/>
      <c r="IO995" s="24"/>
      <c r="IP995" s="24"/>
      <c r="IQ995" s="24"/>
      <c r="IR995" s="24"/>
      <c r="IS995" s="24"/>
      <c r="IT995" s="24"/>
      <c r="IU995" s="24"/>
      <c r="IV995" s="24"/>
      <c r="IW995" s="24"/>
      <c r="IX995" s="24"/>
      <c r="IY995" s="24"/>
      <c r="IZ995" s="24"/>
      <c r="JA995" s="24"/>
      <c r="JB995" s="24"/>
      <c r="JC995" s="24"/>
      <c r="JD995" s="24"/>
      <c r="JE995" s="24"/>
      <c r="JF995" s="24"/>
      <c r="JG995" s="24"/>
    </row>
    <row r="996" spans="39:267" x14ac:dyDescent="0.3">
      <c r="AM996" s="23"/>
      <c r="AQ996" s="19"/>
      <c r="AU996" s="24"/>
      <c r="AV996" s="24"/>
      <c r="AW996" s="24"/>
      <c r="AX996" s="24"/>
      <c r="AY996" s="15"/>
      <c r="BM996" s="15"/>
      <c r="BS996" s="24"/>
      <c r="BT996" s="15"/>
      <c r="BY996" s="24"/>
      <c r="CA996" s="15"/>
      <c r="CD996" s="24"/>
      <c r="CH996" s="15"/>
      <c r="CO996" s="15"/>
      <c r="CQ996" s="24"/>
      <c r="CV996" s="15"/>
      <c r="DC996" s="15"/>
      <c r="DJ996" s="15"/>
      <c r="DQ996" s="15"/>
      <c r="DX996" s="15"/>
      <c r="EE996" s="15"/>
      <c r="EL996" s="15"/>
      <c r="ES996" s="15"/>
      <c r="EZ996" s="15"/>
      <c r="FG996" s="15"/>
      <c r="FN996" s="15"/>
      <c r="FU996" s="15"/>
      <c r="FW996" s="24"/>
      <c r="FX996" s="24"/>
      <c r="FY996" s="24"/>
      <c r="FZ996" s="24"/>
      <c r="GA996" s="24"/>
      <c r="GB996" s="15"/>
      <c r="GC996" s="24"/>
      <c r="GD996" s="24"/>
      <c r="GE996" s="24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24"/>
      <c r="IO996" s="24"/>
      <c r="IP996" s="24"/>
      <c r="IQ996" s="24"/>
      <c r="IR996" s="24"/>
      <c r="IS996" s="24"/>
      <c r="IT996" s="24"/>
      <c r="IU996" s="24"/>
      <c r="IV996" s="24"/>
      <c r="IW996" s="24"/>
      <c r="IX996" s="24"/>
      <c r="IY996" s="24"/>
      <c r="IZ996" s="24"/>
      <c r="JA996" s="24"/>
      <c r="JB996" s="24"/>
      <c r="JC996" s="24"/>
      <c r="JD996" s="24"/>
      <c r="JE996" s="24"/>
      <c r="JF996" s="24"/>
      <c r="JG996" s="24"/>
    </row>
    <row r="997" spans="39:267" x14ac:dyDescent="0.3">
      <c r="AM997" s="23"/>
      <c r="AQ997" s="19"/>
      <c r="AU997" s="24"/>
      <c r="AV997" s="24"/>
      <c r="AW997" s="24"/>
      <c r="AX997" s="24"/>
      <c r="AY997" s="15"/>
      <c r="BM997" s="15"/>
      <c r="BS997" s="24"/>
      <c r="BT997" s="15"/>
      <c r="BY997" s="24"/>
      <c r="CA997" s="15"/>
      <c r="CD997" s="24"/>
      <c r="CH997" s="15"/>
      <c r="CO997" s="15"/>
      <c r="CQ997" s="24"/>
      <c r="CV997" s="15"/>
      <c r="DC997" s="15"/>
      <c r="DJ997" s="15"/>
      <c r="DQ997" s="15"/>
      <c r="DX997" s="15"/>
      <c r="EE997" s="15"/>
      <c r="EL997" s="15"/>
      <c r="ES997" s="15"/>
      <c r="EZ997" s="15"/>
      <c r="FG997" s="15"/>
      <c r="FN997" s="15"/>
      <c r="FU997" s="15"/>
      <c r="FW997" s="24"/>
      <c r="FX997" s="24"/>
      <c r="FY997" s="24"/>
      <c r="FZ997" s="24"/>
      <c r="GA997" s="24"/>
      <c r="GB997" s="15"/>
      <c r="GC997" s="24"/>
      <c r="GD997" s="24"/>
      <c r="GE997" s="24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24"/>
      <c r="IO997" s="24"/>
      <c r="IP997" s="24"/>
      <c r="IQ997" s="24"/>
      <c r="IR997" s="24"/>
      <c r="IS997" s="24"/>
      <c r="IT997" s="24"/>
      <c r="IU997" s="24"/>
      <c r="IV997" s="24"/>
      <c r="IW997" s="24"/>
      <c r="IX997" s="24"/>
      <c r="IY997" s="24"/>
      <c r="IZ997" s="24"/>
      <c r="JA997" s="24"/>
      <c r="JB997" s="24"/>
      <c r="JC997" s="24"/>
      <c r="JD997" s="24"/>
      <c r="JE997" s="24"/>
      <c r="JF997" s="24"/>
      <c r="JG997" s="24"/>
    </row>
    <row r="998" spans="39:267" x14ac:dyDescent="0.3">
      <c r="AM998" s="23"/>
      <c r="AQ998" s="19"/>
      <c r="AU998" s="24"/>
      <c r="AV998" s="24"/>
      <c r="AW998" s="24"/>
      <c r="AX998" s="24"/>
      <c r="AY998" s="15"/>
      <c r="BM998" s="15"/>
      <c r="BS998" s="24"/>
      <c r="BT998" s="15"/>
      <c r="BY998" s="24"/>
      <c r="CA998" s="15"/>
      <c r="CD998" s="24"/>
      <c r="CH998" s="15"/>
      <c r="CO998" s="15"/>
      <c r="CQ998" s="24"/>
      <c r="CV998" s="15"/>
      <c r="DC998" s="15"/>
      <c r="DJ998" s="15"/>
      <c r="DQ998" s="15"/>
      <c r="DX998" s="15"/>
      <c r="EE998" s="15"/>
      <c r="EL998" s="15"/>
      <c r="ES998" s="15"/>
      <c r="EZ998" s="15"/>
      <c r="FG998" s="15"/>
      <c r="FN998" s="15"/>
      <c r="FU998" s="15"/>
      <c r="FW998" s="24"/>
      <c r="FX998" s="24"/>
      <c r="FY998" s="24"/>
      <c r="FZ998" s="24"/>
      <c r="GA998" s="24"/>
      <c r="GB998" s="15"/>
      <c r="GC998" s="24"/>
      <c r="GD998" s="24"/>
      <c r="GE998" s="24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24"/>
      <c r="IO998" s="24"/>
      <c r="IP998" s="24"/>
      <c r="IQ998" s="24"/>
      <c r="IR998" s="24"/>
      <c r="IS998" s="24"/>
      <c r="IT998" s="24"/>
      <c r="IU998" s="24"/>
      <c r="IV998" s="24"/>
      <c r="IW998" s="24"/>
      <c r="IX998" s="24"/>
      <c r="IY998" s="24"/>
      <c r="IZ998" s="24"/>
      <c r="JA998" s="24"/>
      <c r="JB998" s="24"/>
      <c r="JC998" s="24"/>
      <c r="JD998" s="24"/>
      <c r="JE998" s="24"/>
      <c r="JF998" s="24"/>
      <c r="JG998" s="24"/>
    </row>
    <row r="999" spans="39:267" x14ac:dyDescent="0.3">
      <c r="AM999" s="23"/>
      <c r="AQ999" s="19"/>
      <c r="AU999" s="24"/>
      <c r="AV999" s="24"/>
      <c r="AW999" s="24"/>
      <c r="AX999" s="24"/>
      <c r="AY999" s="15"/>
      <c r="BM999" s="15"/>
      <c r="BS999" s="24"/>
      <c r="BT999" s="15"/>
      <c r="BY999" s="24"/>
      <c r="CA999" s="15"/>
      <c r="CD999" s="24"/>
      <c r="CH999" s="15"/>
      <c r="CO999" s="15"/>
      <c r="CQ999" s="24"/>
      <c r="CV999" s="15"/>
      <c r="DC999" s="15"/>
      <c r="DJ999" s="15"/>
      <c r="DQ999" s="15"/>
      <c r="DX999" s="15"/>
      <c r="EE999" s="15"/>
      <c r="EL999" s="15"/>
      <c r="ES999" s="15"/>
      <c r="EZ999" s="15"/>
      <c r="FG999" s="15"/>
      <c r="FN999" s="15"/>
      <c r="FU999" s="15"/>
      <c r="FW999" s="24"/>
      <c r="FX999" s="24"/>
      <c r="FY999" s="24"/>
      <c r="FZ999" s="24"/>
      <c r="GA999" s="24"/>
      <c r="GB999" s="15"/>
      <c r="GC999" s="24"/>
      <c r="GD999" s="24"/>
      <c r="GE999" s="24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24"/>
      <c r="IO999" s="24"/>
      <c r="IP999" s="24"/>
      <c r="IQ999" s="24"/>
      <c r="IR999" s="24"/>
      <c r="IS999" s="24"/>
      <c r="IT999" s="24"/>
      <c r="IU999" s="24"/>
      <c r="IV999" s="24"/>
      <c r="IW999" s="24"/>
      <c r="IX999" s="24"/>
      <c r="IY999" s="24"/>
      <c r="IZ999" s="24"/>
      <c r="JA999" s="24"/>
      <c r="JB999" s="24"/>
      <c r="JC999" s="24"/>
      <c r="JD999" s="24"/>
      <c r="JE999" s="24"/>
      <c r="JF999" s="24"/>
      <c r="JG999" s="24"/>
    </row>
    <row r="1000" spans="39:267" x14ac:dyDescent="0.3">
      <c r="AM1000" s="23"/>
      <c r="AQ1000" s="19"/>
      <c r="AU1000" s="24"/>
      <c r="AV1000" s="24"/>
      <c r="AW1000" s="24"/>
      <c r="AX1000" s="24"/>
      <c r="AY1000" s="15"/>
      <c r="BM1000" s="15"/>
      <c r="BS1000" s="24"/>
      <c r="BT1000" s="15"/>
      <c r="BY1000" s="24"/>
      <c r="CA1000" s="15"/>
      <c r="CD1000" s="24"/>
      <c r="CH1000" s="15"/>
      <c r="CO1000" s="15"/>
      <c r="CQ1000" s="24"/>
      <c r="CV1000" s="15"/>
      <c r="DC1000" s="15"/>
      <c r="DJ1000" s="15"/>
      <c r="DQ1000" s="15"/>
      <c r="DX1000" s="15"/>
      <c r="EE1000" s="15"/>
      <c r="EL1000" s="15"/>
      <c r="ES1000" s="15"/>
      <c r="EZ1000" s="15"/>
      <c r="FG1000" s="15"/>
      <c r="FN1000" s="15"/>
      <c r="FU1000" s="15"/>
      <c r="FW1000" s="24"/>
      <c r="FX1000" s="24"/>
      <c r="FY1000" s="24"/>
      <c r="FZ1000" s="24"/>
      <c r="GA1000" s="24"/>
      <c r="GB1000" s="15"/>
      <c r="GC1000" s="24"/>
      <c r="GD1000" s="24"/>
      <c r="GE1000" s="24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24"/>
      <c r="IO1000" s="24"/>
      <c r="IP1000" s="24"/>
      <c r="IQ1000" s="24"/>
      <c r="IR1000" s="24"/>
      <c r="IS1000" s="24"/>
      <c r="IT1000" s="24"/>
      <c r="IU1000" s="24"/>
      <c r="IV1000" s="24"/>
      <c r="IW1000" s="24"/>
      <c r="IX1000" s="24"/>
      <c r="IY1000" s="24"/>
      <c r="IZ1000" s="24"/>
      <c r="JA1000" s="24"/>
      <c r="JB1000" s="24"/>
      <c r="JC1000" s="24"/>
      <c r="JD1000" s="24"/>
      <c r="JE1000" s="24"/>
      <c r="JF1000" s="24"/>
      <c r="JG1000" s="24"/>
    </row>
    <row r="1001" spans="39:267" x14ac:dyDescent="0.3">
      <c r="AM1001" s="23"/>
      <c r="AQ1001" s="19"/>
      <c r="AU1001" s="24"/>
      <c r="AV1001" s="24"/>
      <c r="AW1001" s="24"/>
      <c r="AX1001" s="24"/>
      <c r="AY1001" s="15"/>
      <c r="BM1001" s="15"/>
      <c r="BS1001" s="24"/>
      <c r="BT1001" s="15"/>
      <c r="BY1001" s="24"/>
      <c r="CA1001" s="15"/>
      <c r="CD1001" s="24"/>
      <c r="CH1001" s="15"/>
      <c r="CO1001" s="15"/>
      <c r="CQ1001" s="24"/>
      <c r="CV1001" s="15"/>
      <c r="DC1001" s="15"/>
      <c r="DJ1001" s="15"/>
      <c r="DQ1001" s="15"/>
      <c r="DX1001" s="15"/>
      <c r="EE1001" s="15"/>
      <c r="EL1001" s="15"/>
      <c r="ES1001" s="15"/>
      <c r="EZ1001" s="15"/>
      <c r="FG1001" s="15"/>
      <c r="FN1001" s="15"/>
      <c r="FU1001" s="15"/>
      <c r="FW1001" s="24"/>
      <c r="FX1001" s="24"/>
      <c r="FY1001" s="24"/>
      <c r="FZ1001" s="24"/>
      <c r="GA1001" s="24"/>
      <c r="GB1001" s="15"/>
      <c r="GC1001" s="24"/>
      <c r="GD1001" s="24"/>
      <c r="GE1001" s="24"/>
      <c r="GF1001" s="19"/>
      <c r="GG1001" s="19"/>
      <c r="GH1001" s="19"/>
      <c r="GI1001" s="19"/>
      <c r="GJ1001" s="19"/>
      <c r="GK1001" s="19"/>
      <c r="GL1001" s="19"/>
      <c r="GM1001" s="19"/>
      <c r="GN1001" s="19"/>
      <c r="GO1001" s="19"/>
      <c r="GP1001" s="19"/>
      <c r="GQ1001" s="19"/>
      <c r="GR1001" s="19"/>
      <c r="GS1001" s="19"/>
      <c r="GT1001" s="19"/>
      <c r="GU1001" s="19"/>
      <c r="GV1001" s="19"/>
      <c r="GW1001" s="19"/>
      <c r="GX1001" s="19"/>
      <c r="GY1001" s="19"/>
      <c r="GZ1001" s="19"/>
      <c r="HA1001" s="19"/>
      <c r="HB1001" s="19"/>
      <c r="HC1001" s="19"/>
      <c r="HD1001" s="19"/>
      <c r="HE1001" s="19"/>
      <c r="HF1001" s="19"/>
      <c r="HG1001" s="19"/>
      <c r="HH1001" s="19"/>
      <c r="HI1001" s="19"/>
      <c r="HJ1001" s="19"/>
      <c r="HK1001" s="19"/>
      <c r="HL1001" s="19"/>
      <c r="HM1001" s="19"/>
      <c r="HN1001" s="19"/>
      <c r="HO1001" s="19"/>
      <c r="HP1001" s="19"/>
      <c r="HQ1001" s="19"/>
      <c r="HR1001" s="19"/>
      <c r="HS1001" s="19"/>
      <c r="HT1001" s="19"/>
      <c r="HU1001" s="19"/>
      <c r="HV1001" s="19"/>
      <c r="HW1001" s="19"/>
      <c r="HX1001" s="19"/>
      <c r="HY1001" s="19"/>
      <c r="HZ1001" s="19"/>
      <c r="IA1001" s="19"/>
      <c r="IB1001" s="19"/>
      <c r="IC1001" s="19"/>
      <c r="ID1001" s="19"/>
      <c r="IE1001" s="19"/>
      <c r="IF1001" s="19"/>
      <c r="IG1001" s="19"/>
      <c r="IH1001" s="19"/>
      <c r="II1001" s="19"/>
      <c r="IJ1001" s="19"/>
      <c r="IK1001" s="19"/>
      <c r="IL1001" s="19"/>
      <c r="IM1001" s="19"/>
      <c r="IN1001" s="24"/>
      <c r="IO1001" s="24"/>
      <c r="IP1001" s="24"/>
      <c r="IQ1001" s="24"/>
      <c r="IR1001" s="24"/>
      <c r="IS1001" s="24"/>
      <c r="IT1001" s="24"/>
      <c r="IU1001" s="24"/>
      <c r="IV1001" s="24"/>
      <c r="IW1001" s="24"/>
      <c r="IX1001" s="24"/>
      <c r="IY1001" s="24"/>
      <c r="IZ1001" s="24"/>
      <c r="JA1001" s="24"/>
      <c r="JB1001" s="24"/>
      <c r="JC1001" s="24"/>
      <c r="JD1001" s="24"/>
      <c r="JE1001" s="24"/>
      <c r="JF1001" s="24"/>
      <c r="JG1001" s="24"/>
    </row>
  </sheetData>
  <conditionalFormatting sqref="AH1:AI1 AH709:AI1048576">
    <cfRule type="cellIs" dxfId="169" priority="28" operator="greaterThan">
      <formula>0</formula>
    </cfRule>
  </conditionalFormatting>
  <conditionalFormatting sqref="A1:C1">
    <cfRule type="cellIs" dxfId="168" priority="27" operator="greaterThan">
      <formula>0</formula>
    </cfRule>
  </conditionalFormatting>
  <conditionalFormatting sqref="A1:C1">
    <cfRule type="cellIs" dxfId="167" priority="25" operator="lessThan">
      <formula>0</formula>
    </cfRule>
    <cfRule type="cellIs" dxfId="166" priority="26" operator="greaterThan">
      <formula>0</formula>
    </cfRule>
  </conditionalFormatting>
  <conditionalFormatting sqref="AX1:AX1048576">
    <cfRule type="cellIs" dxfId="165" priority="24" operator="greaterThan">
      <formula>0</formula>
    </cfRule>
  </conditionalFormatting>
  <conditionalFormatting sqref="BE1:BE1048576">
    <cfRule type="cellIs" dxfId="164" priority="23" operator="greaterThan">
      <formula>0</formula>
    </cfRule>
  </conditionalFormatting>
  <conditionalFormatting sqref="BL1:BL1048576">
    <cfRule type="cellIs" dxfId="163" priority="22" operator="greaterThan">
      <formula>0</formula>
    </cfRule>
  </conditionalFormatting>
  <conditionalFormatting sqref="BS1:BS1048576">
    <cfRule type="cellIs" dxfId="162" priority="21" operator="greaterThan">
      <formula>0</formula>
    </cfRule>
  </conditionalFormatting>
  <conditionalFormatting sqref="BZ1:BZ1048576">
    <cfRule type="cellIs" dxfId="161" priority="20" operator="greaterThan">
      <formula>0</formula>
    </cfRule>
  </conditionalFormatting>
  <conditionalFormatting sqref="CG1:CG1048576">
    <cfRule type="cellIs" dxfId="160" priority="19" operator="greaterThan">
      <formula>0</formula>
    </cfRule>
  </conditionalFormatting>
  <conditionalFormatting sqref="CN1:CN1048576">
    <cfRule type="cellIs" dxfId="159" priority="18" operator="greaterThan">
      <formula>0</formula>
    </cfRule>
  </conditionalFormatting>
  <conditionalFormatting sqref="CU1:CU1048576">
    <cfRule type="cellIs" dxfId="158" priority="17" operator="greaterThan">
      <formula>0</formula>
    </cfRule>
  </conditionalFormatting>
  <conditionalFormatting sqref="DB1:DB1048576">
    <cfRule type="cellIs" dxfId="157" priority="16" operator="greaterThan">
      <formula>0</formula>
    </cfRule>
  </conditionalFormatting>
  <conditionalFormatting sqref="DI1:DI1048576">
    <cfRule type="cellIs" dxfId="156" priority="15" operator="greaterThan">
      <formula>0</formula>
    </cfRule>
  </conditionalFormatting>
  <conditionalFormatting sqref="DP1">
    <cfRule type="cellIs" dxfId="155" priority="14" operator="greaterThan">
      <formula>0</formula>
    </cfRule>
  </conditionalFormatting>
  <conditionalFormatting sqref="DW1">
    <cfRule type="cellIs" dxfId="154" priority="13" operator="greaterThan">
      <formula>0</formula>
    </cfRule>
  </conditionalFormatting>
  <conditionalFormatting sqref="ED1">
    <cfRule type="cellIs" dxfId="153" priority="12" operator="greaterThan">
      <formula>0</formula>
    </cfRule>
  </conditionalFormatting>
  <conditionalFormatting sqref="EK1">
    <cfRule type="cellIs" dxfId="152" priority="11" operator="greaterThan">
      <formula>0</formula>
    </cfRule>
  </conditionalFormatting>
  <conditionalFormatting sqref="ER1">
    <cfRule type="cellIs" dxfId="151" priority="10" operator="greaterThan">
      <formula>0</formula>
    </cfRule>
  </conditionalFormatting>
  <conditionalFormatting sqref="EY1">
    <cfRule type="cellIs" dxfId="150" priority="9" operator="greaterThan">
      <formula>0</formula>
    </cfRule>
  </conditionalFormatting>
  <conditionalFormatting sqref="FF1">
    <cfRule type="cellIs" dxfId="149" priority="8" operator="greaterThan">
      <formula>0</formula>
    </cfRule>
  </conditionalFormatting>
  <conditionalFormatting sqref="FM1">
    <cfRule type="cellIs" dxfId="148" priority="7" operator="greaterThan">
      <formula>0</formula>
    </cfRule>
  </conditionalFormatting>
  <conditionalFormatting sqref="FT1">
    <cfRule type="cellIs" dxfId="147" priority="6" operator="greaterThan">
      <formula>0</formula>
    </cfRule>
  </conditionalFormatting>
  <conditionalFormatting sqref="GA1">
    <cfRule type="cellIs" dxfId="146" priority="5" operator="greaterThan">
      <formula>0</formula>
    </cfRule>
  </conditionalFormatting>
  <conditionalFormatting sqref="CR1002:CS1048576">
    <cfRule type="top10" dxfId="145" priority="29" rank="1"/>
    <cfRule type="cellIs" dxfId="144" priority="30" operator="greaterThan">
      <formula>0</formula>
    </cfRule>
  </conditionalFormatting>
  <conditionalFormatting sqref="CX1002:CY1048576">
    <cfRule type="top10" dxfId="143" priority="31" rank="1"/>
    <cfRule type="cellIs" dxfId="142" priority="32" operator="greaterThan">
      <formula>0</formula>
    </cfRule>
  </conditionalFormatting>
  <conditionalFormatting sqref="DE1002:DF1048576">
    <cfRule type="top10" dxfId="141" priority="33" rank="1"/>
    <cfRule type="cellIs" dxfId="140" priority="34" operator="greaterThan">
      <formula>0</formula>
    </cfRule>
  </conditionalFormatting>
  <conditionalFormatting sqref="DL1002:DM1048576">
    <cfRule type="top10" dxfId="139" priority="35" rank="1"/>
    <cfRule type="cellIs" dxfId="138" priority="36" operator="greaterThan">
      <formula>0</formula>
    </cfRule>
  </conditionalFormatting>
  <conditionalFormatting sqref="DS1002:DT1048576">
    <cfRule type="top10" dxfId="137" priority="37" rank="1"/>
    <cfRule type="cellIs" dxfId="136" priority="38" operator="greaterThan">
      <formula>0</formula>
    </cfRule>
  </conditionalFormatting>
  <conditionalFormatting sqref="DZ1002:EA1048576">
    <cfRule type="top10" dxfId="135" priority="39" rank="1"/>
    <cfRule type="cellIs" dxfId="134" priority="40" operator="greaterThan">
      <formula>0</formula>
    </cfRule>
  </conditionalFormatting>
  <conditionalFormatting sqref="EG1002:EH1048576">
    <cfRule type="top10" dxfId="133" priority="41" rank="1"/>
    <cfRule type="cellIs" dxfId="132" priority="42" operator="greaterThan">
      <formula>0</formula>
    </cfRule>
  </conditionalFormatting>
  <conditionalFormatting sqref="EN1002:EO1048576">
    <cfRule type="top10" dxfId="131" priority="43" rank="1"/>
    <cfRule type="cellIs" dxfId="130" priority="44" operator="greaterThan">
      <formula>0</formula>
    </cfRule>
  </conditionalFormatting>
  <conditionalFormatting sqref="EU1002:EV1048576">
    <cfRule type="top10" dxfId="129" priority="45" rank="1"/>
    <cfRule type="cellIs" dxfId="128" priority="46" operator="greaterThan">
      <formula>0</formula>
    </cfRule>
  </conditionalFormatting>
  <conditionalFormatting sqref="FB1002:FC1048576">
    <cfRule type="top10" dxfId="127" priority="47" rank="1"/>
    <cfRule type="cellIs" dxfId="126" priority="48" operator="greaterThan">
      <formula>0</formula>
    </cfRule>
  </conditionalFormatting>
  <conditionalFormatting sqref="FI1002:FJ1048576">
    <cfRule type="top10" dxfId="125" priority="49" rank="1"/>
    <cfRule type="cellIs" dxfId="124" priority="50" operator="greaterThan">
      <formula>0</formula>
    </cfRule>
  </conditionalFormatting>
  <conditionalFormatting sqref="FP1002:FQ1048576">
    <cfRule type="top10" dxfId="123" priority="51" rank="1"/>
    <cfRule type="cellIs" dxfId="122" priority="52" operator="greaterThan">
      <formula>0</formula>
    </cfRule>
  </conditionalFormatting>
  <conditionalFormatting sqref="AS1:AS1048576">
    <cfRule type="top10" dxfId="121" priority="53" rank="1"/>
    <cfRule type="expression" dxfId="120" priority="54">
      <formula>AND($AH1&gt;0,$AX1&gt;0)</formula>
    </cfRule>
    <cfRule type="expression" dxfId="119" priority="55">
      <formula>AND($AS1&gt;0,$AV1&gt;0)</formula>
    </cfRule>
  </conditionalFormatting>
  <conditionalFormatting sqref="BU2:BU1048576">
    <cfRule type="top10" dxfId="118" priority="56" rank="1"/>
    <cfRule type="expression" dxfId="117" priority="57">
      <formula>AND($AH2&gt;0,$BZ2&gt;0)</formula>
    </cfRule>
    <cfRule type="expression" dxfId="116" priority="58">
      <formula>AND($BU2&gt;0,$BX2&gt;0)</formula>
    </cfRule>
  </conditionalFormatting>
  <conditionalFormatting sqref="BU1">
    <cfRule type="top10" dxfId="115" priority="59" rank="1"/>
    <cfRule type="expression" dxfId="114" priority="60">
      <formula>AND($AH1&gt;0,$BZ1&gt;0)</formula>
    </cfRule>
    <cfRule type="expression" dxfId="113" priority="61">
      <formula>AND($BU1&gt;0,#REF!&gt;0)</formula>
    </cfRule>
  </conditionalFormatting>
  <conditionalFormatting sqref="CB2:CB1048576">
    <cfRule type="top10" dxfId="112" priority="62" rank="1"/>
    <cfRule type="expression" dxfId="111" priority="63">
      <formula>AND($AH2&gt;0,$CG2&gt;0)</formula>
    </cfRule>
    <cfRule type="expression" dxfId="110" priority="64">
      <formula>AND($CB2&gt;0,$CE2&gt;0)</formula>
    </cfRule>
  </conditionalFormatting>
  <conditionalFormatting sqref="CB1">
    <cfRule type="top10" dxfId="109" priority="65" rank="1"/>
    <cfRule type="expression" dxfId="108" priority="66">
      <formula>AND($AH1&gt;0,$CG1&gt;0)</formula>
    </cfRule>
    <cfRule type="expression" dxfId="107" priority="67">
      <formula>AND($CB1&gt;0,#REF!&gt;0)</formula>
    </cfRule>
  </conditionalFormatting>
  <conditionalFormatting sqref="CI2:CI1048576">
    <cfRule type="top10" dxfId="106" priority="68" rank="1"/>
    <cfRule type="expression" dxfId="105" priority="69">
      <formula>AND($AH2&gt;0,$CN2&gt;0)</formula>
    </cfRule>
    <cfRule type="expression" dxfId="104" priority="70">
      <formula>AND($CI2&gt;0,$CL2&gt;0)</formula>
    </cfRule>
  </conditionalFormatting>
  <conditionalFormatting sqref="CI1">
    <cfRule type="top10" dxfId="103" priority="71" rank="1"/>
    <cfRule type="expression" dxfId="102" priority="72">
      <formula>AND($AH1&gt;0,$CN1&gt;0)</formula>
    </cfRule>
    <cfRule type="expression" dxfId="101" priority="73">
      <formula>AND($CI1&gt;0,#REF!&gt;0)</formula>
    </cfRule>
  </conditionalFormatting>
  <conditionalFormatting sqref="BN2:BN1048576">
    <cfRule type="top10" dxfId="100" priority="74" rank="1"/>
    <cfRule type="expression" dxfId="99" priority="75">
      <formula>AND($AH2&gt;0,$BZC2&gt;0)</formula>
    </cfRule>
    <cfRule type="expression" dxfId="98" priority="76">
      <formula>AND($BN2&gt;0,$BQ2&gt;0)</formula>
    </cfRule>
  </conditionalFormatting>
  <conditionalFormatting sqref="BN1">
    <cfRule type="top10" dxfId="97" priority="77" rank="1"/>
    <cfRule type="expression" dxfId="96" priority="78">
      <formula>AND($AH1&gt;0,$BZC1&gt;0)</formula>
    </cfRule>
    <cfRule type="expression" dxfId="95" priority="79">
      <formula>AND($BN1&gt;0,#REF!&gt;0)</formula>
    </cfRule>
  </conditionalFormatting>
  <conditionalFormatting sqref="AZ1:AZ1048576">
    <cfRule type="top10" dxfId="94" priority="80" rank="1"/>
    <cfRule type="expression" dxfId="93" priority="81">
      <formula>AND($AH1&gt;0,$BE1&gt;0)</formula>
    </cfRule>
    <cfRule type="expression" dxfId="92" priority="82">
      <formula>AND($AZ1&gt;0,BC1&gt;0)</formula>
    </cfRule>
  </conditionalFormatting>
  <conditionalFormatting sqref="BG1:BG1048576">
    <cfRule type="top10" dxfId="91" priority="83" rank="1"/>
    <cfRule type="expression" dxfId="90" priority="84">
      <formula>AND($AH1&gt;0,$BL1&gt;0)</formula>
    </cfRule>
    <cfRule type="expression" dxfId="89" priority="85">
      <formula>AND($BG1&gt;0,BJ1&gt;0)</formula>
    </cfRule>
  </conditionalFormatting>
  <conditionalFormatting sqref="AJ1:AJ1048576">
    <cfRule type="cellIs" dxfId="88" priority="3" operator="greaterThan">
      <formula>0</formula>
    </cfRule>
  </conditionalFormatting>
  <conditionalFormatting sqref="AK1">
    <cfRule type="cellIs" dxfId="87" priority="1" operator="lessThan">
      <formula>0</formula>
    </cfRule>
    <cfRule type="cellIs" dxfId="86" priority="2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56C79-6AC1-44B0-9D54-1BADE4802019}">
  <sheetPr>
    <tabColor rgb="FFFF0000"/>
  </sheetPr>
  <dimension ref="A1:JG1001"/>
  <sheetViews>
    <sheetView tabSelected="1" zoomScale="90" zoomScaleNormal="90" workbookViewId="0">
      <pane ySplit="1" topLeftCell="A2" activePane="bottomLeft" state="frozen"/>
      <selection activeCell="CI1" sqref="CI1"/>
      <selection pane="bottomLeft" activeCell="AG2" sqref="AG2"/>
    </sheetView>
  </sheetViews>
  <sheetFormatPr defaultColWidth="13.44140625" defaultRowHeight="17.399999999999999" x14ac:dyDescent="0.3"/>
  <cols>
    <col min="1" max="1" width="6.44140625" style="20" bestFit="1" customWidth="1"/>
    <col min="2" max="2" width="7.77734375" style="20" bestFit="1" customWidth="1"/>
    <col min="3" max="3" width="7.21875" style="20" bestFit="1" customWidth="1"/>
    <col min="4" max="5" width="2.6640625" style="20" bestFit="1" customWidth="1"/>
    <col min="6" max="6" width="6.33203125" style="20" bestFit="1" customWidth="1"/>
    <col min="7" max="7" width="5.5546875" style="24" bestFit="1" customWidth="1"/>
    <col min="8" max="8" width="2.21875" style="20" bestFit="1" customWidth="1"/>
    <col min="9" max="9" width="4.33203125" style="24" bestFit="1" customWidth="1"/>
    <col min="10" max="10" width="4.44140625" style="20" bestFit="1" customWidth="1"/>
    <col min="11" max="30" width="5.5546875" style="20" bestFit="1" customWidth="1"/>
    <col min="31" max="31" width="7.5546875" style="20" bestFit="1" customWidth="1"/>
    <col min="32" max="32" width="7.77734375" style="20" bestFit="1" customWidth="1"/>
    <col min="33" max="33" width="11" style="31" customWidth="1"/>
    <col min="34" max="34" width="6.33203125" style="19" bestFit="1" customWidth="1"/>
    <col min="35" max="35" width="14.5546875" style="20" customWidth="1"/>
    <col min="36" max="36" width="6.33203125" style="20" bestFit="1" customWidth="1"/>
    <col min="37" max="37" width="7.77734375" style="19" bestFit="1" customWidth="1"/>
    <col min="38" max="38" width="7.88671875" style="19" bestFit="1" customWidth="1"/>
    <col min="39" max="39" width="17.5546875" style="31" bestFit="1" customWidth="1"/>
    <col min="40" max="40" width="5.5546875" style="24" bestFit="1" customWidth="1"/>
    <col min="41" max="41" width="7.77734375" style="19" bestFit="1" customWidth="1"/>
    <col min="42" max="42" width="10.109375" style="19" bestFit="1" customWidth="1"/>
    <col min="43" max="43" width="9.21875" style="20" bestFit="1" customWidth="1"/>
    <col min="44" max="44" width="8.6640625" style="19" bestFit="1" customWidth="1"/>
    <col min="45" max="45" width="7.77734375" style="19" bestFit="1" customWidth="1"/>
    <col min="46" max="46" width="4.5546875" style="24" customWidth="1"/>
    <col min="47" max="48" width="4.109375" style="19" bestFit="1" customWidth="1"/>
    <col min="49" max="49" width="5.5546875" style="19" bestFit="1" customWidth="1"/>
    <col min="50" max="50" width="4.5546875" style="19" bestFit="1" customWidth="1"/>
    <col min="51" max="51" width="17.5546875" style="19" bestFit="1" customWidth="1"/>
    <col min="52" max="52" width="4.33203125" style="39" bestFit="1" customWidth="1"/>
    <col min="53" max="53" width="4.5546875" style="24" customWidth="1"/>
    <col min="54" max="54" width="5.5546875" style="24" bestFit="1" customWidth="1"/>
    <col min="55" max="55" width="4.5546875" style="24" bestFit="1" customWidth="1"/>
    <col min="56" max="56" width="5.5546875" style="24" bestFit="1" customWidth="1"/>
    <col min="57" max="57" width="4.5546875" style="24" customWidth="1"/>
    <col min="58" max="58" width="17.5546875" style="15" bestFit="1" customWidth="1"/>
    <col min="59" max="59" width="4.33203125" style="24" bestFit="1" customWidth="1"/>
    <col min="60" max="60" width="4.5546875" style="24" customWidth="1"/>
    <col min="61" max="61" width="5.5546875" style="24" bestFit="1" customWidth="1"/>
    <col min="62" max="62" width="4.5546875" style="24" bestFit="1" customWidth="1"/>
    <col min="63" max="63" width="5.5546875" style="24" bestFit="1" customWidth="1"/>
    <col min="64" max="64" width="4.5546875" style="24" bestFit="1" customWidth="1"/>
    <col min="65" max="65" width="17.5546875" style="24" bestFit="1" customWidth="1"/>
    <col min="66" max="66" width="4.33203125" style="24" bestFit="1" customWidth="1"/>
    <col min="67" max="67" width="4.5546875" style="24" customWidth="1"/>
    <col min="68" max="68" width="5.5546875" style="24" bestFit="1" customWidth="1"/>
    <col min="69" max="69" width="4.5546875" style="24" bestFit="1" customWidth="1"/>
    <col min="70" max="70" width="5.5546875" style="24" bestFit="1" customWidth="1"/>
    <col min="71" max="71" width="4.5546875" style="15" bestFit="1" customWidth="1"/>
    <col min="72" max="72" width="14.5546875" style="24" bestFit="1" customWidth="1"/>
    <col min="73" max="73" width="4.33203125" style="24" bestFit="1" customWidth="1"/>
    <col min="74" max="74" width="4.5546875" style="24" customWidth="1"/>
    <col min="75" max="75" width="5.5546875" style="24" bestFit="1" customWidth="1"/>
    <col min="76" max="76" width="4.5546875" style="24" bestFit="1" customWidth="1"/>
    <col min="77" max="77" width="5.5546875" style="15" bestFit="1" customWidth="1"/>
    <col min="78" max="78" width="4.5546875" style="24" bestFit="1" customWidth="1"/>
    <col min="79" max="79" width="14.5546875" style="24" bestFit="1" customWidth="1"/>
    <col min="80" max="80" width="4.33203125" style="24" bestFit="1" customWidth="1"/>
    <col min="81" max="81" width="4.5546875" style="24" customWidth="1"/>
    <col min="82" max="82" width="5.5546875" style="15" bestFit="1" customWidth="1"/>
    <col min="83" max="83" width="4.5546875" style="24" bestFit="1" customWidth="1"/>
    <col min="84" max="84" width="5.5546875" style="24" bestFit="1" customWidth="1"/>
    <col min="85" max="85" width="4.5546875" style="24" bestFit="1" customWidth="1"/>
    <col min="86" max="86" width="14.5546875" style="24" bestFit="1" customWidth="1"/>
    <col min="87" max="87" width="4.33203125" style="24" bestFit="1" customWidth="1"/>
    <col min="88" max="88" width="4.5546875" style="24" customWidth="1"/>
    <col min="89" max="89" width="5.5546875" style="24" bestFit="1" customWidth="1"/>
    <col min="90" max="90" width="4.5546875" style="24" bestFit="1" customWidth="1"/>
    <col min="91" max="91" width="5.5546875" style="24" bestFit="1" customWidth="1"/>
    <col min="92" max="92" width="4.5546875" style="24" customWidth="1"/>
    <col min="93" max="93" width="14.5546875" style="24" bestFit="1" customWidth="1"/>
    <col min="94" max="94" width="4.33203125" style="24" bestFit="1" customWidth="1"/>
    <col min="95" max="95" width="4.5546875" style="15" bestFit="1" customWidth="1"/>
    <col min="96" max="96" width="5.5546875" style="24" bestFit="1" customWidth="1"/>
    <col min="97" max="97" width="4.5546875" style="24" bestFit="1" customWidth="1"/>
    <col min="98" max="98" width="5.5546875" style="24" bestFit="1" customWidth="1"/>
    <col min="99" max="99" width="4.5546875" style="24" customWidth="1"/>
    <col min="100" max="100" width="14.5546875" style="24" bestFit="1" customWidth="1"/>
    <col min="101" max="101" width="4.33203125" style="24" bestFit="1" customWidth="1"/>
    <col min="102" max="102" width="4.5546875" style="24" bestFit="1" customWidth="1"/>
    <col min="103" max="103" width="5.5546875" style="24" bestFit="1" customWidth="1"/>
    <col min="104" max="104" width="4.5546875" style="24" bestFit="1" customWidth="1"/>
    <col min="105" max="105" width="5.5546875" style="24" bestFit="1" customWidth="1"/>
    <col min="106" max="106" width="4.5546875" style="24" customWidth="1"/>
    <col min="107" max="107" width="14.5546875" style="24" bestFit="1" customWidth="1"/>
    <col min="108" max="108" width="4.33203125" style="24" bestFit="1" customWidth="1"/>
    <col min="109" max="109" width="4.5546875" style="24" bestFit="1" customWidth="1"/>
    <col min="110" max="110" width="5.5546875" style="24" bestFit="1" customWidth="1"/>
    <col min="111" max="111" width="4.5546875" style="24" bestFit="1" customWidth="1"/>
    <col min="112" max="112" width="5.5546875" style="24" bestFit="1" customWidth="1"/>
    <col min="113" max="113" width="4.5546875" style="24" customWidth="1"/>
    <col min="114" max="114" width="14.5546875" style="24" bestFit="1" customWidth="1"/>
    <col min="115" max="115" width="4.33203125" style="24" bestFit="1" customWidth="1"/>
    <col min="116" max="116" width="4.5546875" style="24" bestFit="1" customWidth="1"/>
    <col min="117" max="117" width="5.5546875" style="24" bestFit="1" customWidth="1"/>
    <col min="118" max="118" width="4.5546875" style="24" bestFit="1" customWidth="1"/>
    <col min="119" max="119" width="5.5546875" style="24" bestFit="1" customWidth="1"/>
    <col min="120" max="120" width="4.5546875" style="24" customWidth="1"/>
    <col min="121" max="121" width="14.5546875" style="24" bestFit="1" customWidth="1"/>
    <col min="122" max="122" width="4.33203125" style="24" bestFit="1" customWidth="1"/>
    <col min="123" max="123" width="4.5546875" style="24" bestFit="1" customWidth="1"/>
    <col min="124" max="124" width="5.5546875" style="24" bestFit="1" customWidth="1"/>
    <col min="125" max="125" width="4.5546875" style="24" bestFit="1" customWidth="1"/>
    <col min="126" max="126" width="5.5546875" style="24" bestFit="1" customWidth="1"/>
    <col min="127" max="127" width="4.5546875" style="24" customWidth="1"/>
    <col min="128" max="128" width="14.5546875" style="24" bestFit="1" customWidth="1"/>
    <col min="129" max="129" width="4.33203125" style="24" bestFit="1" customWidth="1"/>
    <col min="130" max="130" width="4.5546875" style="24" bestFit="1" customWidth="1"/>
    <col min="131" max="131" width="5.5546875" style="24" bestFit="1" customWidth="1"/>
    <col min="132" max="132" width="4.5546875" style="24" bestFit="1" customWidth="1"/>
    <col min="133" max="133" width="5.5546875" style="24" bestFit="1" customWidth="1"/>
    <col min="134" max="134" width="4.5546875" style="24" customWidth="1"/>
    <col min="135" max="135" width="14.5546875" style="24" bestFit="1" customWidth="1"/>
    <col min="136" max="136" width="4.33203125" style="24" bestFit="1" customWidth="1"/>
    <col min="137" max="137" width="4.5546875" style="24" bestFit="1" customWidth="1"/>
    <col min="138" max="138" width="5.5546875" style="24" bestFit="1" customWidth="1"/>
    <col min="139" max="139" width="4.5546875" style="24" bestFit="1" customWidth="1"/>
    <col min="140" max="140" width="5.5546875" style="24" bestFit="1" customWidth="1"/>
    <col min="141" max="141" width="4.5546875" style="24" customWidth="1"/>
    <col min="142" max="142" width="14.5546875" style="24" bestFit="1" customWidth="1"/>
    <col min="143" max="143" width="4.33203125" style="24" bestFit="1" customWidth="1"/>
    <col min="144" max="144" width="4.5546875" style="24" bestFit="1" customWidth="1"/>
    <col min="145" max="145" width="5.5546875" style="24" bestFit="1" customWidth="1"/>
    <col min="146" max="146" width="4.5546875" style="24" bestFit="1" customWidth="1"/>
    <col min="147" max="147" width="5.5546875" style="24" bestFit="1" customWidth="1"/>
    <col min="148" max="148" width="4.5546875" style="24" customWidth="1"/>
    <col min="149" max="149" width="14.5546875" style="24" bestFit="1" customWidth="1"/>
    <col min="150" max="150" width="4.33203125" style="24" bestFit="1" customWidth="1"/>
    <col min="151" max="151" width="4.5546875" style="24" bestFit="1" customWidth="1"/>
    <col min="152" max="152" width="5.5546875" style="24" bestFit="1" customWidth="1"/>
    <col min="153" max="153" width="4.5546875" style="24" bestFit="1" customWidth="1"/>
    <col min="154" max="154" width="5.5546875" style="24" bestFit="1" customWidth="1"/>
    <col min="155" max="155" width="4.5546875" style="24" customWidth="1"/>
    <col min="156" max="156" width="14.5546875" style="24" bestFit="1" customWidth="1"/>
    <col min="157" max="157" width="4.33203125" style="24" bestFit="1" customWidth="1"/>
    <col min="158" max="158" width="4.5546875" style="24" bestFit="1" customWidth="1"/>
    <col min="159" max="159" width="5.5546875" style="24" bestFit="1" customWidth="1"/>
    <col min="160" max="160" width="4.5546875" style="24" bestFit="1" customWidth="1"/>
    <col min="161" max="161" width="5.5546875" style="24" bestFit="1" customWidth="1"/>
    <col min="162" max="162" width="4.5546875" style="24" customWidth="1"/>
    <col min="163" max="163" width="14.5546875" style="24" bestFit="1" customWidth="1"/>
    <col min="164" max="164" width="4.33203125" style="24" bestFit="1" customWidth="1"/>
    <col min="165" max="165" width="4.5546875" style="24" bestFit="1" customWidth="1"/>
    <col min="166" max="166" width="5.5546875" style="24" bestFit="1" customWidth="1"/>
    <col min="167" max="167" width="4.5546875" style="24" bestFit="1" customWidth="1"/>
    <col min="168" max="168" width="5.5546875" style="24" bestFit="1" customWidth="1"/>
    <col min="169" max="169" width="4.5546875" style="24" customWidth="1"/>
    <col min="170" max="170" width="14.5546875" style="24" bestFit="1" customWidth="1"/>
    <col min="171" max="171" width="4.33203125" style="24" bestFit="1" customWidth="1"/>
    <col min="172" max="172" width="4.5546875" style="24" bestFit="1" customWidth="1"/>
    <col min="173" max="173" width="5.5546875" style="24" bestFit="1" customWidth="1"/>
    <col min="174" max="174" width="4.5546875" style="24" bestFit="1" customWidth="1"/>
    <col min="175" max="175" width="5.5546875" style="24" bestFit="1" customWidth="1"/>
    <col min="176" max="176" width="4.5546875" style="24" customWidth="1"/>
    <col min="177" max="177" width="14.5546875" style="24" bestFit="1" customWidth="1"/>
    <col min="178" max="178" width="4.33203125" style="24" bestFit="1" customWidth="1"/>
    <col min="179" max="179" width="4.5546875" style="19" bestFit="1" customWidth="1"/>
    <col min="180" max="180" width="5.5546875" style="19" bestFit="1" customWidth="1"/>
    <col min="181" max="181" width="4.5546875" style="20" bestFit="1" customWidth="1"/>
    <col min="182" max="182" width="5.5546875" style="20" bestFit="1" customWidth="1"/>
    <col min="183" max="183" width="4.5546875" style="20" bestFit="1" customWidth="1"/>
    <col min="184" max="184" width="14.5546875" style="20" bestFit="1" customWidth="1"/>
    <col min="185" max="185" width="7.5546875" style="20" bestFit="1" customWidth="1"/>
    <col min="186" max="186" width="4.109375" style="20" bestFit="1" customWidth="1"/>
    <col min="187" max="187" width="5.5546875" style="20" bestFit="1" customWidth="1"/>
    <col min="188" max="188" width="7.77734375" style="20" bestFit="1" customWidth="1"/>
    <col min="189" max="189" width="6.33203125" style="20" customWidth="1"/>
    <col min="190" max="190" width="9.21875" style="20" bestFit="1" customWidth="1"/>
    <col min="191" max="191" width="6.33203125" style="20" customWidth="1"/>
    <col min="192" max="192" width="7.77734375" style="20" bestFit="1" customWidth="1"/>
    <col min="193" max="193" width="6.33203125" style="20" customWidth="1"/>
    <col min="194" max="194" width="6.33203125" style="20" bestFit="1" customWidth="1"/>
    <col min="195" max="195" width="6.33203125" style="20" customWidth="1"/>
    <col min="196" max="196" width="6.33203125" style="20" bestFit="1" customWidth="1"/>
    <col min="197" max="197" width="6.33203125" style="20" customWidth="1"/>
    <col min="198" max="198" width="6.33203125" style="20" bestFit="1" customWidth="1"/>
    <col min="199" max="199" width="6.33203125" style="20" customWidth="1"/>
    <col min="200" max="200" width="6.33203125" style="20" bestFit="1" customWidth="1"/>
    <col min="201" max="201" width="6.33203125" style="20" customWidth="1"/>
    <col min="202" max="202" width="6.33203125" style="20" bestFit="1" customWidth="1"/>
    <col min="203" max="203" width="6.33203125" style="20" customWidth="1"/>
    <col min="204" max="204" width="6.33203125" style="20" bestFit="1" customWidth="1"/>
    <col min="205" max="205" width="6.33203125" style="20" customWidth="1"/>
    <col min="206" max="206" width="6.33203125" style="20" bestFit="1" customWidth="1"/>
    <col min="207" max="207" width="6.33203125" style="20" customWidth="1"/>
    <col min="208" max="208" width="6.33203125" style="20" bestFit="1" customWidth="1"/>
    <col min="209" max="209" width="6.33203125" style="20" customWidth="1"/>
    <col min="210" max="210" width="6.33203125" style="20" bestFit="1" customWidth="1"/>
    <col min="211" max="211" width="6.33203125" style="20" customWidth="1"/>
    <col min="212" max="212" width="6.33203125" style="20" bestFit="1" customWidth="1"/>
    <col min="213" max="213" width="6.33203125" style="20" customWidth="1"/>
    <col min="214" max="214" width="6.33203125" style="20" bestFit="1" customWidth="1"/>
    <col min="215" max="215" width="6.33203125" style="20" customWidth="1"/>
    <col min="216" max="216" width="6.33203125" style="20" bestFit="1" customWidth="1"/>
    <col min="217" max="217" width="6.33203125" style="20" customWidth="1"/>
    <col min="218" max="218" width="6.33203125" style="20" bestFit="1" customWidth="1"/>
    <col min="219" max="219" width="6.33203125" style="20" customWidth="1"/>
    <col min="220" max="222" width="6.33203125" style="20" bestFit="1" customWidth="1"/>
    <col min="223" max="224" width="6.33203125" style="20" customWidth="1"/>
    <col min="225" max="225" width="6.33203125" style="20" bestFit="1" customWidth="1"/>
    <col min="226" max="227" width="6.33203125" style="20" customWidth="1"/>
    <col min="228" max="229" width="9.21875" style="20" bestFit="1" customWidth="1"/>
    <col min="230" max="230" width="7.77734375" style="20" bestFit="1" customWidth="1"/>
    <col min="231" max="240" width="6.33203125" style="20" customWidth="1"/>
    <col min="241" max="241" width="6.33203125" style="24" bestFit="1" customWidth="1"/>
    <col min="242" max="247" width="6.33203125" style="20" bestFit="1" customWidth="1"/>
    <col min="248" max="260" width="7.5546875" style="20" customWidth="1"/>
    <col min="261" max="267" width="7.5546875" style="20" bestFit="1" customWidth="1"/>
    <col min="268" max="268" width="7" style="20" bestFit="1" customWidth="1"/>
    <col min="269" max="16384" width="13.44140625" style="20"/>
  </cols>
  <sheetData>
    <row r="1" spans="1:267" s="18" customFormat="1" ht="123.6" customHeight="1" x14ac:dyDescent="0.3">
      <c r="A1" s="1">
        <f>MIN(AP2:AP10000)</f>
        <v>0</v>
      </c>
      <c r="B1" s="2">
        <f>LOOKUP(2,1/(ISNUMBER(AR2:AR10000)),AR2:AR10000)</f>
        <v>0</v>
      </c>
      <c r="C1" s="3" t="e">
        <f>B1/ABS(A1)</f>
        <v>#DIV/0!</v>
      </c>
      <c r="D1" s="1">
        <f>synopsis!D4</f>
        <v>1</v>
      </c>
      <c r="E1" s="1">
        <f>synopsis!E4</f>
        <v>1</v>
      </c>
      <c r="F1" s="26">
        <f>synopsis!F4</f>
        <v>0.01</v>
      </c>
      <c r="G1" s="36">
        <f>synopsis!G4</f>
        <v>0</v>
      </c>
      <c r="H1" s="36">
        <f>synopsis!H4</f>
        <v>0</v>
      </c>
      <c r="I1" s="38">
        <f>AW1</f>
        <v>0</v>
      </c>
      <c r="J1" s="37">
        <f>INDEX(AN:AN,MATCH(MIN(AP:AP),AP:AP,0))</f>
        <v>1</v>
      </c>
      <c r="K1" s="59">
        <f>MAX(AS:AS)</f>
        <v>1</v>
      </c>
      <c r="L1" s="59">
        <f>MAX(AZ:AZ)</f>
        <v>0</v>
      </c>
      <c r="M1" s="59">
        <f>MAX(BG:BG)</f>
        <v>0</v>
      </c>
      <c r="N1" s="59">
        <f>MAX(BN:BN)</f>
        <v>0</v>
      </c>
      <c r="O1" s="59">
        <f>MAX(BU:BU)</f>
        <v>0</v>
      </c>
      <c r="P1" s="59">
        <f>MAX(CB:CB)</f>
        <v>0</v>
      </c>
      <c r="Q1" s="59">
        <f>MAX(CI:CI)</f>
        <v>0</v>
      </c>
      <c r="R1" s="59">
        <f>MAX(CP:CP)</f>
        <v>0</v>
      </c>
      <c r="S1" s="59">
        <f>MAX(CW:CW)</f>
        <v>0</v>
      </c>
      <c r="T1" s="59">
        <f>MAX(DD:DD)</f>
        <v>0</v>
      </c>
      <c r="U1" s="59">
        <f>MAX(DK:DK)</f>
        <v>0</v>
      </c>
      <c r="V1" s="59">
        <f>MAX(DR:DR)</f>
        <v>0</v>
      </c>
      <c r="W1" s="59">
        <f>MAX(DY:DY)</f>
        <v>0</v>
      </c>
      <c r="X1" s="59">
        <f>MAX(EF:EF)</f>
        <v>0</v>
      </c>
      <c r="Y1" s="59">
        <f>MAX(EM:EM)</f>
        <v>0</v>
      </c>
      <c r="Z1" s="59">
        <f>MAX(ET:ET)</f>
        <v>0</v>
      </c>
      <c r="AA1" s="59">
        <f>MAX(FA:FA)</f>
        <v>0</v>
      </c>
      <c r="AB1" s="59">
        <f>MAX(FH:FH)</f>
        <v>0</v>
      </c>
      <c r="AC1" s="59">
        <f>MAX(FO:FO)</f>
        <v>0</v>
      </c>
      <c r="AD1" s="59">
        <f>MAX(FV:FV)</f>
        <v>0</v>
      </c>
      <c r="AE1" s="4" t="s">
        <v>0</v>
      </c>
      <c r="AF1" s="57"/>
      <c r="AG1" s="7"/>
      <c r="AH1" s="16"/>
      <c r="AI1" s="6"/>
      <c r="AJ1" s="49">
        <f>SUM(AJ2:AJ1000)/AN1</f>
        <v>0</v>
      </c>
      <c r="AK1" s="86"/>
      <c r="AL1" s="58" t="s">
        <v>63</v>
      </c>
      <c r="AM1" s="84">
        <v>0</v>
      </c>
      <c r="AN1" s="1">
        <f>MAX(AN2:AN10000)</f>
        <v>24</v>
      </c>
      <c r="AO1" s="13"/>
      <c r="AP1" s="13"/>
      <c r="AQ1" s="8" t="s">
        <v>76</v>
      </c>
      <c r="AR1" s="85"/>
      <c r="AS1" s="13" t="s">
        <v>40</v>
      </c>
      <c r="AT1" s="11">
        <f>SUM(AT2:AT10000)</f>
        <v>1</v>
      </c>
      <c r="AU1" s="32"/>
      <c r="AV1" s="33"/>
      <c r="AW1" s="34">
        <f>MAX(AW2:AW10000)</f>
        <v>0</v>
      </c>
      <c r="AX1" s="12" t="e">
        <f>SUM(AW2:AW10000)/SUM(AX2:AX10000)</f>
        <v>#DIV/0!</v>
      </c>
      <c r="AY1" s="13"/>
      <c r="AZ1" s="10" t="s">
        <v>77</v>
      </c>
      <c r="BA1" s="14">
        <f>SUM(BA2:BA10000)</f>
        <v>0</v>
      </c>
      <c r="BB1" s="40">
        <f>L1</f>
        <v>0</v>
      </c>
      <c r="BC1" s="10">
        <f>L3</f>
        <v>2</v>
      </c>
      <c r="BD1" s="34">
        <f>MAX(BD2:BD10000)</f>
        <v>1</v>
      </c>
      <c r="BE1" s="12" t="e">
        <f>SUM(BD2:BD10000)/SUM(BE2:BE10000)</f>
        <v>#DIV/0!</v>
      </c>
      <c r="BF1" s="15"/>
      <c r="BG1" s="10" t="s">
        <v>78</v>
      </c>
      <c r="BH1" s="14">
        <f>SUM(BH2:BH10000)</f>
        <v>0</v>
      </c>
      <c r="BI1" s="40">
        <f>M1</f>
        <v>0</v>
      </c>
      <c r="BJ1" s="10">
        <f>M3</f>
        <v>3</v>
      </c>
      <c r="BK1" s="34">
        <f>MAX(BK2:BK10000)</f>
        <v>1</v>
      </c>
      <c r="BL1" s="12" t="e">
        <f>SUM(BK2:BK10000)/SUM(BL2:BL10000)</f>
        <v>#DIV/0!</v>
      </c>
      <c r="BM1" s="15"/>
      <c r="BN1" s="10" t="s">
        <v>79</v>
      </c>
      <c r="BO1" s="14">
        <f>SUM(BO2:BO10000)</f>
        <v>0</v>
      </c>
      <c r="BP1" s="40">
        <f>N1</f>
        <v>0</v>
      </c>
      <c r="BQ1" s="10">
        <f>N3</f>
        <v>4</v>
      </c>
      <c r="BR1" s="34">
        <f>MAX(BR2:BR10000)</f>
        <v>1</v>
      </c>
      <c r="BS1" s="12" t="e">
        <f>SUM(BR2:BR10000)/SUM(BS2:BS10000)</f>
        <v>#DIV/0!</v>
      </c>
      <c r="BT1" s="15"/>
      <c r="BU1" s="10" t="s">
        <v>80</v>
      </c>
      <c r="BV1" s="14">
        <f>SUM(BV2:BV10000)</f>
        <v>0</v>
      </c>
      <c r="BW1" s="40">
        <f>O1</f>
        <v>0</v>
      </c>
      <c r="BX1" s="10">
        <f>O3</f>
        <v>5</v>
      </c>
      <c r="BY1" s="34">
        <f>MAX(BY2:BY1000)</f>
        <v>1</v>
      </c>
      <c r="BZ1" s="12" t="e">
        <f>SUM(BY2:BY10000)/SUM(BZ2:BZ10001)</f>
        <v>#DIV/0!</v>
      </c>
      <c r="CA1" s="15"/>
      <c r="CB1" s="10" t="s">
        <v>4</v>
      </c>
      <c r="CC1" s="14">
        <f>SUM(CC2:CC10000)</f>
        <v>0</v>
      </c>
      <c r="CD1" s="40">
        <f>P1</f>
        <v>0</v>
      </c>
      <c r="CE1" s="10">
        <f>P3</f>
        <v>6</v>
      </c>
      <c r="CF1" s="34">
        <f>MAX(CF2:CF10000)</f>
        <v>1</v>
      </c>
      <c r="CG1" s="12" t="e">
        <f>SUM(CF2:CF10000)/SUM(CG2:CG10000)</f>
        <v>#DIV/0!</v>
      </c>
      <c r="CH1" s="15"/>
      <c r="CI1" s="10" t="s">
        <v>5</v>
      </c>
      <c r="CJ1" s="14">
        <f>SUM(CJ2:CJ10000)</f>
        <v>0</v>
      </c>
      <c r="CK1" s="40">
        <f>Q1</f>
        <v>0</v>
      </c>
      <c r="CL1" s="10">
        <f>Q3</f>
        <v>7</v>
      </c>
      <c r="CM1" s="34">
        <f>MAX(CM2:CM1000)</f>
        <v>1</v>
      </c>
      <c r="CN1" s="12" t="e">
        <f>SUM(CM2:CM10000)/SUM(CN2:CN10000)</f>
        <v>#DIV/0!</v>
      </c>
      <c r="CO1" s="15"/>
      <c r="CP1" s="10" t="s">
        <v>6</v>
      </c>
      <c r="CQ1" s="14">
        <f>SUM(CQ2:CQ10000)</f>
        <v>0</v>
      </c>
      <c r="CR1" s="40">
        <f>R1</f>
        <v>0</v>
      </c>
      <c r="CS1" s="10">
        <f>R3</f>
        <v>8</v>
      </c>
      <c r="CT1" s="34">
        <f>MAX(CQ2:CQ1000)</f>
        <v>0</v>
      </c>
      <c r="CU1" s="12" t="e">
        <f>SUM(CT2:CT10000)/SUM(CU2:CU10000)</f>
        <v>#DIV/0!</v>
      </c>
      <c r="CV1" s="15"/>
      <c r="CW1" s="10" t="s">
        <v>7</v>
      </c>
      <c r="CX1" s="14">
        <f>SUM(CX2:CX10000)</f>
        <v>0</v>
      </c>
      <c r="CY1" s="40">
        <f>S1</f>
        <v>0</v>
      </c>
      <c r="CZ1" s="10">
        <f>S3</f>
        <v>9</v>
      </c>
      <c r="DA1" s="34">
        <f>MAX(CW2:CW10000)</f>
        <v>0</v>
      </c>
      <c r="DB1" s="12" t="e">
        <f>SUM(DA2:DA10000)/SUM(DB2:DB10000)</f>
        <v>#DIV/0!</v>
      </c>
      <c r="DC1" s="15"/>
      <c r="DD1" s="10" t="s">
        <v>8</v>
      </c>
      <c r="DE1" s="14">
        <f>SUM(DE2:DE10000)</f>
        <v>0</v>
      </c>
      <c r="DF1" s="40">
        <f>T1</f>
        <v>0</v>
      </c>
      <c r="DG1" s="10">
        <f>T3</f>
        <v>10</v>
      </c>
      <c r="DH1" s="34">
        <f>MAX(DD2:DD10000)</f>
        <v>0</v>
      </c>
      <c r="DI1" s="6" t="e">
        <f>SUM(DI2:DI10000)/SUM(DJ2:DJ10000)</f>
        <v>#DIV/0!</v>
      </c>
      <c r="DJ1" s="15"/>
      <c r="DK1" s="10" t="s">
        <v>9</v>
      </c>
      <c r="DL1" s="14">
        <f>SUM(DL2:DL10000)</f>
        <v>0</v>
      </c>
      <c r="DM1" s="40">
        <f>U1</f>
        <v>0</v>
      </c>
      <c r="DN1" s="10">
        <f>U3</f>
        <v>11</v>
      </c>
      <c r="DO1" s="34">
        <f>MAX(DK2:DK10000)</f>
        <v>0</v>
      </c>
      <c r="DP1" s="12" t="e">
        <f>SUM(DO2:DO10000)/SUM(DP2:DP10000)</f>
        <v>#DIV/0!</v>
      </c>
      <c r="DQ1" s="15"/>
      <c r="DR1" s="10" t="s">
        <v>10</v>
      </c>
      <c r="DS1" s="14">
        <f>SUM(DS2:DS10000)</f>
        <v>0</v>
      </c>
      <c r="DT1" s="40">
        <f>V1</f>
        <v>0</v>
      </c>
      <c r="DU1" s="10">
        <f>V3</f>
        <v>12</v>
      </c>
      <c r="DV1" s="34">
        <f>MAX(DR2:DR10000)</f>
        <v>0</v>
      </c>
      <c r="DW1" s="12" t="e">
        <f>SUM(DV2:DV10000)/SUM(DW2:DW10000)</f>
        <v>#DIV/0!</v>
      </c>
      <c r="DX1" s="15"/>
      <c r="DY1" s="10" t="s">
        <v>11</v>
      </c>
      <c r="DZ1" s="14">
        <f>SUM(DZ2:DZ10000)</f>
        <v>0</v>
      </c>
      <c r="EA1" s="40">
        <f>W1</f>
        <v>0</v>
      </c>
      <c r="EB1" s="10">
        <f>W3</f>
        <v>13</v>
      </c>
      <c r="EC1" s="34">
        <f>MAX(DY2:DY10000)</f>
        <v>0</v>
      </c>
      <c r="ED1" s="12" t="e">
        <f>SUM(EC2:EC10000)/SUM(ED2:ED10000)</f>
        <v>#DIV/0!</v>
      </c>
      <c r="EE1" s="15"/>
      <c r="EF1" s="10" t="s">
        <v>12</v>
      </c>
      <c r="EG1" s="14">
        <f>SUM(EG2:EG10000)</f>
        <v>0</v>
      </c>
      <c r="EH1" s="40">
        <f>X1</f>
        <v>0</v>
      </c>
      <c r="EI1" s="10">
        <f>X3</f>
        <v>14</v>
      </c>
      <c r="EJ1" s="34">
        <f>MAX(EF2:EF10000)</f>
        <v>0</v>
      </c>
      <c r="EK1" s="12" t="e">
        <f>SUM(EJ2:EJ10000)/SUM(EK2:EK10000)</f>
        <v>#DIV/0!</v>
      </c>
      <c r="EL1" s="15"/>
      <c r="EM1" s="10" t="s">
        <v>13</v>
      </c>
      <c r="EN1" s="14">
        <f>SUM(EN2:EN10000)</f>
        <v>0</v>
      </c>
      <c r="EO1" s="40">
        <f>Y1</f>
        <v>0</v>
      </c>
      <c r="EP1" s="10">
        <f>Y3</f>
        <v>15</v>
      </c>
      <c r="EQ1" s="34">
        <f>MAX(EM2:EM10000)</f>
        <v>0</v>
      </c>
      <c r="ER1" s="12" t="e">
        <f>SUM(EQ2:EQ10000)/SUM(ER2:ER10000)</f>
        <v>#DIV/0!</v>
      </c>
      <c r="ES1" s="15"/>
      <c r="ET1" s="10" t="s">
        <v>14</v>
      </c>
      <c r="EU1" s="14">
        <f>SUM(EU2:EU10000)</f>
        <v>0</v>
      </c>
      <c r="EV1" s="40">
        <f>Z1</f>
        <v>0</v>
      </c>
      <c r="EW1" s="10">
        <f>Z3</f>
        <v>16</v>
      </c>
      <c r="EX1" s="34">
        <f>MAX(ET2:ET10000)</f>
        <v>0</v>
      </c>
      <c r="EY1" s="12" t="e">
        <f>SUM(EX2:EX10000)/SUM(EY2:EY10000)</f>
        <v>#DIV/0!</v>
      </c>
      <c r="EZ1" s="15"/>
      <c r="FA1" s="10" t="s">
        <v>15</v>
      </c>
      <c r="FB1" s="14">
        <f>SUM(FB2:FB10000)</f>
        <v>0</v>
      </c>
      <c r="FC1" s="40">
        <f>AA1</f>
        <v>0</v>
      </c>
      <c r="FD1" s="10">
        <f>AA3</f>
        <v>17</v>
      </c>
      <c r="FE1" s="34">
        <f>MAX(FA2:FA10000)</f>
        <v>0</v>
      </c>
      <c r="FF1" s="12" t="e">
        <f>SUM(FE2:FE10000)/SUM(FF2:FF10000)</f>
        <v>#DIV/0!</v>
      </c>
      <c r="FG1" s="15"/>
      <c r="FH1" s="10" t="s">
        <v>16</v>
      </c>
      <c r="FI1" s="14">
        <f>SUM(FI2:FI10000)</f>
        <v>0</v>
      </c>
      <c r="FJ1" s="40">
        <f>AB1</f>
        <v>0</v>
      </c>
      <c r="FK1" s="10">
        <f>AB3</f>
        <v>18</v>
      </c>
      <c r="FL1" s="34">
        <f>MAX(FH2:FH10000)</f>
        <v>0</v>
      </c>
      <c r="FM1" s="12" t="e">
        <f>SUM(FL2:FL10000)/SUM(FM2:FM10000)</f>
        <v>#DIV/0!</v>
      </c>
      <c r="FN1" s="15"/>
      <c r="FO1" s="10" t="s">
        <v>17</v>
      </c>
      <c r="FP1" s="14">
        <f>SUM(FP2:FP10000)</f>
        <v>0</v>
      </c>
      <c r="FQ1" s="40">
        <f>AC1</f>
        <v>0</v>
      </c>
      <c r="FR1" s="10">
        <f>AC3</f>
        <v>19</v>
      </c>
      <c r="FS1" s="34">
        <f>MAX(FO2:FO10000)</f>
        <v>0</v>
      </c>
      <c r="FT1" s="12" t="e">
        <f>SUM(FS2:FS10000)/SUM(FT2:FT10000)</f>
        <v>#DIV/0!</v>
      </c>
      <c r="FU1" s="15"/>
      <c r="FV1" s="10" t="s">
        <v>18</v>
      </c>
      <c r="FW1" s="14">
        <f>SUM(FW2:FW10000)</f>
        <v>0</v>
      </c>
      <c r="FX1" s="40">
        <f>AD1</f>
        <v>0</v>
      </c>
      <c r="FY1" s="10">
        <f>AD3</f>
        <v>20</v>
      </c>
      <c r="FZ1" s="34">
        <f>MAX(FV2:FV10000)</f>
        <v>0</v>
      </c>
      <c r="GA1" s="12" t="e">
        <f>SUM(FZ2:FZ10000)/SUM(GA2:GA10000)</f>
        <v>#DIV/0!</v>
      </c>
      <c r="GB1" s="15"/>
      <c r="GC1" s="13" t="s">
        <v>19</v>
      </c>
      <c r="GD1" s="13"/>
      <c r="GE1" s="13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10" t="s">
        <v>20</v>
      </c>
      <c r="IO1" s="10" t="s">
        <v>21</v>
      </c>
      <c r="IP1" s="10" t="s">
        <v>22</v>
      </c>
      <c r="IQ1" s="10" t="s">
        <v>23</v>
      </c>
      <c r="IR1" s="10" t="s">
        <v>24</v>
      </c>
      <c r="IS1" s="10" t="s">
        <v>25</v>
      </c>
      <c r="IT1" s="10" t="s">
        <v>26</v>
      </c>
      <c r="IU1" s="10" t="s">
        <v>27</v>
      </c>
      <c r="IV1" s="10" t="s">
        <v>28</v>
      </c>
      <c r="IW1" s="10" t="s">
        <v>29</v>
      </c>
      <c r="IX1" s="10" t="s">
        <v>30</v>
      </c>
      <c r="IY1" s="10" t="s">
        <v>31</v>
      </c>
      <c r="IZ1" s="10" t="s">
        <v>32</v>
      </c>
      <c r="JA1" s="10" t="s">
        <v>33</v>
      </c>
      <c r="JB1" s="10" t="s">
        <v>34</v>
      </c>
      <c r="JC1" s="10" t="s">
        <v>35</v>
      </c>
      <c r="JD1" s="10" t="s">
        <v>36</v>
      </c>
      <c r="JE1" s="10" t="s">
        <v>37</v>
      </c>
      <c r="JF1" s="10" t="s">
        <v>38</v>
      </c>
      <c r="JG1" s="10" t="s">
        <v>39</v>
      </c>
    </row>
    <row r="2" spans="1:267" x14ac:dyDescent="0.3">
      <c r="A2" s="19"/>
      <c r="B2" s="19"/>
      <c r="C2" s="19"/>
      <c r="F2" s="19"/>
      <c r="K2" s="20">
        <v>1</v>
      </c>
      <c r="L2" s="20">
        <v>2</v>
      </c>
      <c r="M2" s="20">
        <v>3</v>
      </c>
      <c r="N2" s="20">
        <v>4</v>
      </c>
      <c r="O2" s="20">
        <v>5</v>
      </c>
      <c r="P2" s="20">
        <v>6</v>
      </c>
      <c r="Q2" s="20">
        <v>7</v>
      </c>
      <c r="R2" s="20">
        <v>8</v>
      </c>
      <c r="S2" s="20">
        <v>9</v>
      </c>
      <c r="T2" s="20">
        <v>10</v>
      </c>
      <c r="U2" s="20">
        <v>11</v>
      </c>
      <c r="V2" s="20">
        <v>12</v>
      </c>
      <c r="W2" s="20">
        <v>13</v>
      </c>
      <c r="X2" s="20">
        <v>14</v>
      </c>
      <c r="Y2" s="20">
        <v>15</v>
      </c>
      <c r="Z2" s="20">
        <v>16</v>
      </c>
      <c r="AA2" s="20">
        <v>17</v>
      </c>
      <c r="AB2" s="20">
        <v>18</v>
      </c>
      <c r="AC2" s="20">
        <v>19</v>
      </c>
      <c r="AD2" s="20">
        <v>20</v>
      </c>
      <c r="AE2" s="19"/>
      <c r="AF2" s="26"/>
      <c r="AG2" s="25"/>
      <c r="AI2" s="21"/>
      <c r="AJ2" s="26">
        <f t="shared" ref="AJ2:AJ24" si="0">IF(AH2&gt;0,1,0)</f>
        <v>0</v>
      </c>
      <c r="AK2" s="53">
        <v>0</v>
      </c>
      <c r="AL2" s="51">
        <f>AK2/AN2</f>
        <v>0</v>
      </c>
      <c r="AM2" s="23">
        <f t="shared" ref="AM2:AM24" si="1">AI2+AG2</f>
        <v>0</v>
      </c>
      <c r="AN2" s="24">
        <v>1</v>
      </c>
      <c r="AO2" s="19">
        <f t="shared" ref="AO2:AO24" si="2">IF(AY3&gt;AY2+TIME(1,55,0),GD2,0)</f>
        <v>0</v>
      </c>
      <c r="AP2" s="19">
        <f t="shared" ref="AP2:AP24" si="3">AR1-AO2</f>
        <v>0</v>
      </c>
      <c r="AQ2" s="19">
        <f t="shared" ref="AQ2:AQ24" si="4">IF(AY3&gt;AY2+TIME(1,55,0),SUM(HT2:IM2),0)</f>
        <v>0</v>
      </c>
      <c r="AR2" s="19">
        <f t="shared" ref="AR2:AR24" si="5">AR1-AO2+AQ2</f>
        <v>0</v>
      </c>
      <c r="AS2" s="19">
        <f>D1</f>
        <v>1</v>
      </c>
      <c r="AT2" s="24">
        <f t="shared" ref="AT2:AT24" si="6">IF(AS2&gt;0,1,0)</f>
        <v>1</v>
      </c>
      <c r="AU2" s="24">
        <f>IF(AV2&gt;AW2,AV2,AW2)</f>
        <v>1</v>
      </c>
      <c r="AV2" s="24">
        <f t="shared" ref="AV2:AV24" si="7">IF(AND(AH2&gt;0,AS2&gt;0),0,IF(AS2&gt;0,AV1+1,AV1))</f>
        <v>1</v>
      </c>
      <c r="AW2" s="24">
        <f>IF(AV2=0,AV1+1,0)</f>
        <v>0</v>
      </c>
      <c r="AX2" s="24">
        <f t="shared" ref="AX2:AX24" si="8">IF(AND(AH2&gt;0,AW2&gt;0,AS2&gt;0),1,0)</f>
        <v>0</v>
      </c>
      <c r="AY2" s="15">
        <f t="shared" ref="AY2:AY24" si="9">IF(AS2&lt;&gt;0,AM2,AY1)</f>
        <v>0</v>
      </c>
      <c r="BM2" s="15"/>
      <c r="BS2" s="24"/>
      <c r="BT2" s="15"/>
      <c r="BY2" s="24"/>
      <c r="CA2" s="15"/>
      <c r="CD2" s="24"/>
      <c r="CH2" s="15"/>
      <c r="CO2" s="15"/>
      <c r="CQ2" s="24"/>
      <c r="CV2" s="15"/>
      <c r="DC2" s="15"/>
      <c r="DJ2" s="15"/>
      <c r="DQ2" s="15"/>
      <c r="DX2" s="15"/>
      <c r="EE2" s="15"/>
      <c r="EL2" s="15"/>
      <c r="ES2" s="15"/>
      <c r="EZ2" s="15"/>
      <c r="FG2" s="15"/>
      <c r="FN2" s="15"/>
      <c r="FU2" s="15"/>
      <c r="FW2" s="24"/>
      <c r="FX2" s="24"/>
      <c r="FY2" s="24"/>
      <c r="FZ2" s="24"/>
      <c r="GA2" s="24"/>
      <c r="GB2" s="15"/>
      <c r="GC2" s="24">
        <f t="shared" ref="GC2:GC24" si="10">AS2+AZ2+BG2+BN2+BU2+CB2+CI2+CP2+CW2+DD2+DK2+DR2+DY2+EF2+EM2+ET2+FA2+FH2+FO2+FV2</f>
        <v>1</v>
      </c>
      <c r="GD2" s="24">
        <f t="shared" ref="GD2:GD24" si="11">IF(AY2=AY1,GC2+GD1,GC2)</f>
        <v>1</v>
      </c>
      <c r="GE2" s="24">
        <f t="shared" ref="GE2:GE24" si="12">GF2+GH2+GJ2+GL2+GN2+GP2+GR2+GT2+GV2+GX2+GZ2+HB2+HD2+HF2+HH2+HJ2+HL2+HN2+HP2+HR2</f>
        <v>1</v>
      </c>
      <c r="GF2" s="19">
        <f t="shared" ref="GF2:GF24" si="13">IF(AH2=0,AS2+GF1+GG2,IF(GF1+GG2+AS2-HT2&lt;0,0,GF1+AS2+GG2-HT2))</f>
        <v>1</v>
      </c>
      <c r="GG2" s="19">
        <v>0</v>
      </c>
      <c r="GH2" s="19">
        <f t="shared" ref="GH2:GH24" si="14">IF(AH2=0,AZ2+GH1+GI2,IF(GH1+GI2+AZ2-HU2&lt;0,0,GH1+AZ2+GI2-HU2))</f>
        <v>0</v>
      </c>
      <c r="GI2" s="19">
        <v>0</v>
      </c>
      <c r="GJ2" s="19">
        <f t="shared" ref="GJ2:GJ24" si="15">IF(AH2=0,BG2+GJ1+GK2,IF(GJ1+GK2+BG2-HV2&lt;0,0,GJ1+BG2+GK2-HV2))</f>
        <v>0</v>
      </c>
      <c r="GK2" s="19">
        <v>0</v>
      </c>
      <c r="GL2" s="19">
        <f t="shared" ref="GL2:GL24" si="16">IF(AH2=0,BN2+GL1+GM2,IF(GL1+GM2+BN2-HW2&lt;0,0,GL1+BN2+GM2-HW2))</f>
        <v>0</v>
      </c>
      <c r="GM2" s="19">
        <v>0</v>
      </c>
      <c r="GN2" s="19">
        <f t="shared" ref="GN2:GN24" si="17">IF(AH2=0,BU2+GN1+GO2,IF(GN1+GO2+BU2-HX2&lt;0,0,GN1+BU2+GO2-HX2))</f>
        <v>0</v>
      </c>
      <c r="GO2" s="19">
        <v>0</v>
      </c>
      <c r="GP2" s="19">
        <f t="shared" ref="GP2:GP24" si="18">IF(AH2=0,CB2+GP1+GQ2,IF(GP1+GQ2+CB2-HY2&lt;0,0,GP1+CB2+GQ2-HY2))</f>
        <v>0</v>
      </c>
      <c r="GQ2" s="19">
        <v>0</v>
      </c>
      <c r="GR2" s="19">
        <f t="shared" ref="GR2:GR24" si="19">IF(AH2=0,CI2+GR1+GS2,IF(GR1+GS2+CI2-HZ2&lt;0,0,GR1+CI2+GS2-HZ2))</f>
        <v>0</v>
      </c>
      <c r="GS2" s="19">
        <v>0</v>
      </c>
      <c r="GT2" s="19">
        <f t="shared" ref="GT2:GT24" si="20">IF(AH2=0,CP2+GT1+GU2,IF(GT1+GU2+CP2-IA2&lt;0,0,GT1+CP2+GU2-IA2))</f>
        <v>0</v>
      </c>
      <c r="GU2" s="19">
        <v>0</v>
      </c>
      <c r="GV2" s="19">
        <f t="shared" ref="GV2:GV24" si="21">IF(AH2=0,CW2+GV1+GW2,IF(GV1+GW2+CW2-IB2&lt;0,0,GV1+CW2+GW2-IB2))</f>
        <v>0</v>
      </c>
      <c r="GW2" s="19">
        <v>0</v>
      </c>
      <c r="GX2" s="19">
        <f t="shared" ref="GX2:GX24" si="22">IF(AH2=0,DD2+GX1+GY2,IF(GX1+GY2+DD2-IC2&lt;0,0,GX1+DD2+GY2-IC2))</f>
        <v>0</v>
      </c>
      <c r="GY2" s="19">
        <v>0</v>
      </c>
      <c r="GZ2" s="19">
        <f t="shared" ref="GZ2:GZ24" si="23">IF(AH2=0,DK2+GZ1+HA2,IF(GZ1+HA2+DK2-ID2&lt;0,0,GZ1+DK2+HA2-ID2))</f>
        <v>0</v>
      </c>
      <c r="HA2" s="19">
        <v>0</v>
      </c>
      <c r="HB2" s="19">
        <f t="shared" ref="HB2:HB24" si="24">IF(AH2=0,DR2+HB1+HC2,IF(HB1+HC2+DR2-IE2&lt;0,0,HB1+DR2+HC2-IE2))</f>
        <v>0</v>
      </c>
      <c r="HC2" s="19">
        <v>0</v>
      </c>
      <c r="HD2" s="19">
        <f t="shared" ref="HD2:HD24" si="25">IF(AH2=0,DY2+HD1+HE2,IF(HD1+HE2+DY2-IF2&lt;0,0,HD1+DY2+HE2-IF2))</f>
        <v>0</v>
      </c>
      <c r="HE2" s="19">
        <v>0</v>
      </c>
      <c r="HF2" s="19">
        <f t="shared" ref="HF2:HF24" si="26">IF(AH2=0,EF2+HF1+HG2,IF(HF1+HG2+EF2-IG2&lt;0,0,HF1+EF2+HG2-IG2))</f>
        <v>0</v>
      </c>
      <c r="HG2" s="19">
        <v>0</v>
      </c>
      <c r="HH2" s="19">
        <f t="shared" ref="HH2:HH24" si="27">IF(AH2=0,EM2+HH1+HI2,IF(HH1+HI2+EM2-IH2&lt;0,0,HH1+EM2+HI2-IH2))</f>
        <v>0</v>
      </c>
      <c r="HI2" s="19">
        <v>0</v>
      </c>
      <c r="HJ2" s="19">
        <f t="shared" ref="HJ2:HJ24" si="28">IF(AH2=0,ET2+HJ1+HK2,IF(HJ1+HK2+ET2-II2&lt;0,0,HJ1+ET2+HK2-II2))</f>
        <v>0</v>
      </c>
      <c r="HK2" s="19">
        <v>0</v>
      </c>
      <c r="HL2" s="19">
        <f t="shared" ref="HL2:HL24" si="29">IF(AH2=0,FA2+HL1+HM2,IF(HL1+HM2+FA2-IJ2&lt;0,0,HL1+FA2+HM2-IJ2))</f>
        <v>0</v>
      </c>
      <c r="HM2" s="19">
        <v>0</v>
      </c>
      <c r="HN2" s="19">
        <f t="shared" ref="HN2:HN24" si="30">IF(AH2=0,FH2+HN1+HO2,IF(HN1+HO2+FH2-IK2&lt;0,0,HN1+FH2+HO2-IK2))</f>
        <v>0</v>
      </c>
      <c r="HO2" s="19">
        <v>0</v>
      </c>
      <c r="HP2" s="19">
        <f t="shared" ref="HP2:HP24" si="31">IF(AH2=0,FO2+HP1+HQ2,IF(HP1+HQ2+FO2-IL2&lt;0,0,HP1+FO2+HQ2-IL2))</f>
        <v>0</v>
      </c>
      <c r="HQ2" s="19">
        <v>0</v>
      </c>
      <c r="HR2" s="19">
        <f t="shared" ref="HR2:HR24" si="32">IF(AH2=0,FV2+HR1+HS2,IF(HR1+HS2+FV2-IM2&lt;0,0,HR1+FV2+HS2-IM2))</f>
        <v>0</v>
      </c>
      <c r="HS2" s="19">
        <v>0</v>
      </c>
      <c r="HT2" s="19">
        <f t="shared" ref="HT2:HT24" si="33">IF(AY2=AY1,HT1,AS2*$AH2)</f>
        <v>0</v>
      </c>
      <c r="HU2" s="19">
        <f t="shared" ref="HU2:HU24" si="34">IF(AND(BF2=BF1,AY2=AY1),HU1,AZ2*$AH2)</f>
        <v>0</v>
      </c>
      <c r="HV2" s="19">
        <f t="shared" ref="HV2:HV24" si="35">IF(AND(AY2=AY1,BM2=BM1),HV1,BG2*$AH2)</f>
        <v>0</v>
      </c>
      <c r="HW2" s="19">
        <f t="shared" ref="HW2:HW24" si="36">IF(AND(AY2=AY1,BT2=BT1),HW1,BN2*$AH2)</f>
        <v>0</v>
      </c>
      <c r="HX2" s="19">
        <f t="shared" ref="HX2:HX24" si="37">IF(AND(AY2=AY1,CA2=CA1),HX1,BU2*$AH2)</f>
        <v>0</v>
      </c>
      <c r="HY2" s="19">
        <f t="shared" ref="HY2:HY24" si="38">IF(AND(AY2=AY1,CH2=CH1),HY1,CB2*$AH2)</f>
        <v>0</v>
      </c>
      <c r="HZ2" s="19">
        <f t="shared" ref="HZ2:HZ24" si="39">IF(AND(AY2=AY1,CO2=CO1),HZ1,CI2*$AH2)</f>
        <v>0</v>
      </c>
      <c r="IA2" s="19">
        <f t="shared" ref="IA2:IA24" si="40">IF(AND(AY2=AY1,CV2=CV1),IA1,CP2*$AH2)</f>
        <v>0</v>
      </c>
      <c r="IB2" s="19">
        <f t="shared" ref="IB2:IB24" si="41">IF(AND(AY2=AY1,DC2=DC1),IB1,CW2*$AH2)</f>
        <v>0</v>
      </c>
      <c r="IC2" s="19">
        <f t="shared" ref="IC2:IC24" si="42">IF(AND(AY2=AY1,DJ2=DJ1),IC1,DD2*$AH2)</f>
        <v>0</v>
      </c>
      <c r="ID2" s="19">
        <f t="shared" ref="ID2:ID24" si="43">IF(AND(AY2=AY1,DQ2=DQ1),ID1,DK2*$AH2)</f>
        <v>0</v>
      </c>
      <c r="IE2" s="19">
        <f t="shared" ref="IE2:IE24" si="44">IF(AND(AY2=AY1,DX2=DX1),IE1,DR2*$AH2)</f>
        <v>0</v>
      </c>
      <c r="IF2" s="19">
        <f t="shared" ref="IF2:IF24" si="45">IF(AND(AY2=AY1,EE2=EE1),IF1,DY2*$AH2)</f>
        <v>0</v>
      </c>
      <c r="IG2" s="19">
        <f t="shared" ref="IG2:IG24" si="46">IF(AND(AY2=AY1,EL2=EL1),IG1,EF2*$AH2)</f>
        <v>0</v>
      </c>
      <c r="IH2" s="19">
        <f t="shared" ref="IH2:IH24" si="47">IF(AND(AY2=AY1,ES2=ES1),IH1,EM2*$AH2)</f>
        <v>0</v>
      </c>
      <c r="II2" s="19">
        <f t="shared" ref="II2:II24" si="48">IF(AND(AY2=AY1,EZ2=EZ1),II1,ET2*$AH2)</f>
        <v>0</v>
      </c>
      <c r="IJ2" s="19">
        <f t="shared" ref="IJ2:IJ24" si="49">IF(AND(AY2=AY1,FG2=FG1),IJ1,FA2*$AH2)</f>
        <v>0</v>
      </c>
      <c r="IK2" s="19">
        <f t="shared" ref="IK2:IK24" si="50">IF(AND(AY2=AY1,FN2=FN1),IK1,FH2*$AH2)</f>
        <v>0</v>
      </c>
      <c r="IL2" s="19">
        <f t="shared" ref="IL2:IL24" si="51">IF(AND(AY2=AY1,FU2=FU1),IL1,FO2*$AH2)</f>
        <v>0</v>
      </c>
      <c r="IM2" s="19">
        <f t="shared" ref="IM2:IM24" si="52">IF(AND(AY2=AY1,GB2=GB1),IM1,FV2*$AH2)</f>
        <v>0</v>
      </c>
      <c r="IN2" s="24">
        <f t="shared" ref="IN2:IN24" si="53">IF($H$1=0,IF(AND(AV2&gt;$G$1,AX2=0),$F$1,IF(GF2&lt;&gt;0,ROUNDUP(($E$1/(AF3-1)+(GF2/(AF3-1))),0),$D$1)),$D$1)</f>
        <v>0.01</v>
      </c>
      <c r="IO2" s="24">
        <f t="shared" ref="IO2:IO24" si="54">IF($H$1=0,IF(AND(BC2&gt;$G$1,BE2=0),$F$1,IF(GH2&lt;&gt;0,ROUNDUP(($E$1/(AF3-1)+(GH2/(AF3-1))),0),$D$1)),$D$1)</f>
        <v>1</v>
      </c>
      <c r="IP2" s="24">
        <f t="shared" ref="IP2:IP24" si="55">IF($H$1=0,IF(AND(BJ2&gt;$G$1,BL2=0),$F$1,IF(GJ2&lt;&gt;0,ROUNDUP(($E$1/(AF3-1)+(GJ2/(AF3-1))),0),$D$1)),$D$1)</f>
        <v>1</v>
      </c>
      <c r="IQ2" s="24">
        <f t="shared" ref="IQ2:IQ24" si="56">IF($H$1=0,IF(AND(BQ2&gt;$G$1,BS2=0),$F$1,IF(GL2&lt;&gt;0,ROUNDUP(($E$1/(AF3-1)+(GL2/(AF3-1))),0),$D$1)),$D$1)</f>
        <v>1</v>
      </c>
      <c r="IR2" s="24">
        <f t="shared" ref="IR2:IR24" si="57">IF($H$1=0,IF(AND(BX2&gt;$G$1,BZ2=0),$F$1,IF(GN2&lt;&gt;0,ROUNDUP(($E$1/(AF3-1)+(GN2/(AF3-1))),0),$D$1)),$D$1)</f>
        <v>1</v>
      </c>
      <c r="IS2" s="24">
        <f t="shared" ref="IS2:IS24" si="58">IF($H$1=0,IF(AND(CE2&gt;$G$1,CG2=0),$F$1,IF(GP2&lt;&gt;0,ROUNDUP(($E$1/(AF3-1)+(GP2/(AF3-1))),0),$D$1)),$D$1)</f>
        <v>1</v>
      </c>
      <c r="IT2" s="24">
        <f t="shared" ref="IT2:IT24" si="59">IF($H$1=0,IF(AND(CL2&gt;$G$1,CN2=0),$F$1,IF(GR2&lt;&gt;0,ROUNDUP(($E$1/(AF3-1)+(GR2/(AF3-1))),0),$D$1)),$D$1)</f>
        <v>1</v>
      </c>
      <c r="IU2" s="24">
        <f t="shared" ref="IU2:IU24" si="60">IF($H$1=0,IF(AND(CS2&gt;$G$1,CU2=0),$F$1,IF(GT2&lt;&gt;0,ROUNDUP(($E$1/(AF3-1)+(GT2/(AF3-1))),0),$D$1)),$D$1)</f>
        <v>1</v>
      </c>
      <c r="IV2" s="24">
        <f t="shared" ref="IV2:IV24" si="61">IF($H$1=0,IF(AND(CZ2&gt;$G$1,DB2=0),$F$1,IF(GV2&lt;&gt;0,ROUNDUP(($E$1/(AF3-1)+(GV2/(AF3-1))),0),$D$1)),$D$1)</f>
        <v>1</v>
      </c>
      <c r="IW2" s="24">
        <f t="shared" ref="IW2:IW24" si="62">IF($H$1=0,IF(AND(DG2&gt;$G$1,DI2=0),$F$1,IF(GX2&lt;&gt;0,ROUNDUP(($E$1/(AF3-1)+(GX2/(AF3-1))),0),$D$1)),$D$1)</f>
        <v>1</v>
      </c>
      <c r="IX2" s="24">
        <f t="shared" ref="IX2:IX24" si="63">IF($H$1=0,IF(AND(DN2&gt;$G$1,DP2=0),$F$1,IF(GZ2&lt;&gt;0,ROUNDUP(($E$1/(AF3-1)+(GZ2/(AF3-1))),0),$D$1)),$D$1)</f>
        <v>1</v>
      </c>
      <c r="IY2" s="24">
        <f t="shared" ref="IY2:IY24" si="64">IF($H$1=0,IF(AND(DU2&gt;$G$1,DW2=0),$F$1,IF(HB2&lt;&gt;0,ROUNDUP(($E$1/(AF3-1)+(HB2/(AF3-1))),0),$D$1)),$D$1)</f>
        <v>1</v>
      </c>
      <c r="IZ2" s="24">
        <f t="shared" ref="IZ2:IZ24" si="65">IF($H$1=0,IF(AND(EB2&gt;$G$1,ED2=0),$F$1,IF(HD2&lt;&gt;0,ROUNDUP(($E$1/(AF3-1)+(HD2/(AF3-1))),0),$D$1)),$D$1)</f>
        <v>1</v>
      </c>
      <c r="JA2" s="24">
        <f t="shared" ref="JA2:JA24" si="66">IF($H$1=0,IF(AND(EI2&gt;$G$1,EK2=0),$F$1,IF(HF2&lt;&gt;0,ROUNDUP(($E$1/(AF3-1)+(HF2/(AF3-1))),0),$D$1)),$D$1)</f>
        <v>1</v>
      </c>
      <c r="JB2" s="24">
        <f t="shared" ref="JB2:JB24" si="67">IF($H$1=0,IF(AND(EP2&gt;$G$1,ER2=0),$F$1,IF(HH2&lt;&gt;0,ROUNDUP(($E$1/(AF3-1)+(HH2/(AF3-1))),0),$D$1)),$D$1)</f>
        <v>1</v>
      </c>
      <c r="JC2" s="24">
        <f t="shared" ref="JC2:JC24" si="68">IF($H$1=0,IF(AND(EW2&gt;$G$1,EY2=0),$F$1,IF(HJ2&lt;&gt;0,ROUNDUP(($E$1/(AF3-1)+(HJ2/(AF3-1))),0),$D$1)),$D$1)</f>
        <v>1</v>
      </c>
      <c r="JD2" s="24">
        <f t="shared" ref="JD2:JD24" si="69">IF($H$1=0,IF(AND(FD2&gt;$G$1,FF2=0),$F$1,IF(HL2&lt;&gt;0,ROUNDUP(($E$1/(AF3-1)+(HL2/(AF3-1))),0),$D$1)),$D$1)</f>
        <v>1</v>
      </c>
      <c r="JE2" s="24">
        <f t="shared" ref="JE2:JE24" si="70">IF($H$1=0,IF(AND(FK2&gt;$G$1,FM2=0),$F$1,IF(HN2&lt;&gt;0,ROUNDUP(($E$1/(AF3-1)+(HN2/(AF3-1))),0),$D$1)),$D$1)</f>
        <v>1</v>
      </c>
      <c r="JF2" s="24">
        <f t="shared" ref="JF2:JF24" si="71">IF($H$1=0,IF(AND(FR2&gt;$G$1,FT2=0),$F$1,IF(HP2&lt;&gt;0,ROUNDUP(($E$1/(AF3-1)+(HP2/(AF3-1))),0),$D$1)),$D$1)</f>
        <v>1</v>
      </c>
      <c r="JG2" s="24">
        <f t="shared" ref="JG2:JG24" si="72">IF($H$1=0,IF(AND(FY2&gt;$G$1,GA2=0),$F$1,IF(HR2&lt;&gt;0,ROUNDUP(($E$1/(AF3-1)+(HR2/(AF3-1))),0),$D$1)),$D$1)</f>
        <v>1</v>
      </c>
    </row>
    <row r="3" spans="1:267" x14ac:dyDescent="0.3">
      <c r="A3" s="19"/>
      <c r="B3" s="19"/>
      <c r="C3" s="19"/>
      <c r="F3" s="19"/>
      <c r="K3" s="35">
        <f>INDEX(AN:AN,MATCH(MAX(AS:AS),AS:AS,0))</f>
        <v>1</v>
      </c>
      <c r="L3" s="35">
        <f>INDEX(AN:AN,MATCH(MAX(AZ:AZ),AZ:AZ,0))</f>
        <v>2</v>
      </c>
      <c r="M3" s="35">
        <f>INDEX(AN:AN,MATCH(MAX(BG:BG),BG:BG,0))</f>
        <v>3</v>
      </c>
      <c r="N3" s="35">
        <f>INDEX(AN:AN,MATCH(MAX(BN:BN),BN:BN,0))</f>
        <v>4</v>
      </c>
      <c r="O3" s="35">
        <f>INDEX(AN:AN,MATCH(MAX(BU:BU),BU:BU,0))</f>
        <v>5</v>
      </c>
      <c r="P3" s="35">
        <f>INDEX(AN:AN,MATCH(MAX(CB:CB),CB:CB,0))</f>
        <v>6</v>
      </c>
      <c r="Q3" s="35">
        <f>INDEX(AN:AN,MATCH(MAX(CI:CI),CI:CI,0))</f>
        <v>7</v>
      </c>
      <c r="R3" s="35">
        <f>INDEX(AN:AN,MATCH(MAX(CP:CP),CP:CP,0))</f>
        <v>8</v>
      </c>
      <c r="S3" s="35">
        <f>INDEX(AN:AN,MATCH(MAX(CW:CW),CW:CW,0))</f>
        <v>9</v>
      </c>
      <c r="T3" s="35">
        <f>INDEX(AN:AN,MATCH(MAX(DD:DD),DD:DD,0))</f>
        <v>10</v>
      </c>
      <c r="U3" s="35">
        <f>INDEX(AN:AN,MATCH(MAX(DK:DK),DK:DK,0))</f>
        <v>11</v>
      </c>
      <c r="V3" s="35">
        <f>INDEX(AN:AN,MATCH(MAX(DR:DR),DR:DR,0))</f>
        <v>12</v>
      </c>
      <c r="W3" s="35">
        <f>INDEX(AN:AN,MATCH(MAX(DY:DY),DY:DY,0))</f>
        <v>13</v>
      </c>
      <c r="X3" s="35">
        <f>INDEX(AN:AN,MATCH(MAX(EF:EF),EF:EF,0))</f>
        <v>14</v>
      </c>
      <c r="Y3" s="35">
        <f>INDEX(AN:AN,MATCH(MAX(EM:EM),EM:EM,0))</f>
        <v>15</v>
      </c>
      <c r="Z3" s="35">
        <f>INDEX(AN:AN,MATCH(MAX(ET:ET),ET:ET,0))</f>
        <v>16</v>
      </c>
      <c r="AA3" s="35">
        <f>INDEX(AN:AN,MATCH(MAX(FA:FA),FA:FA,0))</f>
        <v>17</v>
      </c>
      <c r="AB3" s="35">
        <f>INDEX(AN:AN,MATCH(MAX(FH:FH),FH:FH,0))</f>
        <v>18</v>
      </c>
      <c r="AC3" s="35">
        <f>INDEX(AN:AN,MATCH(MAX(FO:FO),FO:FO,0))</f>
        <v>19</v>
      </c>
      <c r="AD3" s="35">
        <f>INDEX(AN:AN,MATCH(MAX(FV:FV),FV:FV,0))</f>
        <v>20</v>
      </c>
      <c r="AE3" s="19"/>
      <c r="AF3" s="26"/>
      <c r="AG3" s="25"/>
      <c r="AI3" s="21"/>
      <c r="AJ3" s="26">
        <f t="shared" si="0"/>
        <v>0</v>
      </c>
      <c r="AK3" s="26">
        <f t="shared" ref="AK3:AK24" si="73">IF(AJ3=1,AJ3+AK2,AK2)</f>
        <v>0</v>
      </c>
      <c r="AL3" s="51">
        <f t="shared" ref="AL3:AL24" si="74">AK3/AN3</f>
        <v>0</v>
      </c>
      <c r="AM3" s="23">
        <f t="shared" si="1"/>
        <v>0</v>
      </c>
      <c r="AN3" s="24">
        <v>2</v>
      </c>
      <c r="AO3" s="19">
        <f t="shared" si="2"/>
        <v>0</v>
      </c>
      <c r="AP3" s="19">
        <f t="shared" si="3"/>
        <v>0</v>
      </c>
      <c r="AQ3" s="19">
        <f t="shared" si="4"/>
        <v>0</v>
      </c>
      <c r="AR3" s="19">
        <f t="shared" si="5"/>
        <v>0</v>
      </c>
      <c r="AS3" s="19">
        <f t="shared" ref="AS3:AS24" si="75">IF(AM3&gt;=AY2+TIME(1,55,0),IN2,0)</f>
        <v>0</v>
      </c>
      <c r="AT3" s="24">
        <f t="shared" si="6"/>
        <v>0</v>
      </c>
      <c r="AU3" s="24">
        <f t="shared" ref="AU3:AU24" si="76">IF(AV3&gt;AW3,AV3,AW3)</f>
        <v>1</v>
      </c>
      <c r="AV3" s="24">
        <f t="shared" si="7"/>
        <v>1</v>
      </c>
      <c r="AW3" s="24">
        <f t="shared" ref="AW3:AW24" si="77">IF(AV3=0,AV2+1,0)</f>
        <v>0</v>
      </c>
      <c r="AX3" s="24">
        <f t="shared" si="8"/>
        <v>0</v>
      </c>
      <c r="AY3" s="15">
        <f t="shared" si="9"/>
        <v>0</v>
      </c>
      <c r="AZ3" s="39">
        <f t="shared" ref="AZ3:AZ24" si="78">IF(AND(AS3=0,AM3-AM2&lt;TIME(1,55,0),AM3&gt;BF2+TIME(1,55,0)),IO2,0)</f>
        <v>0</v>
      </c>
      <c r="BA3" s="24">
        <f t="shared" ref="BA3:BA24" si="79">IF(AZ3&gt;0,1,0)</f>
        <v>0</v>
      </c>
      <c r="BB3" s="24">
        <f>IF(BC3&gt;BD3,BC3,BD3)</f>
        <v>1</v>
      </c>
      <c r="BC3" s="24">
        <f t="shared" ref="BC3:BC24" si="80">IF(AND(AH3&gt;0,AZ3&gt;0),0,IF(AZ3&gt;0,BC2+1,BC2))</f>
        <v>0</v>
      </c>
      <c r="BD3" s="24">
        <f>IF(BC3=0,BC2+1,0)</f>
        <v>1</v>
      </c>
      <c r="BE3" s="24">
        <f t="shared" ref="BE3:BE24" si="81">IF(AND(AH3&gt;0,BD3&gt;0,AZ3&gt;0),1,0)</f>
        <v>0</v>
      </c>
      <c r="BF3" s="15">
        <f t="shared" ref="BF3:BF24" si="82">IF(AZ3&lt;&gt;0,AM3,BF2)</f>
        <v>0</v>
      </c>
      <c r="BM3" s="15"/>
      <c r="BS3" s="24"/>
      <c r="BT3" s="15"/>
      <c r="BY3" s="24"/>
      <c r="CA3" s="15"/>
      <c r="CD3" s="24"/>
      <c r="CH3" s="15"/>
      <c r="CO3" s="15"/>
      <c r="CQ3" s="24"/>
      <c r="CV3" s="15"/>
      <c r="DC3" s="15"/>
      <c r="DJ3" s="15"/>
      <c r="DQ3" s="15"/>
      <c r="DX3" s="15"/>
      <c r="EE3" s="15"/>
      <c r="EL3" s="15"/>
      <c r="ES3" s="15"/>
      <c r="EZ3" s="15"/>
      <c r="FG3" s="15"/>
      <c r="FN3" s="15"/>
      <c r="FU3" s="15"/>
      <c r="FW3" s="24"/>
      <c r="FX3" s="24"/>
      <c r="FY3" s="24"/>
      <c r="FZ3" s="24"/>
      <c r="GA3" s="24"/>
      <c r="GB3" s="15"/>
      <c r="GC3" s="24">
        <f t="shared" si="10"/>
        <v>0</v>
      </c>
      <c r="GD3" s="24">
        <f t="shared" si="11"/>
        <v>1</v>
      </c>
      <c r="GE3" s="24">
        <f t="shared" si="12"/>
        <v>1</v>
      </c>
      <c r="GF3" s="19">
        <f t="shared" si="13"/>
        <v>1</v>
      </c>
      <c r="GG3" s="19">
        <v>0</v>
      </c>
      <c r="GH3" s="19">
        <f t="shared" si="14"/>
        <v>0</v>
      </c>
      <c r="GI3" s="19">
        <v>0</v>
      </c>
      <c r="GJ3" s="19">
        <f t="shared" si="15"/>
        <v>0</v>
      </c>
      <c r="GK3" s="19">
        <v>0</v>
      </c>
      <c r="GL3" s="19">
        <f t="shared" si="16"/>
        <v>0</v>
      </c>
      <c r="GM3" s="19">
        <v>0</v>
      </c>
      <c r="GN3" s="19">
        <f t="shared" si="17"/>
        <v>0</v>
      </c>
      <c r="GO3" s="19">
        <v>0</v>
      </c>
      <c r="GP3" s="19">
        <f t="shared" si="18"/>
        <v>0</v>
      </c>
      <c r="GQ3" s="19">
        <v>0</v>
      </c>
      <c r="GR3" s="19">
        <f t="shared" si="19"/>
        <v>0</v>
      </c>
      <c r="GS3" s="19">
        <v>0</v>
      </c>
      <c r="GT3" s="19">
        <f t="shared" si="20"/>
        <v>0</v>
      </c>
      <c r="GU3" s="19">
        <v>0</v>
      </c>
      <c r="GV3" s="19">
        <f t="shared" si="21"/>
        <v>0</v>
      </c>
      <c r="GW3" s="19">
        <v>0</v>
      </c>
      <c r="GX3" s="19">
        <f t="shared" si="22"/>
        <v>0</v>
      </c>
      <c r="GY3" s="19">
        <v>0</v>
      </c>
      <c r="GZ3" s="19">
        <f t="shared" si="23"/>
        <v>0</v>
      </c>
      <c r="HA3" s="19">
        <v>0</v>
      </c>
      <c r="HB3" s="19">
        <f t="shared" si="24"/>
        <v>0</v>
      </c>
      <c r="HC3" s="19">
        <v>0</v>
      </c>
      <c r="HD3" s="19">
        <f t="shared" si="25"/>
        <v>0</v>
      </c>
      <c r="HE3" s="19">
        <v>0</v>
      </c>
      <c r="HF3" s="19">
        <f t="shared" si="26"/>
        <v>0</v>
      </c>
      <c r="HG3" s="19">
        <v>0</v>
      </c>
      <c r="HH3" s="19">
        <f t="shared" si="27"/>
        <v>0</v>
      </c>
      <c r="HI3" s="19">
        <v>0</v>
      </c>
      <c r="HJ3" s="19">
        <f t="shared" si="28"/>
        <v>0</v>
      </c>
      <c r="HK3" s="19">
        <v>0</v>
      </c>
      <c r="HL3" s="19">
        <f t="shared" si="29"/>
        <v>0</v>
      </c>
      <c r="HM3" s="19">
        <v>0</v>
      </c>
      <c r="HN3" s="19">
        <f t="shared" si="30"/>
        <v>0</v>
      </c>
      <c r="HO3" s="19">
        <v>0</v>
      </c>
      <c r="HP3" s="19">
        <f t="shared" si="31"/>
        <v>0</v>
      </c>
      <c r="HQ3" s="19">
        <v>0</v>
      </c>
      <c r="HR3" s="19">
        <f t="shared" si="32"/>
        <v>0</v>
      </c>
      <c r="HS3" s="19">
        <v>0</v>
      </c>
      <c r="HT3" s="19">
        <f t="shared" si="33"/>
        <v>0</v>
      </c>
      <c r="HU3" s="19">
        <f t="shared" si="34"/>
        <v>0</v>
      </c>
      <c r="HV3" s="19">
        <f t="shared" si="35"/>
        <v>0</v>
      </c>
      <c r="HW3" s="19">
        <f t="shared" si="36"/>
        <v>0</v>
      </c>
      <c r="HX3" s="19">
        <f t="shared" si="37"/>
        <v>0</v>
      </c>
      <c r="HY3" s="19">
        <f t="shared" si="38"/>
        <v>0</v>
      </c>
      <c r="HZ3" s="19">
        <f t="shared" si="39"/>
        <v>0</v>
      </c>
      <c r="IA3" s="19">
        <f t="shared" si="40"/>
        <v>0</v>
      </c>
      <c r="IB3" s="19">
        <f t="shared" si="41"/>
        <v>0</v>
      </c>
      <c r="IC3" s="19">
        <f t="shared" si="42"/>
        <v>0</v>
      </c>
      <c r="ID3" s="19">
        <f t="shared" si="43"/>
        <v>0</v>
      </c>
      <c r="IE3" s="19">
        <f t="shared" si="44"/>
        <v>0</v>
      </c>
      <c r="IF3" s="19">
        <f t="shared" si="45"/>
        <v>0</v>
      </c>
      <c r="IG3" s="19">
        <f t="shared" si="46"/>
        <v>0</v>
      </c>
      <c r="IH3" s="19">
        <f t="shared" si="47"/>
        <v>0</v>
      </c>
      <c r="II3" s="19">
        <f t="shared" si="48"/>
        <v>0</v>
      </c>
      <c r="IJ3" s="19">
        <f t="shared" si="49"/>
        <v>0</v>
      </c>
      <c r="IK3" s="19">
        <f t="shared" si="50"/>
        <v>0</v>
      </c>
      <c r="IL3" s="19">
        <f t="shared" si="51"/>
        <v>0</v>
      </c>
      <c r="IM3" s="19">
        <f t="shared" si="52"/>
        <v>0</v>
      </c>
      <c r="IN3" s="24">
        <f t="shared" si="53"/>
        <v>0.01</v>
      </c>
      <c r="IO3" s="24">
        <f t="shared" si="54"/>
        <v>1</v>
      </c>
      <c r="IP3" s="24">
        <f t="shared" si="55"/>
        <v>1</v>
      </c>
      <c r="IQ3" s="24">
        <f t="shared" si="56"/>
        <v>1</v>
      </c>
      <c r="IR3" s="24">
        <f t="shared" si="57"/>
        <v>1</v>
      </c>
      <c r="IS3" s="24">
        <f t="shared" si="58"/>
        <v>1</v>
      </c>
      <c r="IT3" s="24">
        <f t="shared" si="59"/>
        <v>1</v>
      </c>
      <c r="IU3" s="24">
        <f t="shared" si="60"/>
        <v>1</v>
      </c>
      <c r="IV3" s="24">
        <f t="shared" si="61"/>
        <v>1</v>
      </c>
      <c r="IW3" s="24">
        <f t="shared" si="62"/>
        <v>1</v>
      </c>
      <c r="IX3" s="24">
        <f t="shared" si="63"/>
        <v>1</v>
      </c>
      <c r="IY3" s="24">
        <f t="shared" si="64"/>
        <v>1</v>
      </c>
      <c r="IZ3" s="24">
        <f t="shared" si="65"/>
        <v>1</v>
      </c>
      <c r="JA3" s="24">
        <f t="shared" si="66"/>
        <v>1</v>
      </c>
      <c r="JB3" s="24">
        <f t="shared" si="67"/>
        <v>1</v>
      </c>
      <c r="JC3" s="24">
        <f t="shared" si="68"/>
        <v>1</v>
      </c>
      <c r="JD3" s="24">
        <f t="shared" si="69"/>
        <v>1</v>
      </c>
      <c r="JE3" s="24">
        <f t="shared" si="70"/>
        <v>1</v>
      </c>
      <c r="JF3" s="24">
        <f t="shared" si="71"/>
        <v>1</v>
      </c>
      <c r="JG3" s="24">
        <f t="shared" si="72"/>
        <v>1</v>
      </c>
    </row>
    <row r="4" spans="1:267" x14ac:dyDescent="0.3">
      <c r="A4" s="19"/>
      <c r="B4" s="19"/>
      <c r="C4" s="19"/>
      <c r="F4" s="19"/>
      <c r="AE4" s="19"/>
      <c r="AF4" s="26"/>
      <c r="AG4" s="25"/>
      <c r="AI4" s="21"/>
      <c r="AJ4" s="26">
        <f t="shared" si="0"/>
        <v>0</v>
      </c>
      <c r="AK4" s="26">
        <f t="shared" si="73"/>
        <v>0</v>
      </c>
      <c r="AL4" s="51">
        <f t="shared" si="74"/>
        <v>0</v>
      </c>
      <c r="AM4" s="23">
        <f t="shared" si="1"/>
        <v>0</v>
      </c>
      <c r="AN4" s="24">
        <v>3</v>
      </c>
      <c r="AO4" s="19">
        <f t="shared" si="2"/>
        <v>0</v>
      </c>
      <c r="AP4" s="19">
        <f t="shared" si="3"/>
        <v>0</v>
      </c>
      <c r="AQ4" s="19">
        <f t="shared" si="4"/>
        <v>0</v>
      </c>
      <c r="AR4" s="19">
        <f t="shared" si="5"/>
        <v>0</v>
      </c>
      <c r="AS4" s="19">
        <f t="shared" si="75"/>
        <v>0</v>
      </c>
      <c r="AT4" s="24">
        <f t="shared" si="6"/>
        <v>0</v>
      </c>
      <c r="AU4" s="24">
        <f t="shared" si="76"/>
        <v>1</v>
      </c>
      <c r="AV4" s="24">
        <f t="shared" si="7"/>
        <v>1</v>
      </c>
      <c r="AW4" s="24">
        <f t="shared" si="77"/>
        <v>0</v>
      </c>
      <c r="AX4" s="24">
        <f t="shared" si="8"/>
        <v>0</v>
      </c>
      <c r="AY4" s="15">
        <f t="shared" si="9"/>
        <v>0</v>
      </c>
      <c r="AZ4" s="39">
        <f t="shared" si="78"/>
        <v>0</v>
      </c>
      <c r="BA4" s="24">
        <f t="shared" si="79"/>
        <v>0</v>
      </c>
      <c r="BB4" s="24">
        <f t="shared" ref="BB4:BB24" si="83">IF(BC4&gt;BD4,BC4,BD4)</f>
        <v>1</v>
      </c>
      <c r="BC4" s="24">
        <f t="shared" si="80"/>
        <v>0</v>
      </c>
      <c r="BD4" s="24">
        <f t="shared" ref="BD4:BD24" si="84">IF(BC4=0,BC3+1,0)</f>
        <v>1</v>
      </c>
      <c r="BE4" s="24">
        <f t="shared" si="81"/>
        <v>0</v>
      </c>
      <c r="BF4" s="15">
        <f t="shared" si="82"/>
        <v>0</v>
      </c>
      <c r="BG4" s="24">
        <f t="shared" ref="BG4:BG24" si="85">IF(AND(AZ4=0,AS4=0,AM4-AM3&lt;TIME(1,55,0),AM4&gt;BM3+TIME(1,55,0)),IP3,0)</f>
        <v>0</v>
      </c>
      <c r="BH4" s="24">
        <f t="shared" ref="BH4:BH24" si="86">IF(BG4&gt;0,1,0)</f>
        <v>0</v>
      </c>
      <c r="BI4" s="24">
        <f>IF(BJ4&gt;BK4,BJ4,BK4)</f>
        <v>1</v>
      </c>
      <c r="BJ4" s="24">
        <f t="shared" ref="BJ4:BJ24" si="87">IF(AND(AH4&gt;0,BG4&gt;0),0,IF(BG4&gt;0,BJ3+1,BJ3))</f>
        <v>0</v>
      </c>
      <c r="BK4" s="24">
        <f t="shared" ref="BK4:BK24" si="88">IF(BJ4=0,BJ3+1,0)</f>
        <v>1</v>
      </c>
      <c r="BL4" s="24">
        <f t="shared" ref="BL4:BL24" si="89">IF(AND(AH4&gt;0,BK4&gt;0,BG4&gt;0),1,0)</f>
        <v>0</v>
      </c>
      <c r="BM4" s="15">
        <f t="shared" ref="BM4:BM24" si="90">IF(BG4&lt;&gt;0,AM4,BM3)</f>
        <v>0</v>
      </c>
      <c r="BS4" s="24"/>
      <c r="BT4" s="15"/>
      <c r="BY4" s="24"/>
      <c r="CA4" s="15"/>
      <c r="CD4" s="24"/>
      <c r="CH4" s="15"/>
      <c r="CO4" s="15"/>
      <c r="CQ4" s="24"/>
      <c r="CV4" s="15"/>
      <c r="DC4" s="15"/>
      <c r="DJ4" s="15"/>
      <c r="DQ4" s="15"/>
      <c r="DX4" s="15"/>
      <c r="EE4" s="15"/>
      <c r="EL4" s="15"/>
      <c r="ES4" s="15"/>
      <c r="EZ4" s="15"/>
      <c r="FG4" s="15"/>
      <c r="FN4" s="15"/>
      <c r="FU4" s="15"/>
      <c r="FW4" s="24"/>
      <c r="FX4" s="24"/>
      <c r="FY4" s="24"/>
      <c r="FZ4" s="24"/>
      <c r="GA4" s="24"/>
      <c r="GB4" s="15"/>
      <c r="GC4" s="24">
        <f t="shared" si="10"/>
        <v>0</v>
      </c>
      <c r="GD4" s="24">
        <f t="shared" si="11"/>
        <v>1</v>
      </c>
      <c r="GE4" s="24">
        <f t="shared" si="12"/>
        <v>1</v>
      </c>
      <c r="GF4" s="19">
        <f t="shared" si="13"/>
        <v>1</v>
      </c>
      <c r="GG4" s="19">
        <v>0</v>
      </c>
      <c r="GH4" s="19">
        <f t="shared" si="14"/>
        <v>0</v>
      </c>
      <c r="GI4" s="19">
        <v>0</v>
      </c>
      <c r="GJ4" s="19">
        <f t="shared" si="15"/>
        <v>0</v>
      </c>
      <c r="GK4" s="19">
        <v>0</v>
      </c>
      <c r="GL4" s="19">
        <f t="shared" si="16"/>
        <v>0</v>
      </c>
      <c r="GM4" s="19">
        <v>0</v>
      </c>
      <c r="GN4" s="19">
        <f t="shared" si="17"/>
        <v>0</v>
      </c>
      <c r="GO4" s="19">
        <v>0</v>
      </c>
      <c r="GP4" s="19">
        <f t="shared" si="18"/>
        <v>0</v>
      </c>
      <c r="GQ4" s="19">
        <v>0</v>
      </c>
      <c r="GR4" s="19">
        <f t="shared" si="19"/>
        <v>0</v>
      </c>
      <c r="GS4" s="19">
        <v>0</v>
      </c>
      <c r="GT4" s="19">
        <f t="shared" si="20"/>
        <v>0</v>
      </c>
      <c r="GU4" s="19">
        <v>0</v>
      </c>
      <c r="GV4" s="19">
        <f t="shared" si="21"/>
        <v>0</v>
      </c>
      <c r="GW4" s="19">
        <v>0</v>
      </c>
      <c r="GX4" s="19">
        <f t="shared" si="22"/>
        <v>0</v>
      </c>
      <c r="GY4" s="19">
        <v>0</v>
      </c>
      <c r="GZ4" s="19">
        <f t="shared" si="23"/>
        <v>0</v>
      </c>
      <c r="HA4" s="19">
        <v>0</v>
      </c>
      <c r="HB4" s="19">
        <f t="shared" si="24"/>
        <v>0</v>
      </c>
      <c r="HC4" s="19">
        <v>0</v>
      </c>
      <c r="HD4" s="19">
        <f t="shared" si="25"/>
        <v>0</v>
      </c>
      <c r="HE4" s="19">
        <v>0</v>
      </c>
      <c r="HF4" s="19">
        <f t="shared" si="26"/>
        <v>0</v>
      </c>
      <c r="HG4" s="19">
        <v>0</v>
      </c>
      <c r="HH4" s="19">
        <f t="shared" si="27"/>
        <v>0</v>
      </c>
      <c r="HI4" s="19">
        <v>0</v>
      </c>
      <c r="HJ4" s="19">
        <f t="shared" si="28"/>
        <v>0</v>
      </c>
      <c r="HK4" s="19">
        <v>0</v>
      </c>
      <c r="HL4" s="19">
        <f t="shared" si="29"/>
        <v>0</v>
      </c>
      <c r="HM4" s="19">
        <v>0</v>
      </c>
      <c r="HN4" s="19">
        <f t="shared" si="30"/>
        <v>0</v>
      </c>
      <c r="HO4" s="19">
        <v>0</v>
      </c>
      <c r="HP4" s="19">
        <f t="shared" si="31"/>
        <v>0</v>
      </c>
      <c r="HQ4" s="19">
        <v>0</v>
      </c>
      <c r="HR4" s="19">
        <f t="shared" si="32"/>
        <v>0</v>
      </c>
      <c r="HS4" s="19">
        <v>0</v>
      </c>
      <c r="HT4" s="19">
        <f t="shared" si="33"/>
        <v>0</v>
      </c>
      <c r="HU4" s="19">
        <f t="shared" si="34"/>
        <v>0</v>
      </c>
      <c r="HV4" s="19">
        <f t="shared" si="35"/>
        <v>0</v>
      </c>
      <c r="HW4" s="19">
        <f t="shared" si="36"/>
        <v>0</v>
      </c>
      <c r="HX4" s="19">
        <f t="shared" si="37"/>
        <v>0</v>
      </c>
      <c r="HY4" s="19">
        <f t="shared" si="38"/>
        <v>0</v>
      </c>
      <c r="HZ4" s="19">
        <f t="shared" si="39"/>
        <v>0</v>
      </c>
      <c r="IA4" s="19">
        <f t="shared" si="40"/>
        <v>0</v>
      </c>
      <c r="IB4" s="19">
        <f t="shared" si="41"/>
        <v>0</v>
      </c>
      <c r="IC4" s="19">
        <f t="shared" si="42"/>
        <v>0</v>
      </c>
      <c r="ID4" s="19">
        <f t="shared" si="43"/>
        <v>0</v>
      </c>
      <c r="IE4" s="19">
        <f t="shared" si="44"/>
        <v>0</v>
      </c>
      <c r="IF4" s="19">
        <f t="shared" si="45"/>
        <v>0</v>
      </c>
      <c r="IG4" s="19">
        <f t="shared" si="46"/>
        <v>0</v>
      </c>
      <c r="IH4" s="19">
        <f t="shared" si="47"/>
        <v>0</v>
      </c>
      <c r="II4" s="19">
        <f t="shared" si="48"/>
        <v>0</v>
      </c>
      <c r="IJ4" s="19">
        <f t="shared" si="49"/>
        <v>0</v>
      </c>
      <c r="IK4" s="19">
        <f t="shared" si="50"/>
        <v>0</v>
      </c>
      <c r="IL4" s="19">
        <f t="shared" si="51"/>
        <v>0</v>
      </c>
      <c r="IM4" s="19">
        <f t="shared" si="52"/>
        <v>0</v>
      </c>
      <c r="IN4" s="24">
        <f t="shared" si="53"/>
        <v>0.01</v>
      </c>
      <c r="IO4" s="24">
        <f t="shared" si="54"/>
        <v>1</v>
      </c>
      <c r="IP4" s="24">
        <f t="shared" si="55"/>
        <v>1</v>
      </c>
      <c r="IQ4" s="24">
        <f t="shared" si="56"/>
        <v>1</v>
      </c>
      <c r="IR4" s="24">
        <f t="shared" si="57"/>
        <v>1</v>
      </c>
      <c r="IS4" s="24">
        <f t="shared" si="58"/>
        <v>1</v>
      </c>
      <c r="IT4" s="24">
        <f t="shared" si="59"/>
        <v>1</v>
      </c>
      <c r="IU4" s="24">
        <f t="shared" si="60"/>
        <v>1</v>
      </c>
      <c r="IV4" s="24">
        <f t="shared" si="61"/>
        <v>1</v>
      </c>
      <c r="IW4" s="24">
        <f t="shared" si="62"/>
        <v>1</v>
      </c>
      <c r="IX4" s="24">
        <f t="shared" si="63"/>
        <v>1</v>
      </c>
      <c r="IY4" s="24">
        <f t="shared" si="64"/>
        <v>1</v>
      </c>
      <c r="IZ4" s="24">
        <f t="shared" si="65"/>
        <v>1</v>
      </c>
      <c r="JA4" s="24">
        <f t="shared" si="66"/>
        <v>1</v>
      </c>
      <c r="JB4" s="24">
        <f t="shared" si="67"/>
        <v>1</v>
      </c>
      <c r="JC4" s="24">
        <f t="shared" si="68"/>
        <v>1</v>
      </c>
      <c r="JD4" s="24">
        <f t="shared" si="69"/>
        <v>1</v>
      </c>
      <c r="JE4" s="24">
        <f t="shared" si="70"/>
        <v>1</v>
      </c>
      <c r="JF4" s="24">
        <f t="shared" si="71"/>
        <v>1</v>
      </c>
      <c r="JG4" s="24">
        <f t="shared" si="72"/>
        <v>1</v>
      </c>
    </row>
    <row r="5" spans="1:267" x14ac:dyDescent="0.3">
      <c r="A5" s="19"/>
      <c r="B5" s="19"/>
      <c r="C5" s="19"/>
      <c r="F5" s="19"/>
      <c r="AE5" s="19"/>
      <c r="AF5" s="26"/>
      <c r="AG5" s="25"/>
      <c r="AI5" s="21"/>
      <c r="AJ5" s="26">
        <f t="shared" si="0"/>
        <v>0</v>
      </c>
      <c r="AK5" s="26">
        <f t="shared" si="73"/>
        <v>0</v>
      </c>
      <c r="AL5" s="51">
        <f t="shared" si="74"/>
        <v>0</v>
      </c>
      <c r="AM5" s="23">
        <f t="shared" si="1"/>
        <v>0</v>
      </c>
      <c r="AN5" s="24">
        <v>4</v>
      </c>
      <c r="AO5" s="19">
        <f t="shared" si="2"/>
        <v>0</v>
      </c>
      <c r="AP5" s="19">
        <f t="shared" si="3"/>
        <v>0</v>
      </c>
      <c r="AQ5" s="19">
        <f t="shared" si="4"/>
        <v>0</v>
      </c>
      <c r="AR5" s="19">
        <f t="shared" si="5"/>
        <v>0</v>
      </c>
      <c r="AS5" s="19">
        <f t="shared" si="75"/>
        <v>0</v>
      </c>
      <c r="AT5" s="24">
        <f t="shared" si="6"/>
        <v>0</v>
      </c>
      <c r="AU5" s="24">
        <f t="shared" si="76"/>
        <v>1</v>
      </c>
      <c r="AV5" s="24">
        <f t="shared" si="7"/>
        <v>1</v>
      </c>
      <c r="AW5" s="24">
        <f t="shared" si="77"/>
        <v>0</v>
      </c>
      <c r="AX5" s="24">
        <f t="shared" si="8"/>
        <v>0</v>
      </c>
      <c r="AY5" s="15">
        <f t="shared" si="9"/>
        <v>0</v>
      </c>
      <c r="AZ5" s="39">
        <f t="shared" si="78"/>
        <v>0</v>
      </c>
      <c r="BA5" s="24">
        <f t="shared" si="79"/>
        <v>0</v>
      </c>
      <c r="BB5" s="24">
        <f t="shared" si="83"/>
        <v>1</v>
      </c>
      <c r="BC5" s="24">
        <f t="shared" si="80"/>
        <v>0</v>
      </c>
      <c r="BD5" s="24">
        <f t="shared" si="84"/>
        <v>1</v>
      </c>
      <c r="BE5" s="24">
        <f t="shared" si="81"/>
        <v>0</v>
      </c>
      <c r="BF5" s="15">
        <f t="shared" si="82"/>
        <v>0</v>
      </c>
      <c r="BG5" s="24">
        <f t="shared" si="85"/>
        <v>0</v>
      </c>
      <c r="BH5" s="24">
        <f t="shared" si="86"/>
        <v>0</v>
      </c>
      <c r="BI5" s="24">
        <f t="shared" ref="BI5:BI24" si="91">IF(BJ5&gt;BK5,BJ5,BK5)</f>
        <v>1</v>
      </c>
      <c r="BJ5" s="24">
        <f t="shared" si="87"/>
        <v>0</v>
      </c>
      <c r="BK5" s="24">
        <f t="shared" si="88"/>
        <v>1</v>
      </c>
      <c r="BL5" s="24">
        <f t="shared" si="89"/>
        <v>0</v>
      </c>
      <c r="BM5" s="15">
        <f t="shared" si="90"/>
        <v>0</v>
      </c>
      <c r="BN5" s="24">
        <f t="shared" ref="BN5:BN24" si="92">IF(AND(BG5=0,AZ5=0,AS5=0,AM5-AM4&lt;TIME(1,55,0),AM5&gt;BT4+TIME(1,55,0)),IQ4,0)</f>
        <v>0</v>
      </c>
      <c r="BO5" s="24">
        <f t="shared" ref="BO5:BO24" si="93">IF(BN5&gt;0,1,0)</f>
        <v>0</v>
      </c>
      <c r="BP5" s="24">
        <f t="shared" ref="BP5:BP24" si="94">IF(BQ5&gt;BR5,BQ5,BR5)</f>
        <v>1</v>
      </c>
      <c r="BQ5" s="24">
        <f t="shared" ref="BQ5:BQ24" si="95">IF(AND(AH5&gt;0,BN5&gt;0),0,IF(BN5&gt;0,BQ4+1,BQ4))</f>
        <v>0</v>
      </c>
      <c r="BR5" s="24">
        <f t="shared" ref="BR5:BR24" si="96">IF(BQ5=0,BQ4+1,0)</f>
        <v>1</v>
      </c>
      <c r="BS5" s="24">
        <f t="shared" ref="BS5:BS24" si="97">IF(AND(AH5&gt;0,BR5&gt;0,BN5&gt;0),1,0)</f>
        <v>0</v>
      </c>
      <c r="BT5" s="15">
        <f t="shared" ref="BT5:BT24" si="98">IF(BN5&lt;&gt;0,AM5,BT4)</f>
        <v>0</v>
      </c>
      <c r="BY5" s="24"/>
      <c r="CA5" s="15"/>
      <c r="CD5" s="24"/>
      <c r="CH5" s="15"/>
      <c r="CO5" s="15"/>
      <c r="CQ5" s="24"/>
      <c r="CV5" s="15"/>
      <c r="DC5" s="15"/>
      <c r="DJ5" s="15"/>
      <c r="DQ5" s="15"/>
      <c r="DX5" s="15"/>
      <c r="EE5" s="15"/>
      <c r="EL5" s="15"/>
      <c r="ES5" s="15"/>
      <c r="EZ5" s="15"/>
      <c r="FG5" s="15"/>
      <c r="FN5" s="15"/>
      <c r="FU5" s="15"/>
      <c r="FW5" s="24"/>
      <c r="FX5" s="24"/>
      <c r="FY5" s="24"/>
      <c r="FZ5" s="24"/>
      <c r="GA5" s="24"/>
      <c r="GB5" s="15"/>
      <c r="GC5" s="24">
        <f t="shared" si="10"/>
        <v>0</v>
      </c>
      <c r="GD5" s="24">
        <f t="shared" si="11"/>
        <v>1</v>
      </c>
      <c r="GE5" s="24">
        <f t="shared" si="12"/>
        <v>1</v>
      </c>
      <c r="GF5" s="19">
        <f t="shared" si="13"/>
        <v>1</v>
      </c>
      <c r="GG5" s="19">
        <v>0</v>
      </c>
      <c r="GH5" s="19">
        <f t="shared" si="14"/>
        <v>0</v>
      </c>
      <c r="GI5" s="19">
        <v>0</v>
      </c>
      <c r="GJ5" s="19">
        <f t="shared" si="15"/>
        <v>0</v>
      </c>
      <c r="GK5" s="19">
        <v>0</v>
      </c>
      <c r="GL5" s="19">
        <f t="shared" si="16"/>
        <v>0</v>
      </c>
      <c r="GM5" s="19">
        <v>0</v>
      </c>
      <c r="GN5" s="19">
        <f t="shared" si="17"/>
        <v>0</v>
      </c>
      <c r="GO5" s="19">
        <v>0</v>
      </c>
      <c r="GP5" s="19">
        <f t="shared" si="18"/>
        <v>0</v>
      </c>
      <c r="GQ5" s="19">
        <v>0</v>
      </c>
      <c r="GR5" s="19">
        <f t="shared" si="19"/>
        <v>0</v>
      </c>
      <c r="GS5" s="19">
        <v>0</v>
      </c>
      <c r="GT5" s="19">
        <f t="shared" si="20"/>
        <v>0</v>
      </c>
      <c r="GU5" s="19">
        <v>0</v>
      </c>
      <c r="GV5" s="19">
        <f t="shared" si="21"/>
        <v>0</v>
      </c>
      <c r="GW5" s="19">
        <v>0</v>
      </c>
      <c r="GX5" s="19">
        <f t="shared" si="22"/>
        <v>0</v>
      </c>
      <c r="GY5" s="19">
        <v>0</v>
      </c>
      <c r="GZ5" s="19">
        <f t="shared" si="23"/>
        <v>0</v>
      </c>
      <c r="HA5" s="19">
        <v>0</v>
      </c>
      <c r="HB5" s="19">
        <f t="shared" si="24"/>
        <v>0</v>
      </c>
      <c r="HC5" s="19">
        <v>0</v>
      </c>
      <c r="HD5" s="19">
        <f t="shared" si="25"/>
        <v>0</v>
      </c>
      <c r="HE5" s="19">
        <v>0</v>
      </c>
      <c r="HF5" s="19">
        <f t="shared" si="26"/>
        <v>0</v>
      </c>
      <c r="HG5" s="19">
        <v>0</v>
      </c>
      <c r="HH5" s="19">
        <f t="shared" si="27"/>
        <v>0</v>
      </c>
      <c r="HI5" s="19">
        <v>0</v>
      </c>
      <c r="HJ5" s="19">
        <f t="shared" si="28"/>
        <v>0</v>
      </c>
      <c r="HK5" s="19">
        <v>0</v>
      </c>
      <c r="HL5" s="19">
        <f t="shared" si="29"/>
        <v>0</v>
      </c>
      <c r="HM5" s="19">
        <v>0</v>
      </c>
      <c r="HN5" s="19">
        <f t="shared" si="30"/>
        <v>0</v>
      </c>
      <c r="HO5" s="19">
        <v>0</v>
      </c>
      <c r="HP5" s="19">
        <f t="shared" si="31"/>
        <v>0</v>
      </c>
      <c r="HQ5" s="19">
        <v>0</v>
      </c>
      <c r="HR5" s="19">
        <f t="shared" si="32"/>
        <v>0</v>
      </c>
      <c r="HS5" s="19">
        <v>0</v>
      </c>
      <c r="HT5" s="19">
        <f t="shared" si="33"/>
        <v>0</v>
      </c>
      <c r="HU5" s="19">
        <f t="shared" si="34"/>
        <v>0</v>
      </c>
      <c r="HV5" s="19">
        <f t="shared" si="35"/>
        <v>0</v>
      </c>
      <c r="HW5" s="19">
        <f t="shared" si="36"/>
        <v>0</v>
      </c>
      <c r="HX5" s="19">
        <f t="shared" si="37"/>
        <v>0</v>
      </c>
      <c r="HY5" s="19">
        <f t="shared" si="38"/>
        <v>0</v>
      </c>
      <c r="HZ5" s="19">
        <f t="shared" si="39"/>
        <v>0</v>
      </c>
      <c r="IA5" s="19">
        <f t="shared" si="40"/>
        <v>0</v>
      </c>
      <c r="IB5" s="19">
        <f t="shared" si="41"/>
        <v>0</v>
      </c>
      <c r="IC5" s="19">
        <f t="shared" si="42"/>
        <v>0</v>
      </c>
      <c r="ID5" s="19">
        <f t="shared" si="43"/>
        <v>0</v>
      </c>
      <c r="IE5" s="19">
        <f t="shared" si="44"/>
        <v>0</v>
      </c>
      <c r="IF5" s="19">
        <f t="shared" si="45"/>
        <v>0</v>
      </c>
      <c r="IG5" s="19">
        <f t="shared" si="46"/>
        <v>0</v>
      </c>
      <c r="IH5" s="19">
        <f t="shared" si="47"/>
        <v>0</v>
      </c>
      <c r="II5" s="19">
        <f t="shared" si="48"/>
        <v>0</v>
      </c>
      <c r="IJ5" s="19">
        <f t="shared" si="49"/>
        <v>0</v>
      </c>
      <c r="IK5" s="19">
        <f t="shared" si="50"/>
        <v>0</v>
      </c>
      <c r="IL5" s="19">
        <f t="shared" si="51"/>
        <v>0</v>
      </c>
      <c r="IM5" s="19">
        <f t="shared" si="52"/>
        <v>0</v>
      </c>
      <c r="IN5" s="24">
        <f t="shared" si="53"/>
        <v>0.01</v>
      </c>
      <c r="IO5" s="24">
        <f t="shared" si="54"/>
        <v>1</v>
      </c>
      <c r="IP5" s="24">
        <f t="shared" si="55"/>
        <v>1</v>
      </c>
      <c r="IQ5" s="24">
        <f t="shared" si="56"/>
        <v>1</v>
      </c>
      <c r="IR5" s="24">
        <f t="shared" si="57"/>
        <v>1</v>
      </c>
      <c r="IS5" s="24">
        <f t="shared" si="58"/>
        <v>1</v>
      </c>
      <c r="IT5" s="24">
        <f t="shared" si="59"/>
        <v>1</v>
      </c>
      <c r="IU5" s="24">
        <f t="shared" si="60"/>
        <v>1</v>
      </c>
      <c r="IV5" s="24">
        <f t="shared" si="61"/>
        <v>1</v>
      </c>
      <c r="IW5" s="24">
        <f t="shared" si="62"/>
        <v>1</v>
      </c>
      <c r="IX5" s="24">
        <f t="shared" si="63"/>
        <v>1</v>
      </c>
      <c r="IY5" s="24">
        <f t="shared" si="64"/>
        <v>1</v>
      </c>
      <c r="IZ5" s="24">
        <f t="shared" si="65"/>
        <v>1</v>
      </c>
      <c r="JA5" s="24">
        <f t="shared" si="66"/>
        <v>1</v>
      </c>
      <c r="JB5" s="24">
        <f t="shared" si="67"/>
        <v>1</v>
      </c>
      <c r="JC5" s="24">
        <f t="shared" si="68"/>
        <v>1</v>
      </c>
      <c r="JD5" s="24">
        <f t="shared" si="69"/>
        <v>1</v>
      </c>
      <c r="JE5" s="24">
        <f t="shared" si="70"/>
        <v>1</v>
      </c>
      <c r="JF5" s="24">
        <f t="shared" si="71"/>
        <v>1</v>
      </c>
      <c r="JG5" s="24">
        <f t="shared" si="72"/>
        <v>1</v>
      </c>
    </row>
    <row r="6" spans="1:267" x14ac:dyDescent="0.3">
      <c r="A6" s="19"/>
      <c r="B6" s="19"/>
      <c r="C6" s="19"/>
      <c r="F6" s="19"/>
      <c r="AE6" s="19"/>
      <c r="AF6" s="26"/>
      <c r="AG6" s="25"/>
      <c r="AI6" s="21"/>
      <c r="AJ6" s="26">
        <f t="shared" si="0"/>
        <v>0</v>
      </c>
      <c r="AK6" s="26">
        <f t="shared" si="73"/>
        <v>0</v>
      </c>
      <c r="AL6" s="51">
        <f t="shared" si="74"/>
        <v>0</v>
      </c>
      <c r="AM6" s="23">
        <f t="shared" si="1"/>
        <v>0</v>
      </c>
      <c r="AN6" s="24">
        <v>5</v>
      </c>
      <c r="AO6" s="19">
        <f t="shared" si="2"/>
        <v>0</v>
      </c>
      <c r="AP6" s="19">
        <f t="shared" si="3"/>
        <v>0</v>
      </c>
      <c r="AQ6" s="19">
        <f t="shared" si="4"/>
        <v>0</v>
      </c>
      <c r="AR6" s="19">
        <f t="shared" si="5"/>
        <v>0</v>
      </c>
      <c r="AS6" s="19">
        <f t="shared" si="75"/>
        <v>0</v>
      </c>
      <c r="AT6" s="24">
        <f t="shared" si="6"/>
        <v>0</v>
      </c>
      <c r="AU6" s="24">
        <f t="shared" si="76"/>
        <v>1</v>
      </c>
      <c r="AV6" s="24">
        <f t="shared" si="7"/>
        <v>1</v>
      </c>
      <c r="AW6" s="24">
        <f t="shared" si="77"/>
        <v>0</v>
      </c>
      <c r="AX6" s="24">
        <f t="shared" si="8"/>
        <v>0</v>
      </c>
      <c r="AY6" s="15">
        <f t="shared" si="9"/>
        <v>0</v>
      </c>
      <c r="AZ6" s="39">
        <f t="shared" si="78"/>
        <v>0</v>
      </c>
      <c r="BA6" s="24">
        <f t="shared" si="79"/>
        <v>0</v>
      </c>
      <c r="BB6" s="24">
        <f t="shared" si="83"/>
        <v>1</v>
      </c>
      <c r="BC6" s="24">
        <f t="shared" si="80"/>
        <v>0</v>
      </c>
      <c r="BD6" s="24">
        <f t="shared" si="84"/>
        <v>1</v>
      </c>
      <c r="BE6" s="24">
        <f t="shared" si="81"/>
        <v>0</v>
      </c>
      <c r="BF6" s="15">
        <f t="shared" si="82"/>
        <v>0</v>
      </c>
      <c r="BG6" s="24">
        <f t="shared" si="85"/>
        <v>0</v>
      </c>
      <c r="BH6" s="24">
        <f t="shared" si="86"/>
        <v>0</v>
      </c>
      <c r="BI6" s="24">
        <f t="shared" si="91"/>
        <v>1</v>
      </c>
      <c r="BJ6" s="24">
        <f t="shared" si="87"/>
        <v>0</v>
      </c>
      <c r="BK6" s="24">
        <f t="shared" si="88"/>
        <v>1</v>
      </c>
      <c r="BL6" s="24">
        <f t="shared" si="89"/>
        <v>0</v>
      </c>
      <c r="BM6" s="15">
        <f t="shared" si="90"/>
        <v>0</v>
      </c>
      <c r="BN6" s="24">
        <f t="shared" si="92"/>
        <v>0</v>
      </c>
      <c r="BO6" s="24">
        <f t="shared" si="93"/>
        <v>0</v>
      </c>
      <c r="BP6" s="24">
        <f t="shared" si="94"/>
        <v>1</v>
      </c>
      <c r="BQ6" s="24">
        <f t="shared" si="95"/>
        <v>0</v>
      </c>
      <c r="BR6" s="24">
        <f t="shared" si="96"/>
        <v>1</v>
      </c>
      <c r="BS6" s="24">
        <f t="shared" si="97"/>
        <v>0</v>
      </c>
      <c r="BT6" s="15">
        <f t="shared" si="98"/>
        <v>0</v>
      </c>
      <c r="BU6" s="24">
        <f t="shared" ref="BU6:BU24" si="99">IF(AND(BN6=0,BG6=0,AZ6=0,AS6=0,AM6-AM5&lt;TIME(1,55,0),AM6&gt;CA5+TIME(1,55,0)),IR5,0)</f>
        <v>0</v>
      </c>
      <c r="BV6" s="24">
        <f t="shared" ref="BV6:BV24" si="100">IF(BU6&gt;0,1,0)</f>
        <v>0</v>
      </c>
      <c r="BW6" s="24">
        <f t="shared" ref="BW6:BW24" si="101">IF(BX6&gt;BY6,BX6,BY6)</f>
        <v>1</v>
      </c>
      <c r="BX6" s="24">
        <f t="shared" ref="BX6:BX24" si="102">IF(AND(AH6&gt;0,BU6&gt;0),0,IF(BU6&gt;0,BX5+1,BX5))</f>
        <v>0</v>
      </c>
      <c r="BY6" s="24">
        <f t="shared" ref="BY6:BY24" si="103">IF(BX6=0,BX5+1,0)</f>
        <v>1</v>
      </c>
      <c r="BZ6" s="24">
        <f t="shared" ref="BZ6:BZ24" si="104">IF(AND(AH6&gt;0,BY6&gt;0,BU6&gt;0),1,0)</f>
        <v>0</v>
      </c>
      <c r="CA6" s="15">
        <f t="shared" ref="CA6:CA24" si="105">IF(BU6&lt;&gt;0,AM6,CA5)</f>
        <v>0</v>
      </c>
      <c r="CD6" s="24"/>
      <c r="CH6" s="15"/>
      <c r="CO6" s="15"/>
      <c r="CQ6" s="24"/>
      <c r="CV6" s="15"/>
      <c r="DC6" s="15"/>
      <c r="DJ6" s="15"/>
      <c r="DQ6" s="15"/>
      <c r="DX6" s="15"/>
      <c r="EE6" s="15"/>
      <c r="EL6" s="15"/>
      <c r="ES6" s="15"/>
      <c r="EZ6" s="15"/>
      <c r="FG6" s="15"/>
      <c r="FN6" s="15"/>
      <c r="FU6" s="15"/>
      <c r="FW6" s="24"/>
      <c r="FX6" s="24"/>
      <c r="FY6" s="24"/>
      <c r="FZ6" s="24"/>
      <c r="GA6" s="24"/>
      <c r="GB6" s="15"/>
      <c r="GC6" s="24">
        <f t="shared" si="10"/>
        <v>0</v>
      </c>
      <c r="GD6" s="24">
        <f t="shared" si="11"/>
        <v>1</v>
      </c>
      <c r="GE6" s="24">
        <f t="shared" si="12"/>
        <v>1</v>
      </c>
      <c r="GF6" s="19">
        <f t="shared" si="13"/>
        <v>1</v>
      </c>
      <c r="GG6" s="19">
        <v>0</v>
      </c>
      <c r="GH6" s="19">
        <f t="shared" si="14"/>
        <v>0</v>
      </c>
      <c r="GI6" s="19">
        <v>0</v>
      </c>
      <c r="GJ6" s="19">
        <f t="shared" si="15"/>
        <v>0</v>
      </c>
      <c r="GK6" s="19">
        <v>0</v>
      </c>
      <c r="GL6" s="19">
        <f t="shared" si="16"/>
        <v>0</v>
      </c>
      <c r="GM6" s="19">
        <v>0</v>
      </c>
      <c r="GN6" s="19">
        <f t="shared" si="17"/>
        <v>0</v>
      </c>
      <c r="GO6" s="19">
        <v>0</v>
      </c>
      <c r="GP6" s="19">
        <f t="shared" si="18"/>
        <v>0</v>
      </c>
      <c r="GQ6" s="19">
        <v>0</v>
      </c>
      <c r="GR6" s="19">
        <f t="shared" si="19"/>
        <v>0</v>
      </c>
      <c r="GS6" s="19">
        <v>0</v>
      </c>
      <c r="GT6" s="19">
        <f t="shared" si="20"/>
        <v>0</v>
      </c>
      <c r="GU6" s="19">
        <v>0</v>
      </c>
      <c r="GV6" s="19">
        <f t="shared" si="21"/>
        <v>0</v>
      </c>
      <c r="GW6" s="19">
        <v>0</v>
      </c>
      <c r="GX6" s="19">
        <f t="shared" si="22"/>
        <v>0</v>
      </c>
      <c r="GY6" s="19">
        <v>0</v>
      </c>
      <c r="GZ6" s="19">
        <f t="shared" si="23"/>
        <v>0</v>
      </c>
      <c r="HA6" s="19">
        <v>0</v>
      </c>
      <c r="HB6" s="19">
        <f t="shared" si="24"/>
        <v>0</v>
      </c>
      <c r="HC6" s="19">
        <v>0</v>
      </c>
      <c r="HD6" s="19">
        <f t="shared" si="25"/>
        <v>0</v>
      </c>
      <c r="HE6" s="19">
        <v>0</v>
      </c>
      <c r="HF6" s="19">
        <f t="shared" si="26"/>
        <v>0</v>
      </c>
      <c r="HG6" s="19">
        <v>0</v>
      </c>
      <c r="HH6" s="19">
        <f t="shared" si="27"/>
        <v>0</v>
      </c>
      <c r="HI6" s="19">
        <v>0</v>
      </c>
      <c r="HJ6" s="19">
        <f t="shared" si="28"/>
        <v>0</v>
      </c>
      <c r="HK6" s="19">
        <v>0</v>
      </c>
      <c r="HL6" s="19">
        <f t="shared" si="29"/>
        <v>0</v>
      </c>
      <c r="HM6" s="19">
        <v>0</v>
      </c>
      <c r="HN6" s="19">
        <f t="shared" si="30"/>
        <v>0</v>
      </c>
      <c r="HO6" s="19">
        <v>0</v>
      </c>
      <c r="HP6" s="19">
        <f t="shared" si="31"/>
        <v>0</v>
      </c>
      <c r="HQ6" s="19">
        <v>0</v>
      </c>
      <c r="HR6" s="19">
        <f t="shared" si="32"/>
        <v>0</v>
      </c>
      <c r="HS6" s="19">
        <v>0</v>
      </c>
      <c r="HT6" s="19">
        <f t="shared" si="33"/>
        <v>0</v>
      </c>
      <c r="HU6" s="19">
        <f t="shared" si="34"/>
        <v>0</v>
      </c>
      <c r="HV6" s="19">
        <f t="shared" si="35"/>
        <v>0</v>
      </c>
      <c r="HW6" s="19">
        <f t="shared" si="36"/>
        <v>0</v>
      </c>
      <c r="HX6" s="19">
        <f t="shared" si="37"/>
        <v>0</v>
      </c>
      <c r="HY6" s="19">
        <f t="shared" si="38"/>
        <v>0</v>
      </c>
      <c r="HZ6" s="19">
        <f t="shared" si="39"/>
        <v>0</v>
      </c>
      <c r="IA6" s="19">
        <f t="shared" si="40"/>
        <v>0</v>
      </c>
      <c r="IB6" s="19">
        <f t="shared" si="41"/>
        <v>0</v>
      </c>
      <c r="IC6" s="19">
        <f t="shared" si="42"/>
        <v>0</v>
      </c>
      <c r="ID6" s="19">
        <f t="shared" si="43"/>
        <v>0</v>
      </c>
      <c r="IE6" s="19">
        <f t="shared" si="44"/>
        <v>0</v>
      </c>
      <c r="IF6" s="19">
        <f t="shared" si="45"/>
        <v>0</v>
      </c>
      <c r="IG6" s="19">
        <f t="shared" si="46"/>
        <v>0</v>
      </c>
      <c r="IH6" s="19">
        <f t="shared" si="47"/>
        <v>0</v>
      </c>
      <c r="II6" s="19">
        <f t="shared" si="48"/>
        <v>0</v>
      </c>
      <c r="IJ6" s="19">
        <f t="shared" si="49"/>
        <v>0</v>
      </c>
      <c r="IK6" s="19">
        <f t="shared" si="50"/>
        <v>0</v>
      </c>
      <c r="IL6" s="19">
        <f t="shared" si="51"/>
        <v>0</v>
      </c>
      <c r="IM6" s="19">
        <f t="shared" si="52"/>
        <v>0</v>
      </c>
      <c r="IN6" s="24">
        <f t="shared" si="53"/>
        <v>0.01</v>
      </c>
      <c r="IO6" s="24">
        <f t="shared" si="54"/>
        <v>1</v>
      </c>
      <c r="IP6" s="24">
        <f t="shared" si="55"/>
        <v>1</v>
      </c>
      <c r="IQ6" s="24">
        <f t="shared" si="56"/>
        <v>1</v>
      </c>
      <c r="IR6" s="24">
        <f t="shared" si="57"/>
        <v>1</v>
      </c>
      <c r="IS6" s="24">
        <f t="shared" si="58"/>
        <v>1</v>
      </c>
      <c r="IT6" s="24">
        <f t="shared" si="59"/>
        <v>1</v>
      </c>
      <c r="IU6" s="24">
        <f t="shared" si="60"/>
        <v>1</v>
      </c>
      <c r="IV6" s="24">
        <f t="shared" si="61"/>
        <v>1</v>
      </c>
      <c r="IW6" s="24">
        <f t="shared" si="62"/>
        <v>1</v>
      </c>
      <c r="IX6" s="24">
        <f t="shared" si="63"/>
        <v>1</v>
      </c>
      <c r="IY6" s="24">
        <f t="shared" si="64"/>
        <v>1</v>
      </c>
      <c r="IZ6" s="24">
        <f t="shared" si="65"/>
        <v>1</v>
      </c>
      <c r="JA6" s="24">
        <f t="shared" si="66"/>
        <v>1</v>
      </c>
      <c r="JB6" s="24">
        <f t="shared" si="67"/>
        <v>1</v>
      </c>
      <c r="JC6" s="24">
        <f t="shared" si="68"/>
        <v>1</v>
      </c>
      <c r="JD6" s="24">
        <f t="shared" si="69"/>
        <v>1</v>
      </c>
      <c r="JE6" s="24">
        <f t="shared" si="70"/>
        <v>1</v>
      </c>
      <c r="JF6" s="24">
        <f t="shared" si="71"/>
        <v>1</v>
      </c>
      <c r="JG6" s="24">
        <f t="shared" si="72"/>
        <v>1</v>
      </c>
    </row>
    <row r="7" spans="1:267" x14ac:dyDescent="0.3">
      <c r="A7" s="19"/>
      <c r="B7" s="19"/>
      <c r="C7" s="19"/>
      <c r="F7" s="19"/>
      <c r="AE7" s="19"/>
      <c r="AF7" s="26"/>
      <c r="AG7" s="25"/>
      <c r="AI7" s="21"/>
      <c r="AJ7" s="26">
        <f t="shared" si="0"/>
        <v>0</v>
      </c>
      <c r="AK7" s="26">
        <f t="shared" si="73"/>
        <v>0</v>
      </c>
      <c r="AL7" s="51">
        <f t="shared" si="74"/>
        <v>0</v>
      </c>
      <c r="AM7" s="23">
        <f t="shared" si="1"/>
        <v>0</v>
      </c>
      <c r="AN7" s="24">
        <v>6</v>
      </c>
      <c r="AO7" s="19">
        <f t="shared" si="2"/>
        <v>0</v>
      </c>
      <c r="AP7" s="19">
        <f t="shared" si="3"/>
        <v>0</v>
      </c>
      <c r="AQ7" s="19">
        <f t="shared" si="4"/>
        <v>0</v>
      </c>
      <c r="AR7" s="19">
        <f t="shared" si="5"/>
        <v>0</v>
      </c>
      <c r="AS7" s="19">
        <f t="shared" si="75"/>
        <v>0</v>
      </c>
      <c r="AT7" s="24">
        <f t="shared" si="6"/>
        <v>0</v>
      </c>
      <c r="AU7" s="24">
        <f t="shared" si="76"/>
        <v>1</v>
      </c>
      <c r="AV7" s="24">
        <f t="shared" si="7"/>
        <v>1</v>
      </c>
      <c r="AW7" s="24">
        <f t="shared" si="77"/>
        <v>0</v>
      </c>
      <c r="AX7" s="24">
        <f t="shared" si="8"/>
        <v>0</v>
      </c>
      <c r="AY7" s="15">
        <f t="shared" si="9"/>
        <v>0</v>
      </c>
      <c r="AZ7" s="39">
        <f t="shared" si="78"/>
        <v>0</v>
      </c>
      <c r="BA7" s="24">
        <f t="shared" si="79"/>
        <v>0</v>
      </c>
      <c r="BB7" s="24">
        <f t="shared" si="83"/>
        <v>1</v>
      </c>
      <c r="BC7" s="24">
        <f t="shared" si="80"/>
        <v>0</v>
      </c>
      <c r="BD7" s="24">
        <f t="shared" si="84"/>
        <v>1</v>
      </c>
      <c r="BE7" s="24">
        <f t="shared" si="81"/>
        <v>0</v>
      </c>
      <c r="BF7" s="15">
        <f t="shared" si="82"/>
        <v>0</v>
      </c>
      <c r="BG7" s="24">
        <f t="shared" si="85"/>
        <v>0</v>
      </c>
      <c r="BH7" s="24">
        <f t="shared" si="86"/>
        <v>0</v>
      </c>
      <c r="BI7" s="24">
        <f t="shared" si="91"/>
        <v>1</v>
      </c>
      <c r="BJ7" s="24">
        <f t="shared" si="87"/>
        <v>0</v>
      </c>
      <c r="BK7" s="24">
        <f t="shared" si="88"/>
        <v>1</v>
      </c>
      <c r="BL7" s="24">
        <f t="shared" si="89"/>
        <v>0</v>
      </c>
      <c r="BM7" s="15">
        <f t="shared" si="90"/>
        <v>0</v>
      </c>
      <c r="BN7" s="24">
        <f t="shared" si="92"/>
        <v>0</v>
      </c>
      <c r="BO7" s="24">
        <f t="shared" si="93"/>
        <v>0</v>
      </c>
      <c r="BP7" s="24">
        <f t="shared" si="94"/>
        <v>1</v>
      </c>
      <c r="BQ7" s="24">
        <f t="shared" si="95"/>
        <v>0</v>
      </c>
      <c r="BR7" s="24">
        <f t="shared" si="96"/>
        <v>1</v>
      </c>
      <c r="BS7" s="24">
        <f t="shared" si="97"/>
        <v>0</v>
      </c>
      <c r="BT7" s="15">
        <f t="shared" si="98"/>
        <v>0</v>
      </c>
      <c r="BU7" s="24">
        <f t="shared" si="99"/>
        <v>0</v>
      </c>
      <c r="BV7" s="24">
        <f t="shared" si="100"/>
        <v>0</v>
      </c>
      <c r="BW7" s="24">
        <f t="shared" si="101"/>
        <v>1</v>
      </c>
      <c r="BX7" s="24">
        <f t="shared" si="102"/>
        <v>0</v>
      </c>
      <c r="BY7" s="24">
        <f t="shared" si="103"/>
        <v>1</v>
      </c>
      <c r="BZ7" s="24">
        <f t="shared" si="104"/>
        <v>0</v>
      </c>
      <c r="CA7" s="15">
        <f t="shared" si="105"/>
        <v>0</v>
      </c>
      <c r="CB7" s="24">
        <f t="shared" ref="CB7:CB24" si="106">IF(AND(BU7=0,BN7=0,BG7=0,AZ7=0,AS7=0,AM7-AM6&lt;TIME(1,55,0),AM7&gt;CH6+TIME(1,55,0)),IS6,0)</f>
        <v>0</v>
      </c>
      <c r="CC7" s="24">
        <f t="shared" ref="CC7:CC24" si="107">IF(CB7&gt;0,1,0)</f>
        <v>0</v>
      </c>
      <c r="CD7" s="24">
        <f t="shared" ref="CD7:CD24" si="108">IF(CE7&gt;CF7,CE7,CF7)</f>
        <v>1</v>
      </c>
      <c r="CE7" s="24">
        <f t="shared" ref="CE7:CE24" si="109">IF(AND(AH7&gt;0,CB7&gt;0),0,IF(CB7&gt;0,CE6+1,CE6))</f>
        <v>0</v>
      </c>
      <c r="CF7" s="24">
        <f t="shared" ref="CF7:CF24" si="110">IF(CE7=0,CE6+1,0)</f>
        <v>1</v>
      </c>
      <c r="CG7" s="24">
        <f t="shared" ref="CG7:CG24" si="111">IF(AND(AH7&gt;0,CF7&gt;0,CB7&gt;0),1,0)</f>
        <v>0</v>
      </c>
      <c r="CH7" s="15">
        <f t="shared" ref="CH7:CH24" si="112">IF(CB7&lt;&gt;0,AM7,CH6)</f>
        <v>0</v>
      </c>
      <c r="CO7" s="15"/>
      <c r="CQ7" s="24"/>
      <c r="CV7" s="15"/>
      <c r="DC7" s="15"/>
      <c r="DJ7" s="15"/>
      <c r="DQ7" s="15"/>
      <c r="DX7" s="15"/>
      <c r="EE7" s="15"/>
      <c r="EL7" s="15"/>
      <c r="ES7" s="15"/>
      <c r="EZ7" s="15"/>
      <c r="FG7" s="15"/>
      <c r="FN7" s="15"/>
      <c r="FU7" s="15"/>
      <c r="FW7" s="24"/>
      <c r="FX7" s="24"/>
      <c r="FY7" s="24"/>
      <c r="FZ7" s="24"/>
      <c r="GA7" s="24"/>
      <c r="GB7" s="15"/>
      <c r="GC7" s="24">
        <f t="shared" si="10"/>
        <v>0</v>
      </c>
      <c r="GD7" s="24">
        <f t="shared" si="11"/>
        <v>1</v>
      </c>
      <c r="GE7" s="24">
        <f t="shared" si="12"/>
        <v>1</v>
      </c>
      <c r="GF7" s="19">
        <f t="shared" si="13"/>
        <v>1</v>
      </c>
      <c r="GG7" s="19">
        <v>0</v>
      </c>
      <c r="GH7" s="19">
        <f t="shared" si="14"/>
        <v>0</v>
      </c>
      <c r="GI7" s="19">
        <v>0</v>
      </c>
      <c r="GJ7" s="19">
        <f t="shared" si="15"/>
        <v>0</v>
      </c>
      <c r="GK7" s="19">
        <v>0</v>
      </c>
      <c r="GL7" s="19">
        <f t="shared" si="16"/>
        <v>0</v>
      </c>
      <c r="GM7" s="19">
        <v>0</v>
      </c>
      <c r="GN7" s="19">
        <f t="shared" si="17"/>
        <v>0</v>
      </c>
      <c r="GO7" s="19">
        <v>0</v>
      </c>
      <c r="GP7" s="19">
        <f t="shared" si="18"/>
        <v>0</v>
      </c>
      <c r="GQ7" s="19">
        <v>0</v>
      </c>
      <c r="GR7" s="19">
        <f t="shared" si="19"/>
        <v>0</v>
      </c>
      <c r="GS7" s="19">
        <v>0</v>
      </c>
      <c r="GT7" s="19">
        <f t="shared" si="20"/>
        <v>0</v>
      </c>
      <c r="GU7" s="19">
        <v>0</v>
      </c>
      <c r="GV7" s="19">
        <f t="shared" si="21"/>
        <v>0</v>
      </c>
      <c r="GW7" s="19">
        <v>0</v>
      </c>
      <c r="GX7" s="19">
        <f t="shared" si="22"/>
        <v>0</v>
      </c>
      <c r="GY7" s="19">
        <v>0</v>
      </c>
      <c r="GZ7" s="19">
        <f t="shared" si="23"/>
        <v>0</v>
      </c>
      <c r="HA7" s="19">
        <v>0</v>
      </c>
      <c r="HB7" s="19">
        <f t="shared" si="24"/>
        <v>0</v>
      </c>
      <c r="HC7" s="19">
        <v>0</v>
      </c>
      <c r="HD7" s="19">
        <f t="shared" si="25"/>
        <v>0</v>
      </c>
      <c r="HE7" s="19">
        <v>0</v>
      </c>
      <c r="HF7" s="19">
        <f t="shared" si="26"/>
        <v>0</v>
      </c>
      <c r="HG7" s="19">
        <v>0</v>
      </c>
      <c r="HH7" s="19">
        <f t="shared" si="27"/>
        <v>0</v>
      </c>
      <c r="HI7" s="19">
        <v>0</v>
      </c>
      <c r="HJ7" s="19">
        <f t="shared" si="28"/>
        <v>0</v>
      </c>
      <c r="HK7" s="19">
        <v>0</v>
      </c>
      <c r="HL7" s="19">
        <f t="shared" si="29"/>
        <v>0</v>
      </c>
      <c r="HM7" s="19">
        <v>0</v>
      </c>
      <c r="HN7" s="19">
        <f t="shared" si="30"/>
        <v>0</v>
      </c>
      <c r="HO7" s="19">
        <v>0</v>
      </c>
      <c r="HP7" s="19">
        <f t="shared" si="31"/>
        <v>0</v>
      </c>
      <c r="HQ7" s="19">
        <v>0</v>
      </c>
      <c r="HR7" s="19">
        <f t="shared" si="32"/>
        <v>0</v>
      </c>
      <c r="HS7" s="19">
        <v>0</v>
      </c>
      <c r="HT7" s="19">
        <f t="shared" si="33"/>
        <v>0</v>
      </c>
      <c r="HU7" s="19">
        <f t="shared" si="34"/>
        <v>0</v>
      </c>
      <c r="HV7" s="19">
        <f t="shared" si="35"/>
        <v>0</v>
      </c>
      <c r="HW7" s="19">
        <f t="shared" si="36"/>
        <v>0</v>
      </c>
      <c r="HX7" s="19">
        <f t="shared" si="37"/>
        <v>0</v>
      </c>
      <c r="HY7" s="19">
        <f t="shared" si="38"/>
        <v>0</v>
      </c>
      <c r="HZ7" s="19">
        <f t="shared" si="39"/>
        <v>0</v>
      </c>
      <c r="IA7" s="19">
        <f t="shared" si="40"/>
        <v>0</v>
      </c>
      <c r="IB7" s="19">
        <f t="shared" si="41"/>
        <v>0</v>
      </c>
      <c r="IC7" s="19">
        <f t="shared" si="42"/>
        <v>0</v>
      </c>
      <c r="ID7" s="19">
        <f t="shared" si="43"/>
        <v>0</v>
      </c>
      <c r="IE7" s="19">
        <f t="shared" si="44"/>
        <v>0</v>
      </c>
      <c r="IF7" s="19">
        <f t="shared" si="45"/>
        <v>0</v>
      </c>
      <c r="IG7" s="19">
        <f t="shared" si="46"/>
        <v>0</v>
      </c>
      <c r="IH7" s="19">
        <f t="shared" si="47"/>
        <v>0</v>
      </c>
      <c r="II7" s="19">
        <f t="shared" si="48"/>
        <v>0</v>
      </c>
      <c r="IJ7" s="19">
        <f t="shared" si="49"/>
        <v>0</v>
      </c>
      <c r="IK7" s="19">
        <f t="shared" si="50"/>
        <v>0</v>
      </c>
      <c r="IL7" s="19">
        <f t="shared" si="51"/>
        <v>0</v>
      </c>
      <c r="IM7" s="19">
        <f t="shared" si="52"/>
        <v>0</v>
      </c>
      <c r="IN7" s="24">
        <f t="shared" si="53"/>
        <v>0.01</v>
      </c>
      <c r="IO7" s="24">
        <f t="shared" si="54"/>
        <v>1</v>
      </c>
      <c r="IP7" s="24">
        <f t="shared" si="55"/>
        <v>1</v>
      </c>
      <c r="IQ7" s="24">
        <f t="shared" si="56"/>
        <v>1</v>
      </c>
      <c r="IR7" s="24">
        <f t="shared" si="57"/>
        <v>1</v>
      </c>
      <c r="IS7" s="24">
        <f t="shared" si="58"/>
        <v>1</v>
      </c>
      <c r="IT7" s="24">
        <f t="shared" si="59"/>
        <v>1</v>
      </c>
      <c r="IU7" s="24">
        <f t="shared" si="60"/>
        <v>1</v>
      </c>
      <c r="IV7" s="24">
        <f t="shared" si="61"/>
        <v>1</v>
      </c>
      <c r="IW7" s="24">
        <f t="shared" si="62"/>
        <v>1</v>
      </c>
      <c r="IX7" s="24">
        <f t="shared" si="63"/>
        <v>1</v>
      </c>
      <c r="IY7" s="24">
        <f t="shared" si="64"/>
        <v>1</v>
      </c>
      <c r="IZ7" s="24">
        <f t="shared" si="65"/>
        <v>1</v>
      </c>
      <c r="JA7" s="24">
        <f t="shared" si="66"/>
        <v>1</v>
      </c>
      <c r="JB7" s="24">
        <f t="shared" si="67"/>
        <v>1</v>
      </c>
      <c r="JC7" s="24">
        <f t="shared" si="68"/>
        <v>1</v>
      </c>
      <c r="JD7" s="24">
        <f t="shared" si="69"/>
        <v>1</v>
      </c>
      <c r="JE7" s="24">
        <f t="shared" si="70"/>
        <v>1</v>
      </c>
      <c r="JF7" s="24">
        <f t="shared" si="71"/>
        <v>1</v>
      </c>
      <c r="JG7" s="24">
        <f t="shared" si="72"/>
        <v>1</v>
      </c>
    </row>
    <row r="8" spans="1:267" x14ac:dyDescent="0.3">
      <c r="A8" s="19"/>
      <c r="B8" s="19"/>
      <c r="C8" s="19"/>
      <c r="F8" s="19"/>
      <c r="AE8" s="19"/>
      <c r="AF8" s="26"/>
      <c r="AG8" s="25"/>
      <c r="AI8" s="21"/>
      <c r="AJ8" s="26">
        <f t="shared" si="0"/>
        <v>0</v>
      </c>
      <c r="AK8" s="26">
        <f t="shared" si="73"/>
        <v>0</v>
      </c>
      <c r="AL8" s="51">
        <f t="shared" si="74"/>
        <v>0</v>
      </c>
      <c r="AM8" s="23">
        <f t="shared" si="1"/>
        <v>0</v>
      </c>
      <c r="AN8" s="24">
        <v>7</v>
      </c>
      <c r="AO8" s="19">
        <f t="shared" si="2"/>
        <v>0</v>
      </c>
      <c r="AP8" s="19">
        <f t="shared" si="3"/>
        <v>0</v>
      </c>
      <c r="AQ8" s="19">
        <f t="shared" si="4"/>
        <v>0</v>
      </c>
      <c r="AR8" s="19">
        <f t="shared" si="5"/>
        <v>0</v>
      </c>
      <c r="AS8" s="19">
        <f t="shared" si="75"/>
        <v>0</v>
      </c>
      <c r="AT8" s="24">
        <f t="shared" si="6"/>
        <v>0</v>
      </c>
      <c r="AU8" s="24">
        <f t="shared" si="76"/>
        <v>1</v>
      </c>
      <c r="AV8" s="24">
        <f t="shared" si="7"/>
        <v>1</v>
      </c>
      <c r="AW8" s="24">
        <f t="shared" si="77"/>
        <v>0</v>
      </c>
      <c r="AX8" s="24">
        <f t="shared" si="8"/>
        <v>0</v>
      </c>
      <c r="AY8" s="15">
        <f t="shared" si="9"/>
        <v>0</v>
      </c>
      <c r="AZ8" s="39">
        <f t="shared" si="78"/>
        <v>0</v>
      </c>
      <c r="BA8" s="24">
        <f t="shared" si="79"/>
        <v>0</v>
      </c>
      <c r="BB8" s="24">
        <f t="shared" si="83"/>
        <v>1</v>
      </c>
      <c r="BC8" s="24">
        <f t="shared" si="80"/>
        <v>0</v>
      </c>
      <c r="BD8" s="24">
        <f t="shared" si="84"/>
        <v>1</v>
      </c>
      <c r="BE8" s="24">
        <f t="shared" si="81"/>
        <v>0</v>
      </c>
      <c r="BF8" s="15">
        <f t="shared" si="82"/>
        <v>0</v>
      </c>
      <c r="BG8" s="24">
        <f t="shared" si="85"/>
        <v>0</v>
      </c>
      <c r="BH8" s="24">
        <f t="shared" si="86"/>
        <v>0</v>
      </c>
      <c r="BI8" s="24">
        <f t="shared" si="91"/>
        <v>1</v>
      </c>
      <c r="BJ8" s="24">
        <f t="shared" si="87"/>
        <v>0</v>
      </c>
      <c r="BK8" s="24">
        <f t="shared" si="88"/>
        <v>1</v>
      </c>
      <c r="BL8" s="24">
        <f t="shared" si="89"/>
        <v>0</v>
      </c>
      <c r="BM8" s="15">
        <f t="shared" si="90"/>
        <v>0</v>
      </c>
      <c r="BN8" s="24">
        <f t="shared" si="92"/>
        <v>0</v>
      </c>
      <c r="BO8" s="24">
        <f t="shared" si="93"/>
        <v>0</v>
      </c>
      <c r="BP8" s="24">
        <f t="shared" si="94"/>
        <v>1</v>
      </c>
      <c r="BQ8" s="24">
        <f t="shared" si="95"/>
        <v>0</v>
      </c>
      <c r="BR8" s="24">
        <f t="shared" si="96"/>
        <v>1</v>
      </c>
      <c r="BS8" s="24">
        <f t="shared" si="97"/>
        <v>0</v>
      </c>
      <c r="BT8" s="15">
        <f t="shared" si="98"/>
        <v>0</v>
      </c>
      <c r="BU8" s="24">
        <f t="shared" si="99"/>
        <v>0</v>
      </c>
      <c r="BV8" s="24">
        <f t="shared" si="100"/>
        <v>0</v>
      </c>
      <c r="BW8" s="24">
        <f t="shared" si="101"/>
        <v>1</v>
      </c>
      <c r="BX8" s="24">
        <f t="shared" si="102"/>
        <v>0</v>
      </c>
      <c r="BY8" s="24">
        <f t="shared" si="103"/>
        <v>1</v>
      </c>
      <c r="BZ8" s="24">
        <f t="shared" si="104"/>
        <v>0</v>
      </c>
      <c r="CA8" s="15">
        <f t="shared" si="105"/>
        <v>0</v>
      </c>
      <c r="CB8" s="24">
        <f t="shared" si="106"/>
        <v>0</v>
      </c>
      <c r="CC8" s="24">
        <f t="shared" si="107"/>
        <v>0</v>
      </c>
      <c r="CD8" s="24">
        <f t="shared" si="108"/>
        <v>1</v>
      </c>
      <c r="CE8" s="24">
        <f t="shared" si="109"/>
        <v>0</v>
      </c>
      <c r="CF8" s="24">
        <f t="shared" si="110"/>
        <v>1</v>
      </c>
      <c r="CG8" s="24">
        <f t="shared" si="111"/>
        <v>0</v>
      </c>
      <c r="CH8" s="15">
        <f t="shared" si="112"/>
        <v>0</v>
      </c>
      <c r="CI8" s="24">
        <f t="shared" ref="CI8:CI24" si="113">IF(AND(CB8=0,BU8=0,BN8=0,BG8=0,AZ8=0,AS8=0,AM8-AM7&lt;TIME(1,55,0),AM8&gt;CO7+TIME(1,55,0)),IT7,0)</f>
        <v>0</v>
      </c>
      <c r="CJ8" s="24">
        <f t="shared" ref="CJ8:CJ24" si="114">IF(CI8&gt;0,1,0)</f>
        <v>0</v>
      </c>
      <c r="CK8" s="24">
        <f t="shared" ref="CK8:CK24" si="115">IF(CL8&gt;CM8,CL8,CM8)</f>
        <v>1</v>
      </c>
      <c r="CL8" s="24">
        <f t="shared" ref="CL8:CL24" si="116">IF(AND(AH8&gt;0,CI8&gt;0),0,IF(CI8&gt;0,CL7+1,CL7))</f>
        <v>0</v>
      </c>
      <c r="CM8" s="24">
        <f t="shared" ref="CM8:CM24" si="117">IF(CL8=0,CL7+1,0)</f>
        <v>1</v>
      </c>
      <c r="CN8" s="24">
        <f t="shared" ref="CN8:CN24" si="118">IF(AND(AH8&gt;0,CM8&gt;0,CI8&gt;0),1,0)</f>
        <v>0</v>
      </c>
      <c r="CO8" s="15">
        <f t="shared" ref="CO8:CO24" si="119">IF(CI8&lt;&gt;0,AM8,CO7)</f>
        <v>0</v>
      </c>
      <c r="CQ8" s="24"/>
      <c r="CV8" s="15"/>
      <c r="DC8" s="15"/>
      <c r="DJ8" s="15"/>
      <c r="DQ8" s="15"/>
      <c r="DX8" s="15"/>
      <c r="EE8" s="15"/>
      <c r="EL8" s="15"/>
      <c r="ES8" s="15"/>
      <c r="EZ8" s="15"/>
      <c r="FG8" s="15"/>
      <c r="FN8" s="15"/>
      <c r="FU8" s="15"/>
      <c r="FW8" s="24"/>
      <c r="FX8" s="24"/>
      <c r="FY8" s="24"/>
      <c r="FZ8" s="24"/>
      <c r="GA8" s="24"/>
      <c r="GB8" s="15"/>
      <c r="GC8" s="24">
        <f t="shared" si="10"/>
        <v>0</v>
      </c>
      <c r="GD8" s="24">
        <f t="shared" si="11"/>
        <v>1</v>
      </c>
      <c r="GE8" s="24">
        <f t="shared" si="12"/>
        <v>1</v>
      </c>
      <c r="GF8" s="19">
        <f t="shared" si="13"/>
        <v>1</v>
      </c>
      <c r="GG8" s="19">
        <v>0</v>
      </c>
      <c r="GH8" s="19">
        <f t="shared" si="14"/>
        <v>0</v>
      </c>
      <c r="GI8" s="19">
        <v>0</v>
      </c>
      <c r="GJ8" s="19">
        <f t="shared" si="15"/>
        <v>0</v>
      </c>
      <c r="GK8" s="19">
        <v>0</v>
      </c>
      <c r="GL8" s="19">
        <f t="shared" si="16"/>
        <v>0</v>
      </c>
      <c r="GM8" s="19">
        <v>0</v>
      </c>
      <c r="GN8" s="19">
        <f t="shared" si="17"/>
        <v>0</v>
      </c>
      <c r="GO8" s="19">
        <v>0</v>
      </c>
      <c r="GP8" s="19">
        <f t="shared" si="18"/>
        <v>0</v>
      </c>
      <c r="GQ8" s="19">
        <v>0</v>
      </c>
      <c r="GR8" s="19">
        <f t="shared" si="19"/>
        <v>0</v>
      </c>
      <c r="GS8" s="19">
        <v>0</v>
      </c>
      <c r="GT8" s="19">
        <f t="shared" si="20"/>
        <v>0</v>
      </c>
      <c r="GU8" s="19">
        <v>0</v>
      </c>
      <c r="GV8" s="19">
        <f t="shared" si="21"/>
        <v>0</v>
      </c>
      <c r="GW8" s="19">
        <v>0</v>
      </c>
      <c r="GX8" s="19">
        <f t="shared" si="22"/>
        <v>0</v>
      </c>
      <c r="GY8" s="19">
        <v>0</v>
      </c>
      <c r="GZ8" s="19">
        <f t="shared" si="23"/>
        <v>0</v>
      </c>
      <c r="HA8" s="19">
        <v>0</v>
      </c>
      <c r="HB8" s="19">
        <f t="shared" si="24"/>
        <v>0</v>
      </c>
      <c r="HC8" s="19">
        <v>0</v>
      </c>
      <c r="HD8" s="19">
        <f t="shared" si="25"/>
        <v>0</v>
      </c>
      <c r="HE8" s="19">
        <v>0</v>
      </c>
      <c r="HF8" s="19">
        <f t="shared" si="26"/>
        <v>0</v>
      </c>
      <c r="HG8" s="19">
        <v>0</v>
      </c>
      <c r="HH8" s="19">
        <f t="shared" si="27"/>
        <v>0</v>
      </c>
      <c r="HI8" s="19">
        <v>0</v>
      </c>
      <c r="HJ8" s="19">
        <f t="shared" si="28"/>
        <v>0</v>
      </c>
      <c r="HK8" s="19">
        <v>0</v>
      </c>
      <c r="HL8" s="19">
        <f t="shared" si="29"/>
        <v>0</v>
      </c>
      <c r="HM8" s="19">
        <v>0</v>
      </c>
      <c r="HN8" s="19">
        <f t="shared" si="30"/>
        <v>0</v>
      </c>
      <c r="HO8" s="19">
        <v>0</v>
      </c>
      <c r="HP8" s="19">
        <f t="shared" si="31"/>
        <v>0</v>
      </c>
      <c r="HQ8" s="19">
        <v>0</v>
      </c>
      <c r="HR8" s="19">
        <f t="shared" si="32"/>
        <v>0</v>
      </c>
      <c r="HS8" s="19">
        <v>0</v>
      </c>
      <c r="HT8" s="19">
        <f t="shared" si="33"/>
        <v>0</v>
      </c>
      <c r="HU8" s="19">
        <f t="shared" si="34"/>
        <v>0</v>
      </c>
      <c r="HV8" s="19">
        <f t="shared" si="35"/>
        <v>0</v>
      </c>
      <c r="HW8" s="19">
        <f t="shared" si="36"/>
        <v>0</v>
      </c>
      <c r="HX8" s="19">
        <f t="shared" si="37"/>
        <v>0</v>
      </c>
      <c r="HY8" s="19">
        <f t="shared" si="38"/>
        <v>0</v>
      </c>
      <c r="HZ8" s="19">
        <f t="shared" si="39"/>
        <v>0</v>
      </c>
      <c r="IA8" s="19">
        <f t="shared" si="40"/>
        <v>0</v>
      </c>
      <c r="IB8" s="19">
        <f t="shared" si="41"/>
        <v>0</v>
      </c>
      <c r="IC8" s="19">
        <f t="shared" si="42"/>
        <v>0</v>
      </c>
      <c r="ID8" s="19">
        <f t="shared" si="43"/>
        <v>0</v>
      </c>
      <c r="IE8" s="19">
        <f t="shared" si="44"/>
        <v>0</v>
      </c>
      <c r="IF8" s="19">
        <f t="shared" si="45"/>
        <v>0</v>
      </c>
      <c r="IG8" s="19">
        <f t="shared" si="46"/>
        <v>0</v>
      </c>
      <c r="IH8" s="19">
        <f t="shared" si="47"/>
        <v>0</v>
      </c>
      <c r="II8" s="19">
        <f t="shared" si="48"/>
        <v>0</v>
      </c>
      <c r="IJ8" s="19">
        <f t="shared" si="49"/>
        <v>0</v>
      </c>
      <c r="IK8" s="19">
        <f t="shared" si="50"/>
        <v>0</v>
      </c>
      <c r="IL8" s="19">
        <f t="shared" si="51"/>
        <v>0</v>
      </c>
      <c r="IM8" s="19">
        <f t="shared" si="52"/>
        <v>0</v>
      </c>
      <c r="IN8" s="24">
        <f t="shared" si="53"/>
        <v>0.01</v>
      </c>
      <c r="IO8" s="24">
        <f t="shared" si="54"/>
        <v>1</v>
      </c>
      <c r="IP8" s="24">
        <f t="shared" si="55"/>
        <v>1</v>
      </c>
      <c r="IQ8" s="24">
        <f t="shared" si="56"/>
        <v>1</v>
      </c>
      <c r="IR8" s="24">
        <f t="shared" si="57"/>
        <v>1</v>
      </c>
      <c r="IS8" s="24">
        <f t="shared" si="58"/>
        <v>1</v>
      </c>
      <c r="IT8" s="24">
        <f t="shared" si="59"/>
        <v>1</v>
      </c>
      <c r="IU8" s="24">
        <f t="shared" si="60"/>
        <v>1</v>
      </c>
      <c r="IV8" s="24">
        <f t="shared" si="61"/>
        <v>1</v>
      </c>
      <c r="IW8" s="24">
        <f t="shared" si="62"/>
        <v>1</v>
      </c>
      <c r="IX8" s="24">
        <f t="shared" si="63"/>
        <v>1</v>
      </c>
      <c r="IY8" s="24">
        <f t="shared" si="64"/>
        <v>1</v>
      </c>
      <c r="IZ8" s="24">
        <f t="shared" si="65"/>
        <v>1</v>
      </c>
      <c r="JA8" s="24">
        <f t="shared" si="66"/>
        <v>1</v>
      </c>
      <c r="JB8" s="24">
        <f t="shared" si="67"/>
        <v>1</v>
      </c>
      <c r="JC8" s="24">
        <f t="shared" si="68"/>
        <v>1</v>
      </c>
      <c r="JD8" s="24">
        <f t="shared" si="69"/>
        <v>1</v>
      </c>
      <c r="JE8" s="24">
        <f t="shared" si="70"/>
        <v>1</v>
      </c>
      <c r="JF8" s="24">
        <f t="shared" si="71"/>
        <v>1</v>
      </c>
      <c r="JG8" s="24">
        <f t="shared" si="72"/>
        <v>1</v>
      </c>
    </row>
    <row r="9" spans="1:267" x14ac:dyDescent="0.3">
      <c r="A9" s="19"/>
      <c r="B9" s="19"/>
      <c r="C9" s="19"/>
      <c r="F9" s="19"/>
      <c r="AE9" s="19"/>
      <c r="AF9" s="26"/>
      <c r="AG9" s="25"/>
      <c r="AI9" s="21"/>
      <c r="AJ9" s="26">
        <f t="shared" si="0"/>
        <v>0</v>
      </c>
      <c r="AK9" s="26">
        <f t="shared" si="73"/>
        <v>0</v>
      </c>
      <c r="AL9" s="51">
        <f t="shared" si="74"/>
        <v>0</v>
      </c>
      <c r="AM9" s="23">
        <f t="shared" si="1"/>
        <v>0</v>
      </c>
      <c r="AN9" s="24">
        <v>8</v>
      </c>
      <c r="AO9" s="19">
        <f t="shared" si="2"/>
        <v>0</v>
      </c>
      <c r="AP9" s="19">
        <f t="shared" si="3"/>
        <v>0</v>
      </c>
      <c r="AQ9" s="19">
        <f t="shared" si="4"/>
        <v>0</v>
      </c>
      <c r="AR9" s="19">
        <f t="shared" si="5"/>
        <v>0</v>
      </c>
      <c r="AS9" s="19">
        <f t="shared" si="75"/>
        <v>0</v>
      </c>
      <c r="AT9" s="24">
        <f t="shared" si="6"/>
        <v>0</v>
      </c>
      <c r="AU9" s="24">
        <f t="shared" si="76"/>
        <v>1</v>
      </c>
      <c r="AV9" s="24">
        <f t="shared" si="7"/>
        <v>1</v>
      </c>
      <c r="AW9" s="24">
        <f t="shared" si="77"/>
        <v>0</v>
      </c>
      <c r="AX9" s="24">
        <f t="shared" si="8"/>
        <v>0</v>
      </c>
      <c r="AY9" s="15">
        <f t="shared" si="9"/>
        <v>0</v>
      </c>
      <c r="AZ9" s="39">
        <f t="shared" si="78"/>
        <v>0</v>
      </c>
      <c r="BA9" s="24">
        <f t="shared" si="79"/>
        <v>0</v>
      </c>
      <c r="BB9" s="24">
        <f t="shared" si="83"/>
        <v>1</v>
      </c>
      <c r="BC9" s="24">
        <f t="shared" si="80"/>
        <v>0</v>
      </c>
      <c r="BD9" s="24">
        <f t="shared" si="84"/>
        <v>1</v>
      </c>
      <c r="BE9" s="24">
        <f t="shared" si="81"/>
        <v>0</v>
      </c>
      <c r="BF9" s="15">
        <f t="shared" si="82"/>
        <v>0</v>
      </c>
      <c r="BG9" s="24">
        <f t="shared" si="85"/>
        <v>0</v>
      </c>
      <c r="BH9" s="24">
        <f t="shared" si="86"/>
        <v>0</v>
      </c>
      <c r="BI9" s="24">
        <f t="shared" si="91"/>
        <v>1</v>
      </c>
      <c r="BJ9" s="24">
        <f t="shared" si="87"/>
        <v>0</v>
      </c>
      <c r="BK9" s="24">
        <f t="shared" si="88"/>
        <v>1</v>
      </c>
      <c r="BL9" s="24">
        <f t="shared" si="89"/>
        <v>0</v>
      </c>
      <c r="BM9" s="15">
        <f t="shared" si="90"/>
        <v>0</v>
      </c>
      <c r="BN9" s="24">
        <f t="shared" si="92"/>
        <v>0</v>
      </c>
      <c r="BO9" s="24">
        <f t="shared" si="93"/>
        <v>0</v>
      </c>
      <c r="BP9" s="24">
        <f t="shared" si="94"/>
        <v>1</v>
      </c>
      <c r="BQ9" s="24">
        <f t="shared" si="95"/>
        <v>0</v>
      </c>
      <c r="BR9" s="24">
        <f t="shared" si="96"/>
        <v>1</v>
      </c>
      <c r="BS9" s="24">
        <f t="shared" si="97"/>
        <v>0</v>
      </c>
      <c r="BT9" s="15">
        <f t="shared" si="98"/>
        <v>0</v>
      </c>
      <c r="BU9" s="24">
        <f t="shared" si="99"/>
        <v>0</v>
      </c>
      <c r="BV9" s="24">
        <f t="shared" si="100"/>
        <v>0</v>
      </c>
      <c r="BW9" s="24">
        <f t="shared" si="101"/>
        <v>1</v>
      </c>
      <c r="BX9" s="24">
        <f t="shared" si="102"/>
        <v>0</v>
      </c>
      <c r="BY9" s="24">
        <f t="shared" si="103"/>
        <v>1</v>
      </c>
      <c r="BZ9" s="24">
        <f t="shared" si="104"/>
        <v>0</v>
      </c>
      <c r="CA9" s="15">
        <f t="shared" si="105"/>
        <v>0</v>
      </c>
      <c r="CB9" s="24">
        <f t="shared" si="106"/>
        <v>0</v>
      </c>
      <c r="CC9" s="24">
        <f t="shared" si="107"/>
        <v>0</v>
      </c>
      <c r="CD9" s="24">
        <f t="shared" si="108"/>
        <v>1</v>
      </c>
      <c r="CE9" s="24">
        <f t="shared" si="109"/>
        <v>0</v>
      </c>
      <c r="CF9" s="24">
        <f t="shared" si="110"/>
        <v>1</v>
      </c>
      <c r="CG9" s="24">
        <f t="shared" si="111"/>
        <v>0</v>
      </c>
      <c r="CH9" s="15">
        <f t="shared" si="112"/>
        <v>0</v>
      </c>
      <c r="CI9" s="24">
        <f t="shared" si="113"/>
        <v>0</v>
      </c>
      <c r="CJ9" s="24">
        <f t="shared" si="114"/>
        <v>0</v>
      </c>
      <c r="CK9" s="24">
        <f t="shared" si="115"/>
        <v>1</v>
      </c>
      <c r="CL9" s="24">
        <f t="shared" si="116"/>
        <v>0</v>
      </c>
      <c r="CM9" s="24">
        <f t="shared" si="117"/>
        <v>1</v>
      </c>
      <c r="CN9" s="24">
        <f t="shared" si="118"/>
        <v>0</v>
      </c>
      <c r="CO9" s="15">
        <f t="shared" si="119"/>
        <v>0</v>
      </c>
      <c r="CP9" s="24">
        <f t="shared" ref="CP9:CP24" si="120">IF(AND(CI9=0,CB9=0,BU9=0,BN9=0,BG9=0,AZ9=0,AS9=0,AM9-AM8&lt;TIME(1,55,0),AM9&gt;CV8+TIME(1,55,0)),IU8,0)</f>
        <v>0</v>
      </c>
      <c r="CQ9" s="24">
        <f t="shared" ref="CQ9:CQ24" si="121">IF(CP9&gt;0,1,0)</f>
        <v>0</v>
      </c>
      <c r="CR9" s="24">
        <f t="shared" ref="CR9:CR24" si="122">IF(CS9&gt;CT9,CS9,CT9)</f>
        <v>1</v>
      </c>
      <c r="CS9" s="24">
        <f t="shared" ref="CS9:CS24" si="123">IF(AND(AH9&gt;0,CP9&gt;0),0,IF(CP9&gt;0,CS8+1,CS8))</f>
        <v>0</v>
      </c>
      <c r="CT9" s="24">
        <f t="shared" ref="CT9:CT24" si="124">IF(CS9=0,CS8+1,0)</f>
        <v>1</v>
      </c>
      <c r="CU9" s="24">
        <f t="shared" ref="CU9:CU24" si="125">IF(AND(AH9&gt;0,CT9&gt;0,CP9&gt;0),1,0)</f>
        <v>0</v>
      </c>
      <c r="CV9" s="15">
        <f t="shared" ref="CV9:CV24" si="126">IF(CP9&lt;&gt;0,AM9,CV8)</f>
        <v>0</v>
      </c>
      <c r="DC9" s="15"/>
      <c r="DJ9" s="15"/>
      <c r="DQ9" s="15"/>
      <c r="DX9" s="15"/>
      <c r="EE9" s="15"/>
      <c r="EL9" s="15"/>
      <c r="ES9" s="15"/>
      <c r="EZ9" s="15"/>
      <c r="FG9" s="15"/>
      <c r="FN9" s="15"/>
      <c r="FU9" s="15"/>
      <c r="FW9" s="24"/>
      <c r="FX9" s="24"/>
      <c r="FY9" s="24"/>
      <c r="FZ9" s="24"/>
      <c r="GA9" s="24"/>
      <c r="GB9" s="15"/>
      <c r="GC9" s="24">
        <f t="shared" si="10"/>
        <v>0</v>
      </c>
      <c r="GD9" s="24">
        <f t="shared" si="11"/>
        <v>1</v>
      </c>
      <c r="GE9" s="24">
        <f t="shared" si="12"/>
        <v>1</v>
      </c>
      <c r="GF9" s="19">
        <f t="shared" si="13"/>
        <v>1</v>
      </c>
      <c r="GG9" s="19">
        <v>0</v>
      </c>
      <c r="GH9" s="19">
        <f t="shared" si="14"/>
        <v>0</v>
      </c>
      <c r="GI9" s="19">
        <v>0</v>
      </c>
      <c r="GJ9" s="19">
        <f t="shared" si="15"/>
        <v>0</v>
      </c>
      <c r="GK9" s="19">
        <v>0</v>
      </c>
      <c r="GL9" s="19">
        <f t="shared" si="16"/>
        <v>0</v>
      </c>
      <c r="GM9" s="19">
        <v>0</v>
      </c>
      <c r="GN9" s="19">
        <f t="shared" si="17"/>
        <v>0</v>
      </c>
      <c r="GO9" s="19">
        <v>0</v>
      </c>
      <c r="GP9" s="19">
        <f t="shared" si="18"/>
        <v>0</v>
      </c>
      <c r="GQ9" s="19">
        <v>0</v>
      </c>
      <c r="GR9" s="19">
        <f t="shared" si="19"/>
        <v>0</v>
      </c>
      <c r="GS9" s="19">
        <v>0</v>
      </c>
      <c r="GT9" s="19">
        <f t="shared" si="20"/>
        <v>0</v>
      </c>
      <c r="GU9" s="19">
        <v>0</v>
      </c>
      <c r="GV9" s="19">
        <f t="shared" si="21"/>
        <v>0</v>
      </c>
      <c r="GW9" s="19">
        <v>0</v>
      </c>
      <c r="GX9" s="19">
        <f t="shared" si="22"/>
        <v>0</v>
      </c>
      <c r="GY9" s="19">
        <v>0</v>
      </c>
      <c r="GZ9" s="19">
        <f t="shared" si="23"/>
        <v>0</v>
      </c>
      <c r="HA9" s="19">
        <v>0</v>
      </c>
      <c r="HB9" s="19">
        <f t="shared" si="24"/>
        <v>0</v>
      </c>
      <c r="HC9" s="19">
        <v>0</v>
      </c>
      <c r="HD9" s="19">
        <f t="shared" si="25"/>
        <v>0</v>
      </c>
      <c r="HE9" s="19">
        <v>0</v>
      </c>
      <c r="HF9" s="19">
        <f t="shared" si="26"/>
        <v>0</v>
      </c>
      <c r="HG9" s="19">
        <v>0</v>
      </c>
      <c r="HH9" s="19">
        <f t="shared" si="27"/>
        <v>0</v>
      </c>
      <c r="HI9" s="19">
        <v>0</v>
      </c>
      <c r="HJ9" s="19">
        <f t="shared" si="28"/>
        <v>0</v>
      </c>
      <c r="HK9" s="19">
        <v>0</v>
      </c>
      <c r="HL9" s="19">
        <f t="shared" si="29"/>
        <v>0</v>
      </c>
      <c r="HM9" s="19">
        <v>0</v>
      </c>
      <c r="HN9" s="19">
        <f t="shared" si="30"/>
        <v>0</v>
      </c>
      <c r="HO9" s="19">
        <v>0</v>
      </c>
      <c r="HP9" s="19">
        <f t="shared" si="31"/>
        <v>0</v>
      </c>
      <c r="HQ9" s="19">
        <v>0</v>
      </c>
      <c r="HR9" s="19">
        <f t="shared" si="32"/>
        <v>0</v>
      </c>
      <c r="HS9" s="19">
        <v>0</v>
      </c>
      <c r="HT9" s="19">
        <f t="shared" si="33"/>
        <v>0</v>
      </c>
      <c r="HU9" s="19">
        <f t="shared" si="34"/>
        <v>0</v>
      </c>
      <c r="HV9" s="19">
        <f t="shared" si="35"/>
        <v>0</v>
      </c>
      <c r="HW9" s="19">
        <f t="shared" si="36"/>
        <v>0</v>
      </c>
      <c r="HX9" s="19">
        <f t="shared" si="37"/>
        <v>0</v>
      </c>
      <c r="HY9" s="19">
        <f t="shared" si="38"/>
        <v>0</v>
      </c>
      <c r="HZ9" s="19">
        <f t="shared" si="39"/>
        <v>0</v>
      </c>
      <c r="IA9" s="19">
        <f t="shared" si="40"/>
        <v>0</v>
      </c>
      <c r="IB9" s="19">
        <f t="shared" si="41"/>
        <v>0</v>
      </c>
      <c r="IC9" s="19">
        <f t="shared" si="42"/>
        <v>0</v>
      </c>
      <c r="ID9" s="19">
        <f t="shared" si="43"/>
        <v>0</v>
      </c>
      <c r="IE9" s="19">
        <f t="shared" si="44"/>
        <v>0</v>
      </c>
      <c r="IF9" s="19">
        <f t="shared" si="45"/>
        <v>0</v>
      </c>
      <c r="IG9" s="19">
        <f t="shared" si="46"/>
        <v>0</v>
      </c>
      <c r="IH9" s="19">
        <f t="shared" si="47"/>
        <v>0</v>
      </c>
      <c r="II9" s="19">
        <f t="shared" si="48"/>
        <v>0</v>
      </c>
      <c r="IJ9" s="19">
        <f t="shared" si="49"/>
        <v>0</v>
      </c>
      <c r="IK9" s="19">
        <f t="shared" si="50"/>
        <v>0</v>
      </c>
      <c r="IL9" s="19">
        <f t="shared" si="51"/>
        <v>0</v>
      </c>
      <c r="IM9" s="19">
        <f t="shared" si="52"/>
        <v>0</v>
      </c>
      <c r="IN9" s="24">
        <f t="shared" si="53"/>
        <v>0.01</v>
      </c>
      <c r="IO9" s="24">
        <f t="shared" si="54"/>
        <v>1</v>
      </c>
      <c r="IP9" s="24">
        <f t="shared" si="55"/>
        <v>1</v>
      </c>
      <c r="IQ9" s="24">
        <f t="shared" si="56"/>
        <v>1</v>
      </c>
      <c r="IR9" s="24">
        <f t="shared" si="57"/>
        <v>1</v>
      </c>
      <c r="IS9" s="24">
        <f t="shared" si="58"/>
        <v>1</v>
      </c>
      <c r="IT9" s="24">
        <f t="shared" si="59"/>
        <v>1</v>
      </c>
      <c r="IU9" s="24">
        <f t="shared" si="60"/>
        <v>1</v>
      </c>
      <c r="IV9" s="24">
        <f t="shared" si="61"/>
        <v>1</v>
      </c>
      <c r="IW9" s="24">
        <f t="shared" si="62"/>
        <v>1</v>
      </c>
      <c r="IX9" s="24">
        <f t="shared" si="63"/>
        <v>1</v>
      </c>
      <c r="IY9" s="24">
        <f t="shared" si="64"/>
        <v>1</v>
      </c>
      <c r="IZ9" s="24">
        <f t="shared" si="65"/>
        <v>1</v>
      </c>
      <c r="JA9" s="24">
        <f t="shared" si="66"/>
        <v>1</v>
      </c>
      <c r="JB9" s="24">
        <f t="shared" si="67"/>
        <v>1</v>
      </c>
      <c r="JC9" s="24">
        <f t="shared" si="68"/>
        <v>1</v>
      </c>
      <c r="JD9" s="24">
        <f t="shared" si="69"/>
        <v>1</v>
      </c>
      <c r="JE9" s="24">
        <f t="shared" si="70"/>
        <v>1</v>
      </c>
      <c r="JF9" s="24">
        <f t="shared" si="71"/>
        <v>1</v>
      </c>
      <c r="JG9" s="24">
        <f t="shared" si="72"/>
        <v>1</v>
      </c>
    </row>
    <row r="10" spans="1:267" x14ac:dyDescent="0.3">
      <c r="A10" s="19"/>
      <c r="B10" s="19"/>
      <c r="C10" s="19"/>
      <c r="F10" s="19"/>
      <c r="AE10" s="19"/>
      <c r="AF10" s="26"/>
      <c r="AG10" s="25"/>
      <c r="AI10" s="21"/>
      <c r="AJ10" s="26">
        <f t="shared" si="0"/>
        <v>0</v>
      </c>
      <c r="AK10" s="26">
        <f t="shared" si="73"/>
        <v>0</v>
      </c>
      <c r="AL10" s="51">
        <f t="shared" si="74"/>
        <v>0</v>
      </c>
      <c r="AM10" s="23">
        <f t="shared" si="1"/>
        <v>0</v>
      </c>
      <c r="AN10" s="24">
        <v>9</v>
      </c>
      <c r="AO10" s="19">
        <f t="shared" si="2"/>
        <v>0</v>
      </c>
      <c r="AP10" s="19">
        <f t="shared" si="3"/>
        <v>0</v>
      </c>
      <c r="AQ10" s="19">
        <f t="shared" si="4"/>
        <v>0</v>
      </c>
      <c r="AR10" s="19">
        <f t="shared" si="5"/>
        <v>0</v>
      </c>
      <c r="AS10" s="19">
        <f t="shared" si="75"/>
        <v>0</v>
      </c>
      <c r="AT10" s="24">
        <f t="shared" si="6"/>
        <v>0</v>
      </c>
      <c r="AU10" s="24">
        <f t="shared" si="76"/>
        <v>1</v>
      </c>
      <c r="AV10" s="24">
        <f t="shared" si="7"/>
        <v>1</v>
      </c>
      <c r="AW10" s="24">
        <f t="shared" si="77"/>
        <v>0</v>
      </c>
      <c r="AX10" s="24">
        <f t="shared" si="8"/>
        <v>0</v>
      </c>
      <c r="AY10" s="15">
        <f t="shared" si="9"/>
        <v>0</v>
      </c>
      <c r="AZ10" s="39">
        <f t="shared" si="78"/>
        <v>0</v>
      </c>
      <c r="BA10" s="24">
        <f t="shared" si="79"/>
        <v>0</v>
      </c>
      <c r="BB10" s="24">
        <f t="shared" si="83"/>
        <v>1</v>
      </c>
      <c r="BC10" s="24">
        <f t="shared" si="80"/>
        <v>0</v>
      </c>
      <c r="BD10" s="24">
        <f t="shared" si="84"/>
        <v>1</v>
      </c>
      <c r="BE10" s="24">
        <f t="shared" si="81"/>
        <v>0</v>
      </c>
      <c r="BF10" s="15">
        <f t="shared" si="82"/>
        <v>0</v>
      </c>
      <c r="BG10" s="24">
        <f t="shared" si="85"/>
        <v>0</v>
      </c>
      <c r="BH10" s="24">
        <f t="shared" si="86"/>
        <v>0</v>
      </c>
      <c r="BI10" s="24">
        <f t="shared" si="91"/>
        <v>1</v>
      </c>
      <c r="BJ10" s="24">
        <f t="shared" si="87"/>
        <v>0</v>
      </c>
      <c r="BK10" s="24">
        <f t="shared" si="88"/>
        <v>1</v>
      </c>
      <c r="BL10" s="24">
        <f t="shared" si="89"/>
        <v>0</v>
      </c>
      <c r="BM10" s="15">
        <f t="shared" si="90"/>
        <v>0</v>
      </c>
      <c r="BN10" s="24">
        <f t="shared" si="92"/>
        <v>0</v>
      </c>
      <c r="BO10" s="24">
        <f t="shared" si="93"/>
        <v>0</v>
      </c>
      <c r="BP10" s="24">
        <f t="shared" si="94"/>
        <v>1</v>
      </c>
      <c r="BQ10" s="24">
        <f t="shared" si="95"/>
        <v>0</v>
      </c>
      <c r="BR10" s="24">
        <f t="shared" si="96"/>
        <v>1</v>
      </c>
      <c r="BS10" s="24">
        <f t="shared" si="97"/>
        <v>0</v>
      </c>
      <c r="BT10" s="15">
        <f t="shared" si="98"/>
        <v>0</v>
      </c>
      <c r="BU10" s="24">
        <f t="shared" si="99"/>
        <v>0</v>
      </c>
      <c r="BV10" s="24">
        <f t="shared" si="100"/>
        <v>0</v>
      </c>
      <c r="BW10" s="24">
        <f t="shared" si="101"/>
        <v>1</v>
      </c>
      <c r="BX10" s="24">
        <f t="shared" si="102"/>
        <v>0</v>
      </c>
      <c r="BY10" s="24">
        <f t="shared" si="103"/>
        <v>1</v>
      </c>
      <c r="BZ10" s="24">
        <f t="shared" si="104"/>
        <v>0</v>
      </c>
      <c r="CA10" s="15">
        <f t="shared" si="105"/>
        <v>0</v>
      </c>
      <c r="CB10" s="24">
        <f t="shared" si="106"/>
        <v>0</v>
      </c>
      <c r="CC10" s="24">
        <f t="shared" si="107"/>
        <v>0</v>
      </c>
      <c r="CD10" s="24">
        <f t="shared" si="108"/>
        <v>1</v>
      </c>
      <c r="CE10" s="24">
        <f t="shared" si="109"/>
        <v>0</v>
      </c>
      <c r="CF10" s="24">
        <f t="shared" si="110"/>
        <v>1</v>
      </c>
      <c r="CG10" s="24">
        <f t="shared" si="111"/>
        <v>0</v>
      </c>
      <c r="CH10" s="15">
        <f t="shared" si="112"/>
        <v>0</v>
      </c>
      <c r="CI10" s="24">
        <f t="shared" si="113"/>
        <v>0</v>
      </c>
      <c r="CJ10" s="24">
        <f t="shared" si="114"/>
        <v>0</v>
      </c>
      <c r="CK10" s="24">
        <f t="shared" si="115"/>
        <v>1</v>
      </c>
      <c r="CL10" s="24">
        <f t="shared" si="116"/>
        <v>0</v>
      </c>
      <c r="CM10" s="24">
        <f t="shared" si="117"/>
        <v>1</v>
      </c>
      <c r="CN10" s="24">
        <f t="shared" si="118"/>
        <v>0</v>
      </c>
      <c r="CO10" s="15">
        <f t="shared" si="119"/>
        <v>0</v>
      </c>
      <c r="CP10" s="24">
        <f t="shared" si="120"/>
        <v>0</v>
      </c>
      <c r="CQ10" s="24">
        <f t="shared" si="121"/>
        <v>0</v>
      </c>
      <c r="CR10" s="24">
        <f t="shared" si="122"/>
        <v>1</v>
      </c>
      <c r="CS10" s="24">
        <f t="shared" si="123"/>
        <v>0</v>
      </c>
      <c r="CT10" s="24">
        <f t="shared" si="124"/>
        <v>1</v>
      </c>
      <c r="CU10" s="24">
        <f t="shared" si="125"/>
        <v>0</v>
      </c>
      <c r="CV10" s="15">
        <f t="shared" si="126"/>
        <v>0</v>
      </c>
      <c r="CW10" s="24">
        <f t="shared" ref="CW10:CW24" si="127">IF(AND(CP10=0,CI10=0,CB10=0,BU10=0,BN10=0,BG10=0,AZ10=0,AS10=0,AM10-AM9&lt;TIME(1,55,0),AM10&gt;DC9+TIME(1,55,0)),IV9,0)</f>
        <v>0</v>
      </c>
      <c r="CX10" s="24">
        <f t="shared" ref="CX10:CX24" si="128">IF(CW10&gt;0,1,0)</f>
        <v>0</v>
      </c>
      <c r="CY10" s="24">
        <f t="shared" ref="CY10:CY24" si="129">IF(CZ10&gt;DA10,CZ10,DA10)</f>
        <v>1</v>
      </c>
      <c r="CZ10" s="24">
        <f t="shared" ref="CZ10:CZ24" si="130">IF(AND(AH10&gt;0,CW10&gt;0),0,IF(CW10&gt;0,CZ9+1,CZ9))</f>
        <v>0</v>
      </c>
      <c r="DA10" s="24">
        <f t="shared" ref="DA10:DA24" si="131">IF(CZ10=0,CZ9+1,0)</f>
        <v>1</v>
      </c>
      <c r="DB10" s="24">
        <f t="shared" ref="DB10:DB24" si="132">IF(AND(AH10&gt;0,DA10&gt;0,CW10&gt;0),1,0)</f>
        <v>0</v>
      </c>
      <c r="DC10" s="15">
        <f t="shared" ref="DC10:DC24" si="133">IF(CW10&lt;&gt;0,AM10,DC9)</f>
        <v>0</v>
      </c>
      <c r="DJ10" s="15"/>
      <c r="DQ10" s="15"/>
      <c r="DX10" s="15"/>
      <c r="EE10" s="15"/>
      <c r="EL10" s="15"/>
      <c r="ES10" s="15"/>
      <c r="EZ10" s="15"/>
      <c r="FG10" s="15"/>
      <c r="FN10" s="15"/>
      <c r="FU10" s="15"/>
      <c r="FW10" s="24"/>
      <c r="FX10" s="24"/>
      <c r="FY10" s="24"/>
      <c r="FZ10" s="24"/>
      <c r="GA10" s="24"/>
      <c r="GB10" s="15"/>
      <c r="GC10" s="24">
        <f t="shared" si="10"/>
        <v>0</v>
      </c>
      <c r="GD10" s="24">
        <f t="shared" si="11"/>
        <v>1</v>
      </c>
      <c r="GE10" s="24">
        <f t="shared" si="12"/>
        <v>1</v>
      </c>
      <c r="GF10" s="19">
        <f t="shared" si="13"/>
        <v>1</v>
      </c>
      <c r="GG10" s="19">
        <v>0</v>
      </c>
      <c r="GH10" s="19">
        <f t="shared" si="14"/>
        <v>0</v>
      </c>
      <c r="GI10" s="19">
        <v>0</v>
      </c>
      <c r="GJ10" s="19">
        <f t="shared" si="15"/>
        <v>0</v>
      </c>
      <c r="GK10" s="19">
        <v>0</v>
      </c>
      <c r="GL10" s="19">
        <f t="shared" si="16"/>
        <v>0</v>
      </c>
      <c r="GM10" s="19">
        <v>0</v>
      </c>
      <c r="GN10" s="19">
        <f t="shared" si="17"/>
        <v>0</v>
      </c>
      <c r="GO10" s="19">
        <v>0</v>
      </c>
      <c r="GP10" s="19">
        <f t="shared" si="18"/>
        <v>0</v>
      </c>
      <c r="GQ10" s="19">
        <v>0</v>
      </c>
      <c r="GR10" s="19">
        <f t="shared" si="19"/>
        <v>0</v>
      </c>
      <c r="GS10" s="19">
        <v>0</v>
      </c>
      <c r="GT10" s="19">
        <f t="shared" si="20"/>
        <v>0</v>
      </c>
      <c r="GU10" s="19">
        <v>0</v>
      </c>
      <c r="GV10" s="19">
        <f t="shared" si="21"/>
        <v>0</v>
      </c>
      <c r="GW10" s="19">
        <v>0</v>
      </c>
      <c r="GX10" s="19">
        <f t="shared" si="22"/>
        <v>0</v>
      </c>
      <c r="GY10" s="19">
        <v>0</v>
      </c>
      <c r="GZ10" s="19">
        <f t="shared" si="23"/>
        <v>0</v>
      </c>
      <c r="HA10" s="19">
        <v>0</v>
      </c>
      <c r="HB10" s="19">
        <f t="shared" si="24"/>
        <v>0</v>
      </c>
      <c r="HC10" s="19">
        <v>0</v>
      </c>
      <c r="HD10" s="19">
        <f t="shared" si="25"/>
        <v>0</v>
      </c>
      <c r="HE10" s="19">
        <v>0</v>
      </c>
      <c r="HF10" s="19">
        <f t="shared" si="26"/>
        <v>0</v>
      </c>
      <c r="HG10" s="19">
        <v>0</v>
      </c>
      <c r="HH10" s="19">
        <f t="shared" si="27"/>
        <v>0</v>
      </c>
      <c r="HI10" s="19">
        <v>0</v>
      </c>
      <c r="HJ10" s="19">
        <f t="shared" si="28"/>
        <v>0</v>
      </c>
      <c r="HK10" s="19">
        <v>0</v>
      </c>
      <c r="HL10" s="19">
        <f t="shared" si="29"/>
        <v>0</v>
      </c>
      <c r="HM10" s="19">
        <v>0</v>
      </c>
      <c r="HN10" s="19">
        <f t="shared" si="30"/>
        <v>0</v>
      </c>
      <c r="HO10" s="19">
        <v>0</v>
      </c>
      <c r="HP10" s="19">
        <f t="shared" si="31"/>
        <v>0</v>
      </c>
      <c r="HQ10" s="19">
        <v>0</v>
      </c>
      <c r="HR10" s="19">
        <f t="shared" si="32"/>
        <v>0</v>
      </c>
      <c r="HS10" s="19">
        <v>0</v>
      </c>
      <c r="HT10" s="19">
        <f t="shared" si="33"/>
        <v>0</v>
      </c>
      <c r="HU10" s="19">
        <f t="shared" si="34"/>
        <v>0</v>
      </c>
      <c r="HV10" s="19">
        <f t="shared" si="35"/>
        <v>0</v>
      </c>
      <c r="HW10" s="19">
        <f t="shared" si="36"/>
        <v>0</v>
      </c>
      <c r="HX10" s="19">
        <f t="shared" si="37"/>
        <v>0</v>
      </c>
      <c r="HY10" s="19">
        <f t="shared" si="38"/>
        <v>0</v>
      </c>
      <c r="HZ10" s="19">
        <f t="shared" si="39"/>
        <v>0</v>
      </c>
      <c r="IA10" s="19">
        <f t="shared" si="40"/>
        <v>0</v>
      </c>
      <c r="IB10" s="19">
        <f t="shared" si="41"/>
        <v>0</v>
      </c>
      <c r="IC10" s="19">
        <f t="shared" si="42"/>
        <v>0</v>
      </c>
      <c r="ID10" s="19">
        <f t="shared" si="43"/>
        <v>0</v>
      </c>
      <c r="IE10" s="19">
        <f t="shared" si="44"/>
        <v>0</v>
      </c>
      <c r="IF10" s="19">
        <f t="shared" si="45"/>
        <v>0</v>
      </c>
      <c r="IG10" s="19">
        <f t="shared" si="46"/>
        <v>0</v>
      </c>
      <c r="IH10" s="19">
        <f t="shared" si="47"/>
        <v>0</v>
      </c>
      <c r="II10" s="19">
        <f t="shared" si="48"/>
        <v>0</v>
      </c>
      <c r="IJ10" s="19">
        <f t="shared" si="49"/>
        <v>0</v>
      </c>
      <c r="IK10" s="19">
        <f t="shared" si="50"/>
        <v>0</v>
      </c>
      <c r="IL10" s="19">
        <f t="shared" si="51"/>
        <v>0</v>
      </c>
      <c r="IM10" s="19">
        <f t="shared" si="52"/>
        <v>0</v>
      </c>
      <c r="IN10" s="24">
        <f t="shared" si="53"/>
        <v>0.01</v>
      </c>
      <c r="IO10" s="24">
        <f t="shared" si="54"/>
        <v>1</v>
      </c>
      <c r="IP10" s="24">
        <f t="shared" si="55"/>
        <v>1</v>
      </c>
      <c r="IQ10" s="24">
        <f t="shared" si="56"/>
        <v>1</v>
      </c>
      <c r="IR10" s="24">
        <f t="shared" si="57"/>
        <v>1</v>
      </c>
      <c r="IS10" s="24">
        <f t="shared" si="58"/>
        <v>1</v>
      </c>
      <c r="IT10" s="24">
        <f t="shared" si="59"/>
        <v>1</v>
      </c>
      <c r="IU10" s="24">
        <f t="shared" si="60"/>
        <v>1</v>
      </c>
      <c r="IV10" s="24">
        <f t="shared" si="61"/>
        <v>1</v>
      </c>
      <c r="IW10" s="24">
        <f t="shared" si="62"/>
        <v>1</v>
      </c>
      <c r="IX10" s="24">
        <f t="shared" si="63"/>
        <v>1</v>
      </c>
      <c r="IY10" s="24">
        <f t="shared" si="64"/>
        <v>1</v>
      </c>
      <c r="IZ10" s="24">
        <f t="shared" si="65"/>
        <v>1</v>
      </c>
      <c r="JA10" s="24">
        <f t="shared" si="66"/>
        <v>1</v>
      </c>
      <c r="JB10" s="24">
        <f t="shared" si="67"/>
        <v>1</v>
      </c>
      <c r="JC10" s="24">
        <f t="shared" si="68"/>
        <v>1</v>
      </c>
      <c r="JD10" s="24">
        <f t="shared" si="69"/>
        <v>1</v>
      </c>
      <c r="JE10" s="24">
        <f t="shared" si="70"/>
        <v>1</v>
      </c>
      <c r="JF10" s="24">
        <f t="shared" si="71"/>
        <v>1</v>
      </c>
      <c r="JG10" s="24">
        <f t="shared" si="72"/>
        <v>1</v>
      </c>
    </row>
    <row r="11" spans="1:267" x14ac:dyDescent="0.3">
      <c r="A11" s="19"/>
      <c r="B11" s="19"/>
      <c r="C11" s="19"/>
      <c r="F11" s="19"/>
      <c r="AE11" s="19"/>
      <c r="AF11" s="26"/>
      <c r="AG11" s="25"/>
      <c r="AI11" s="21"/>
      <c r="AJ11" s="26">
        <f t="shared" si="0"/>
        <v>0</v>
      </c>
      <c r="AK11" s="26">
        <f t="shared" si="73"/>
        <v>0</v>
      </c>
      <c r="AL11" s="51">
        <f t="shared" si="74"/>
        <v>0</v>
      </c>
      <c r="AM11" s="23">
        <f t="shared" si="1"/>
        <v>0</v>
      </c>
      <c r="AN11" s="24">
        <v>10</v>
      </c>
      <c r="AO11" s="19">
        <f t="shared" si="2"/>
        <v>0</v>
      </c>
      <c r="AP11" s="19">
        <f t="shared" si="3"/>
        <v>0</v>
      </c>
      <c r="AQ11" s="19">
        <f t="shared" si="4"/>
        <v>0</v>
      </c>
      <c r="AR11" s="19">
        <f t="shared" si="5"/>
        <v>0</v>
      </c>
      <c r="AS11" s="19">
        <f t="shared" si="75"/>
        <v>0</v>
      </c>
      <c r="AT11" s="24">
        <f t="shared" si="6"/>
        <v>0</v>
      </c>
      <c r="AU11" s="24">
        <f t="shared" si="76"/>
        <v>1</v>
      </c>
      <c r="AV11" s="24">
        <f t="shared" si="7"/>
        <v>1</v>
      </c>
      <c r="AW11" s="24">
        <f t="shared" si="77"/>
        <v>0</v>
      </c>
      <c r="AX11" s="24">
        <f t="shared" si="8"/>
        <v>0</v>
      </c>
      <c r="AY11" s="15">
        <f t="shared" si="9"/>
        <v>0</v>
      </c>
      <c r="AZ11" s="39">
        <f t="shared" si="78"/>
        <v>0</v>
      </c>
      <c r="BA11" s="24">
        <f t="shared" si="79"/>
        <v>0</v>
      </c>
      <c r="BB11" s="24">
        <f t="shared" si="83"/>
        <v>1</v>
      </c>
      <c r="BC11" s="24">
        <f t="shared" si="80"/>
        <v>0</v>
      </c>
      <c r="BD11" s="24">
        <f t="shared" si="84"/>
        <v>1</v>
      </c>
      <c r="BE11" s="24">
        <f t="shared" si="81"/>
        <v>0</v>
      </c>
      <c r="BF11" s="15">
        <f t="shared" si="82"/>
        <v>0</v>
      </c>
      <c r="BG11" s="24">
        <f t="shared" si="85"/>
        <v>0</v>
      </c>
      <c r="BH11" s="24">
        <f t="shared" si="86"/>
        <v>0</v>
      </c>
      <c r="BI11" s="24">
        <f t="shared" si="91"/>
        <v>1</v>
      </c>
      <c r="BJ11" s="24">
        <f t="shared" si="87"/>
        <v>0</v>
      </c>
      <c r="BK11" s="24">
        <f t="shared" si="88"/>
        <v>1</v>
      </c>
      <c r="BL11" s="24">
        <f t="shared" si="89"/>
        <v>0</v>
      </c>
      <c r="BM11" s="15">
        <f t="shared" si="90"/>
        <v>0</v>
      </c>
      <c r="BN11" s="24">
        <f t="shared" si="92"/>
        <v>0</v>
      </c>
      <c r="BO11" s="24">
        <f t="shared" si="93"/>
        <v>0</v>
      </c>
      <c r="BP11" s="24">
        <f t="shared" si="94"/>
        <v>1</v>
      </c>
      <c r="BQ11" s="24">
        <f t="shared" si="95"/>
        <v>0</v>
      </c>
      <c r="BR11" s="24">
        <f t="shared" si="96"/>
        <v>1</v>
      </c>
      <c r="BS11" s="24">
        <f t="shared" si="97"/>
        <v>0</v>
      </c>
      <c r="BT11" s="15">
        <f t="shared" si="98"/>
        <v>0</v>
      </c>
      <c r="BU11" s="24">
        <f t="shared" si="99"/>
        <v>0</v>
      </c>
      <c r="BV11" s="24">
        <f t="shared" si="100"/>
        <v>0</v>
      </c>
      <c r="BW11" s="24">
        <f t="shared" si="101"/>
        <v>1</v>
      </c>
      <c r="BX11" s="24">
        <f t="shared" si="102"/>
        <v>0</v>
      </c>
      <c r="BY11" s="24">
        <f t="shared" si="103"/>
        <v>1</v>
      </c>
      <c r="BZ11" s="24">
        <f t="shared" si="104"/>
        <v>0</v>
      </c>
      <c r="CA11" s="15">
        <f t="shared" si="105"/>
        <v>0</v>
      </c>
      <c r="CB11" s="24">
        <f t="shared" si="106"/>
        <v>0</v>
      </c>
      <c r="CC11" s="24">
        <f t="shared" si="107"/>
        <v>0</v>
      </c>
      <c r="CD11" s="24">
        <f t="shared" si="108"/>
        <v>1</v>
      </c>
      <c r="CE11" s="24">
        <f t="shared" si="109"/>
        <v>0</v>
      </c>
      <c r="CF11" s="24">
        <f t="shared" si="110"/>
        <v>1</v>
      </c>
      <c r="CG11" s="24">
        <f t="shared" si="111"/>
        <v>0</v>
      </c>
      <c r="CH11" s="15">
        <f t="shared" si="112"/>
        <v>0</v>
      </c>
      <c r="CI11" s="24">
        <f t="shared" si="113"/>
        <v>0</v>
      </c>
      <c r="CJ11" s="24">
        <f t="shared" si="114"/>
        <v>0</v>
      </c>
      <c r="CK11" s="24">
        <f t="shared" si="115"/>
        <v>1</v>
      </c>
      <c r="CL11" s="24">
        <f t="shared" si="116"/>
        <v>0</v>
      </c>
      <c r="CM11" s="24">
        <f t="shared" si="117"/>
        <v>1</v>
      </c>
      <c r="CN11" s="24">
        <f t="shared" si="118"/>
        <v>0</v>
      </c>
      <c r="CO11" s="15">
        <f t="shared" si="119"/>
        <v>0</v>
      </c>
      <c r="CP11" s="24">
        <f t="shared" si="120"/>
        <v>0</v>
      </c>
      <c r="CQ11" s="24">
        <f t="shared" si="121"/>
        <v>0</v>
      </c>
      <c r="CR11" s="24">
        <f t="shared" si="122"/>
        <v>1</v>
      </c>
      <c r="CS11" s="24">
        <f t="shared" si="123"/>
        <v>0</v>
      </c>
      <c r="CT11" s="24">
        <f t="shared" si="124"/>
        <v>1</v>
      </c>
      <c r="CU11" s="24">
        <f t="shared" si="125"/>
        <v>0</v>
      </c>
      <c r="CV11" s="15">
        <f t="shared" si="126"/>
        <v>0</v>
      </c>
      <c r="CW11" s="24">
        <f t="shared" si="127"/>
        <v>0</v>
      </c>
      <c r="CX11" s="24">
        <f t="shared" si="128"/>
        <v>0</v>
      </c>
      <c r="CY11" s="24">
        <f t="shared" si="129"/>
        <v>1</v>
      </c>
      <c r="CZ11" s="24">
        <f t="shared" si="130"/>
        <v>0</v>
      </c>
      <c r="DA11" s="24">
        <f t="shared" si="131"/>
        <v>1</v>
      </c>
      <c r="DB11" s="24">
        <f t="shared" si="132"/>
        <v>0</v>
      </c>
      <c r="DC11" s="15">
        <f t="shared" si="133"/>
        <v>0</v>
      </c>
      <c r="DD11" s="24">
        <f t="shared" ref="DD11:DD24" si="134">IF(AND(CW11=0,CP11=0,CI11=0,CB11=0,BU11=0,BN11=0,BG11=0,AZ11=0,AS11=0,AM11-AM10&lt;TIME(1,55,0),AM11&gt;DJ10+TIME(1,55,0)),IW10,0)</f>
        <v>0</v>
      </c>
      <c r="DE11" s="24">
        <f t="shared" ref="DE11:DE24" si="135">IF(DD11&gt;0,1,0)</f>
        <v>0</v>
      </c>
      <c r="DF11" s="24">
        <f t="shared" ref="DF11:DF24" si="136">IF(DG11&gt;DH11,DG11,DH11)</f>
        <v>1</v>
      </c>
      <c r="DG11" s="24">
        <f t="shared" ref="DG11:DG24" si="137">IF(AND(AH11&gt;0,DD11&gt;0),0,IF(DD11&gt;0,DG10+1,DG10))</f>
        <v>0</v>
      </c>
      <c r="DH11" s="24">
        <f t="shared" ref="DH11:DH24" si="138">IF(DG11=0,DG10+1,0)</f>
        <v>1</v>
      </c>
      <c r="DI11" s="24">
        <f t="shared" ref="DI11:DI24" si="139">IF(AND(AH11&gt;0,DH11&gt;0,DD11&gt;0),1,0)</f>
        <v>0</v>
      </c>
      <c r="DJ11" s="15">
        <f t="shared" ref="DJ11:DJ24" si="140">IF(DD11&lt;&gt;0,AM11,DJ10)</f>
        <v>0</v>
      </c>
      <c r="DQ11" s="15"/>
      <c r="DX11" s="15"/>
      <c r="EE11" s="15"/>
      <c r="EL11" s="15"/>
      <c r="ES11" s="15"/>
      <c r="EZ11" s="15"/>
      <c r="FG11" s="15"/>
      <c r="FN11" s="15"/>
      <c r="FU11" s="15"/>
      <c r="FW11" s="24"/>
      <c r="FX11" s="24"/>
      <c r="FY11" s="24"/>
      <c r="FZ11" s="24"/>
      <c r="GA11" s="24"/>
      <c r="GB11" s="15"/>
      <c r="GC11" s="24">
        <f t="shared" si="10"/>
        <v>0</v>
      </c>
      <c r="GD11" s="24">
        <f t="shared" si="11"/>
        <v>1</v>
      </c>
      <c r="GE11" s="24">
        <f t="shared" si="12"/>
        <v>1</v>
      </c>
      <c r="GF11" s="19">
        <f t="shared" si="13"/>
        <v>1</v>
      </c>
      <c r="GG11" s="19">
        <v>0</v>
      </c>
      <c r="GH11" s="19">
        <f t="shared" si="14"/>
        <v>0</v>
      </c>
      <c r="GI11" s="19">
        <v>0</v>
      </c>
      <c r="GJ11" s="19">
        <f t="shared" si="15"/>
        <v>0</v>
      </c>
      <c r="GK11" s="19">
        <v>0</v>
      </c>
      <c r="GL11" s="19">
        <f t="shared" si="16"/>
        <v>0</v>
      </c>
      <c r="GM11" s="19">
        <v>0</v>
      </c>
      <c r="GN11" s="19">
        <f t="shared" si="17"/>
        <v>0</v>
      </c>
      <c r="GO11" s="19">
        <v>0</v>
      </c>
      <c r="GP11" s="19">
        <f t="shared" si="18"/>
        <v>0</v>
      </c>
      <c r="GQ11" s="19">
        <v>0</v>
      </c>
      <c r="GR11" s="19">
        <f t="shared" si="19"/>
        <v>0</v>
      </c>
      <c r="GS11" s="19">
        <v>0</v>
      </c>
      <c r="GT11" s="19">
        <f t="shared" si="20"/>
        <v>0</v>
      </c>
      <c r="GU11" s="19">
        <v>0</v>
      </c>
      <c r="GV11" s="19">
        <f t="shared" si="21"/>
        <v>0</v>
      </c>
      <c r="GW11" s="19">
        <v>0</v>
      </c>
      <c r="GX11" s="19">
        <f t="shared" si="22"/>
        <v>0</v>
      </c>
      <c r="GY11" s="19">
        <v>0</v>
      </c>
      <c r="GZ11" s="19">
        <f t="shared" si="23"/>
        <v>0</v>
      </c>
      <c r="HA11" s="19">
        <v>0</v>
      </c>
      <c r="HB11" s="19">
        <f t="shared" si="24"/>
        <v>0</v>
      </c>
      <c r="HC11" s="19">
        <v>0</v>
      </c>
      <c r="HD11" s="19">
        <f t="shared" si="25"/>
        <v>0</v>
      </c>
      <c r="HE11" s="19">
        <v>0</v>
      </c>
      <c r="HF11" s="19">
        <f t="shared" si="26"/>
        <v>0</v>
      </c>
      <c r="HG11" s="19">
        <v>0</v>
      </c>
      <c r="HH11" s="19">
        <f t="shared" si="27"/>
        <v>0</v>
      </c>
      <c r="HI11" s="19">
        <v>0</v>
      </c>
      <c r="HJ11" s="19">
        <f t="shared" si="28"/>
        <v>0</v>
      </c>
      <c r="HK11" s="19">
        <v>0</v>
      </c>
      <c r="HL11" s="19">
        <f t="shared" si="29"/>
        <v>0</v>
      </c>
      <c r="HM11" s="19">
        <v>0</v>
      </c>
      <c r="HN11" s="19">
        <f t="shared" si="30"/>
        <v>0</v>
      </c>
      <c r="HO11" s="19">
        <v>0</v>
      </c>
      <c r="HP11" s="19">
        <f t="shared" si="31"/>
        <v>0</v>
      </c>
      <c r="HQ11" s="19">
        <v>0</v>
      </c>
      <c r="HR11" s="19">
        <f t="shared" si="32"/>
        <v>0</v>
      </c>
      <c r="HS11" s="19">
        <v>0</v>
      </c>
      <c r="HT11" s="19">
        <f t="shared" si="33"/>
        <v>0</v>
      </c>
      <c r="HU11" s="19">
        <f t="shared" si="34"/>
        <v>0</v>
      </c>
      <c r="HV11" s="19">
        <f t="shared" si="35"/>
        <v>0</v>
      </c>
      <c r="HW11" s="19">
        <f t="shared" si="36"/>
        <v>0</v>
      </c>
      <c r="HX11" s="19">
        <f t="shared" si="37"/>
        <v>0</v>
      </c>
      <c r="HY11" s="19">
        <f t="shared" si="38"/>
        <v>0</v>
      </c>
      <c r="HZ11" s="19">
        <f t="shared" si="39"/>
        <v>0</v>
      </c>
      <c r="IA11" s="19">
        <f t="shared" si="40"/>
        <v>0</v>
      </c>
      <c r="IB11" s="19">
        <f t="shared" si="41"/>
        <v>0</v>
      </c>
      <c r="IC11" s="19">
        <f t="shared" si="42"/>
        <v>0</v>
      </c>
      <c r="ID11" s="19">
        <f t="shared" si="43"/>
        <v>0</v>
      </c>
      <c r="IE11" s="19">
        <f t="shared" si="44"/>
        <v>0</v>
      </c>
      <c r="IF11" s="19">
        <f t="shared" si="45"/>
        <v>0</v>
      </c>
      <c r="IG11" s="19">
        <f t="shared" si="46"/>
        <v>0</v>
      </c>
      <c r="IH11" s="19">
        <f t="shared" si="47"/>
        <v>0</v>
      </c>
      <c r="II11" s="19">
        <f t="shared" si="48"/>
        <v>0</v>
      </c>
      <c r="IJ11" s="19">
        <f t="shared" si="49"/>
        <v>0</v>
      </c>
      <c r="IK11" s="19">
        <f t="shared" si="50"/>
        <v>0</v>
      </c>
      <c r="IL11" s="19">
        <f t="shared" si="51"/>
        <v>0</v>
      </c>
      <c r="IM11" s="19">
        <f t="shared" si="52"/>
        <v>0</v>
      </c>
      <c r="IN11" s="24">
        <f t="shared" si="53"/>
        <v>0.01</v>
      </c>
      <c r="IO11" s="24">
        <f t="shared" si="54"/>
        <v>1</v>
      </c>
      <c r="IP11" s="24">
        <f t="shared" si="55"/>
        <v>1</v>
      </c>
      <c r="IQ11" s="24">
        <f t="shared" si="56"/>
        <v>1</v>
      </c>
      <c r="IR11" s="24">
        <f t="shared" si="57"/>
        <v>1</v>
      </c>
      <c r="IS11" s="24">
        <f t="shared" si="58"/>
        <v>1</v>
      </c>
      <c r="IT11" s="24">
        <f t="shared" si="59"/>
        <v>1</v>
      </c>
      <c r="IU11" s="24">
        <f t="shared" si="60"/>
        <v>1</v>
      </c>
      <c r="IV11" s="24">
        <f t="shared" si="61"/>
        <v>1</v>
      </c>
      <c r="IW11" s="24">
        <f t="shared" si="62"/>
        <v>1</v>
      </c>
      <c r="IX11" s="24">
        <f t="shared" si="63"/>
        <v>1</v>
      </c>
      <c r="IY11" s="24">
        <f t="shared" si="64"/>
        <v>1</v>
      </c>
      <c r="IZ11" s="24">
        <f t="shared" si="65"/>
        <v>1</v>
      </c>
      <c r="JA11" s="24">
        <f t="shared" si="66"/>
        <v>1</v>
      </c>
      <c r="JB11" s="24">
        <f t="shared" si="67"/>
        <v>1</v>
      </c>
      <c r="JC11" s="24">
        <f t="shared" si="68"/>
        <v>1</v>
      </c>
      <c r="JD11" s="24">
        <f t="shared" si="69"/>
        <v>1</v>
      </c>
      <c r="JE11" s="24">
        <f t="shared" si="70"/>
        <v>1</v>
      </c>
      <c r="JF11" s="24">
        <f t="shared" si="71"/>
        <v>1</v>
      </c>
      <c r="JG11" s="24">
        <f t="shared" si="72"/>
        <v>1</v>
      </c>
    </row>
    <row r="12" spans="1:267" x14ac:dyDescent="0.3">
      <c r="A12" s="19"/>
      <c r="B12" s="19"/>
      <c r="C12" s="19"/>
      <c r="F12" s="19"/>
      <c r="AE12" s="19"/>
      <c r="AF12" s="26"/>
      <c r="AG12" s="25"/>
      <c r="AI12" s="21"/>
      <c r="AJ12" s="26">
        <f t="shared" si="0"/>
        <v>0</v>
      </c>
      <c r="AK12" s="26">
        <f t="shared" si="73"/>
        <v>0</v>
      </c>
      <c r="AL12" s="51">
        <f t="shared" si="74"/>
        <v>0</v>
      </c>
      <c r="AM12" s="23">
        <f t="shared" si="1"/>
        <v>0</v>
      </c>
      <c r="AN12" s="24">
        <v>11</v>
      </c>
      <c r="AO12" s="19">
        <f t="shared" si="2"/>
        <v>0</v>
      </c>
      <c r="AP12" s="19">
        <f t="shared" si="3"/>
        <v>0</v>
      </c>
      <c r="AQ12" s="19">
        <f t="shared" si="4"/>
        <v>0</v>
      </c>
      <c r="AR12" s="19">
        <f t="shared" si="5"/>
        <v>0</v>
      </c>
      <c r="AS12" s="19">
        <f t="shared" si="75"/>
        <v>0</v>
      </c>
      <c r="AT12" s="24">
        <f t="shared" si="6"/>
        <v>0</v>
      </c>
      <c r="AU12" s="24">
        <f t="shared" si="76"/>
        <v>1</v>
      </c>
      <c r="AV12" s="24">
        <f t="shared" si="7"/>
        <v>1</v>
      </c>
      <c r="AW12" s="24">
        <f t="shared" si="77"/>
        <v>0</v>
      </c>
      <c r="AX12" s="24">
        <f t="shared" si="8"/>
        <v>0</v>
      </c>
      <c r="AY12" s="15">
        <f t="shared" si="9"/>
        <v>0</v>
      </c>
      <c r="AZ12" s="39">
        <f t="shared" si="78"/>
        <v>0</v>
      </c>
      <c r="BA12" s="24">
        <f t="shared" si="79"/>
        <v>0</v>
      </c>
      <c r="BB12" s="24">
        <f t="shared" si="83"/>
        <v>1</v>
      </c>
      <c r="BC12" s="24">
        <f t="shared" si="80"/>
        <v>0</v>
      </c>
      <c r="BD12" s="24">
        <f t="shared" si="84"/>
        <v>1</v>
      </c>
      <c r="BE12" s="24">
        <f t="shared" si="81"/>
        <v>0</v>
      </c>
      <c r="BF12" s="15">
        <f t="shared" si="82"/>
        <v>0</v>
      </c>
      <c r="BG12" s="24">
        <f t="shared" si="85"/>
        <v>0</v>
      </c>
      <c r="BH12" s="24">
        <f t="shared" si="86"/>
        <v>0</v>
      </c>
      <c r="BI12" s="24">
        <f t="shared" si="91"/>
        <v>1</v>
      </c>
      <c r="BJ12" s="24">
        <f t="shared" si="87"/>
        <v>0</v>
      </c>
      <c r="BK12" s="24">
        <f t="shared" si="88"/>
        <v>1</v>
      </c>
      <c r="BL12" s="24">
        <f t="shared" si="89"/>
        <v>0</v>
      </c>
      <c r="BM12" s="15">
        <f t="shared" si="90"/>
        <v>0</v>
      </c>
      <c r="BN12" s="24">
        <f t="shared" si="92"/>
        <v>0</v>
      </c>
      <c r="BO12" s="24">
        <f t="shared" si="93"/>
        <v>0</v>
      </c>
      <c r="BP12" s="24">
        <f t="shared" si="94"/>
        <v>1</v>
      </c>
      <c r="BQ12" s="24">
        <f t="shared" si="95"/>
        <v>0</v>
      </c>
      <c r="BR12" s="24">
        <f t="shared" si="96"/>
        <v>1</v>
      </c>
      <c r="BS12" s="24">
        <f t="shared" si="97"/>
        <v>0</v>
      </c>
      <c r="BT12" s="15">
        <f t="shared" si="98"/>
        <v>0</v>
      </c>
      <c r="BU12" s="24">
        <f t="shared" si="99"/>
        <v>0</v>
      </c>
      <c r="BV12" s="24">
        <f t="shared" si="100"/>
        <v>0</v>
      </c>
      <c r="BW12" s="24">
        <f t="shared" si="101"/>
        <v>1</v>
      </c>
      <c r="BX12" s="24">
        <f t="shared" si="102"/>
        <v>0</v>
      </c>
      <c r="BY12" s="24">
        <f t="shared" si="103"/>
        <v>1</v>
      </c>
      <c r="BZ12" s="24">
        <f t="shared" si="104"/>
        <v>0</v>
      </c>
      <c r="CA12" s="15">
        <f t="shared" si="105"/>
        <v>0</v>
      </c>
      <c r="CB12" s="24">
        <f t="shared" si="106"/>
        <v>0</v>
      </c>
      <c r="CC12" s="24">
        <f t="shared" si="107"/>
        <v>0</v>
      </c>
      <c r="CD12" s="24">
        <f t="shared" si="108"/>
        <v>1</v>
      </c>
      <c r="CE12" s="24">
        <f t="shared" si="109"/>
        <v>0</v>
      </c>
      <c r="CF12" s="24">
        <f t="shared" si="110"/>
        <v>1</v>
      </c>
      <c r="CG12" s="24">
        <f t="shared" si="111"/>
        <v>0</v>
      </c>
      <c r="CH12" s="15">
        <f t="shared" si="112"/>
        <v>0</v>
      </c>
      <c r="CI12" s="24">
        <f t="shared" si="113"/>
        <v>0</v>
      </c>
      <c r="CJ12" s="24">
        <f t="shared" si="114"/>
        <v>0</v>
      </c>
      <c r="CK12" s="24">
        <f t="shared" si="115"/>
        <v>1</v>
      </c>
      <c r="CL12" s="24">
        <f t="shared" si="116"/>
        <v>0</v>
      </c>
      <c r="CM12" s="24">
        <f t="shared" si="117"/>
        <v>1</v>
      </c>
      <c r="CN12" s="24">
        <f t="shared" si="118"/>
        <v>0</v>
      </c>
      <c r="CO12" s="15">
        <f t="shared" si="119"/>
        <v>0</v>
      </c>
      <c r="CP12" s="24">
        <f t="shared" si="120"/>
        <v>0</v>
      </c>
      <c r="CQ12" s="24">
        <f t="shared" si="121"/>
        <v>0</v>
      </c>
      <c r="CR12" s="24">
        <f t="shared" si="122"/>
        <v>1</v>
      </c>
      <c r="CS12" s="24">
        <f t="shared" si="123"/>
        <v>0</v>
      </c>
      <c r="CT12" s="24">
        <f t="shared" si="124"/>
        <v>1</v>
      </c>
      <c r="CU12" s="24">
        <f t="shared" si="125"/>
        <v>0</v>
      </c>
      <c r="CV12" s="15">
        <f t="shared" si="126"/>
        <v>0</v>
      </c>
      <c r="CW12" s="24">
        <f t="shared" si="127"/>
        <v>0</v>
      </c>
      <c r="CX12" s="24">
        <f t="shared" si="128"/>
        <v>0</v>
      </c>
      <c r="CY12" s="24">
        <f t="shared" si="129"/>
        <v>1</v>
      </c>
      <c r="CZ12" s="24">
        <f t="shared" si="130"/>
        <v>0</v>
      </c>
      <c r="DA12" s="24">
        <f t="shared" si="131"/>
        <v>1</v>
      </c>
      <c r="DB12" s="24">
        <f t="shared" si="132"/>
        <v>0</v>
      </c>
      <c r="DC12" s="15">
        <f t="shared" si="133"/>
        <v>0</v>
      </c>
      <c r="DD12" s="24">
        <f t="shared" si="134"/>
        <v>0</v>
      </c>
      <c r="DE12" s="24">
        <f t="shared" si="135"/>
        <v>0</v>
      </c>
      <c r="DF12" s="24">
        <f t="shared" si="136"/>
        <v>1</v>
      </c>
      <c r="DG12" s="24">
        <f t="shared" si="137"/>
        <v>0</v>
      </c>
      <c r="DH12" s="24">
        <f t="shared" si="138"/>
        <v>1</v>
      </c>
      <c r="DI12" s="24">
        <f t="shared" si="139"/>
        <v>0</v>
      </c>
      <c r="DJ12" s="15">
        <f t="shared" si="140"/>
        <v>0</v>
      </c>
      <c r="DK12" s="24">
        <f t="shared" ref="DK12:DK24" si="141">IF(AND(DD12=0,CW12=0,CP12=0,CI12=0,CB12=0,BU12=0,BN12=0,BG12=0,AZ12=0,AS12=0,AM12-AM11&lt;TIME(1,55,0),AM12&gt;DQ11+TIME(1,55,0)),IX11,0)</f>
        <v>0</v>
      </c>
      <c r="DL12" s="24">
        <f t="shared" ref="DL12:DL24" si="142">IF(DK12&lt;&gt;0,1,0)</f>
        <v>0</v>
      </c>
      <c r="DM12" s="24">
        <f t="shared" ref="DM12:DM24" si="143">IF(DN12&gt;DO12,DN12,DO12)</f>
        <v>1</v>
      </c>
      <c r="DN12" s="24">
        <f t="shared" ref="DN12:DN24" si="144">IF(AND(AH12&gt;0,DK12&gt;0),0,IF(DK12&gt;0,DN11+1,DN11))</f>
        <v>0</v>
      </c>
      <c r="DO12" s="24">
        <f t="shared" ref="DO12:DO24" si="145">IF(DN12=0,DN11+1,0)</f>
        <v>1</v>
      </c>
      <c r="DP12" s="24">
        <f t="shared" ref="DP12:DP24" si="146">IF(AND(AH12&gt;0,DO12&gt;0,DK12&gt;0),1,0)</f>
        <v>0</v>
      </c>
      <c r="DQ12" s="15">
        <f t="shared" ref="DQ12:DQ24" si="147">IF(DK12&lt;&gt;0,AM12,DQ11)</f>
        <v>0</v>
      </c>
      <c r="DX12" s="15"/>
      <c r="EE12" s="15"/>
      <c r="EL12" s="15"/>
      <c r="ES12" s="15"/>
      <c r="EZ12" s="15"/>
      <c r="FG12" s="15"/>
      <c r="FN12" s="15"/>
      <c r="FU12" s="15"/>
      <c r="FW12" s="24"/>
      <c r="FX12" s="24"/>
      <c r="FY12" s="24"/>
      <c r="FZ12" s="24"/>
      <c r="GA12" s="24"/>
      <c r="GB12" s="15"/>
      <c r="GC12" s="24">
        <f t="shared" si="10"/>
        <v>0</v>
      </c>
      <c r="GD12" s="24">
        <f t="shared" si="11"/>
        <v>1</v>
      </c>
      <c r="GE12" s="24">
        <f t="shared" si="12"/>
        <v>1</v>
      </c>
      <c r="GF12" s="19">
        <f t="shared" si="13"/>
        <v>1</v>
      </c>
      <c r="GG12" s="19">
        <v>0</v>
      </c>
      <c r="GH12" s="19">
        <f t="shared" si="14"/>
        <v>0</v>
      </c>
      <c r="GI12" s="19">
        <v>0</v>
      </c>
      <c r="GJ12" s="19">
        <f t="shared" si="15"/>
        <v>0</v>
      </c>
      <c r="GK12" s="19">
        <v>0</v>
      </c>
      <c r="GL12" s="19">
        <f t="shared" si="16"/>
        <v>0</v>
      </c>
      <c r="GM12" s="19">
        <v>0</v>
      </c>
      <c r="GN12" s="19">
        <f t="shared" si="17"/>
        <v>0</v>
      </c>
      <c r="GO12" s="19">
        <v>0</v>
      </c>
      <c r="GP12" s="19">
        <f t="shared" si="18"/>
        <v>0</v>
      </c>
      <c r="GQ12" s="19">
        <v>0</v>
      </c>
      <c r="GR12" s="19">
        <f t="shared" si="19"/>
        <v>0</v>
      </c>
      <c r="GS12" s="19">
        <v>0</v>
      </c>
      <c r="GT12" s="19">
        <f t="shared" si="20"/>
        <v>0</v>
      </c>
      <c r="GU12" s="19">
        <v>0</v>
      </c>
      <c r="GV12" s="19">
        <f t="shared" si="21"/>
        <v>0</v>
      </c>
      <c r="GW12" s="19">
        <v>0</v>
      </c>
      <c r="GX12" s="19">
        <f t="shared" si="22"/>
        <v>0</v>
      </c>
      <c r="GY12" s="19">
        <v>0</v>
      </c>
      <c r="GZ12" s="19">
        <f t="shared" si="23"/>
        <v>0</v>
      </c>
      <c r="HA12" s="19">
        <v>0</v>
      </c>
      <c r="HB12" s="19">
        <f t="shared" si="24"/>
        <v>0</v>
      </c>
      <c r="HC12" s="19">
        <v>0</v>
      </c>
      <c r="HD12" s="19">
        <f t="shared" si="25"/>
        <v>0</v>
      </c>
      <c r="HE12" s="19">
        <v>0</v>
      </c>
      <c r="HF12" s="19">
        <f t="shared" si="26"/>
        <v>0</v>
      </c>
      <c r="HG12" s="19">
        <v>0</v>
      </c>
      <c r="HH12" s="19">
        <f t="shared" si="27"/>
        <v>0</v>
      </c>
      <c r="HI12" s="19">
        <v>0</v>
      </c>
      <c r="HJ12" s="19">
        <f t="shared" si="28"/>
        <v>0</v>
      </c>
      <c r="HK12" s="19">
        <v>0</v>
      </c>
      <c r="HL12" s="19">
        <f t="shared" si="29"/>
        <v>0</v>
      </c>
      <c r="HM12" s="19">
        <v>0</v>
      </c>
      <c r="HN12" s="19">
        <f t="shared" si="30"/>
        <v>0</v>
      </c>
      <c r="HO12" s="19">
        <v>0</v>
      </c>
      <c r="HP12" s="19">
        <f t="shared" si="31"/>
        <v>0</v>
      </c>
      <c r="HQ12" s="19">
        <v>0</v>
      </c>
      <c r="HR12" s="19">
        <f t="shared" si="32"/>
        <v>0</v>
      </c>
      <c r="HS12" s="19">
        <v>0</v>
      </c>
      <c r="HT12" s="19">
        <f t="shared" si="33"/>
        <v>0</v>
      </c>
      <c r="HU12" s="19">
        <f t="shared" si="34"/>
        <v>0</v>
      </c>
      <c r="HV12" s="19">
        <f t="shared" si="35"/>
        <v>0</v>
      </c>
      <c r="HW12" s="19">
        <f t="shared" si="36"/>
        <v>0</v>
      </c>
      <c r="HX12" s="19">
        <f t="shared" si="37"/>
        <v>0</v>
      </c>
      <c r="HY12" s="19">
        <f t="shared" si="38"/>
        <v>0</v>
      </c>
      <c r="HZ12" s="19">
        <f t="shared" si="39"/>
        <v>0</v>
      </c>
      <c r="IA12" s="19">
        <f t="shared" si="40"/>
        <v>0</v>
      </c>
      <c r="IB12" s="19">
        <f t="shared" si="41"/>
        <v>0</v>
      </c>
      <c r="IC12" s="19">
        <f t="shared" si="42"/>
        <v>0</v>
      </c>
      <c r="ID12" s="19">
        <f t="shared" si="43"/>
        <v>0</v>
      </c>
      <c r="IE12" s="19">
        <f t="shared" si="44"/>
        <v>0</v>
      </c>
      <c r="IF12" s="19">
        <f t="shared" si="45"/>
        <v>0</v>
      </c>
      <c r="IG12" s="19">
        <f t="shared" si="46"/>
        <v>0</v>
      </c>
      <c r="IH12" s="19">
        <f t="shared" si="47"/>
        <v>0</v>
      </c>
      <c r="II12" s="19">
        <f t="shared" si="48"/>
        <v>0</v>
      </c>
      <c r="IJ12" s="19">
        <f t="shared" si="49"/>
        <v>0</v>
      </c>
      <c r="IK12" s="19">
        <f t="shared" si="50"/>
        <v>0</v>
      </c>
      <c r="IL12" s="19">
        <f t="shared" si="51"/>
        <v>0</v>
      </c>
      <c r="IM12" s="19">
        <f t="shared" si="52"/>
        <v>0</v>
      </c>
      <c r="IN12" s="24">
        <f t="shared" si="53"/>
        <v>0.01</v>
      </c>
      <c r="IO12" s="24">
        <f t="shared" si="54"/>
        <v>1</v>
      </c>
      <c r="IP12" s="24">
        <f t="shared" si="55"/>
        <v>1</v>
      </c>
      <c r="IQ12" s="24">
        <f t="shared" si="56"/>
        <v>1</v>
      </c>
      <c r="IR12" s="24">
        <f t="shared" si="57"/>
        <v>1</v>
      </c>
      <c r="IS12" s="24">
        <f t="shared" si="58"/>
        <v>1</v>
      </c>
      <c r="IT12" s="24">
        <f t="shared" si="59"/>
        <v>1</v>
      </c>
      <c r="IU12" s="24">
        <f t="shared" si="60"/>
        <v>1</v>
      </c>
      <c r="IV12" s="24">
        <f t="shared" si="61"/>
        <v>1</v>
      </c>
      <c r="IW12" s="24">
        <f t="shared" si="62"/>
        <v>1</v>
      </c>
      <c r="IX12" s="24">
        <f t="shared" si="63"/>
        <v>1</v>
      </c>
      <c r="IY12" s="24">
        <f t="shared" si="64"/>
        <v>1</v>
      </c>
      <c r="IZ12" s="24">
        <f t="shared" si="65"/>
        <v>1</v>
      </c>
      <c r="JA12" s="24">
        <f t="shared" si="66"/>
        <v>1</v>
      </c>
      <c r="JB12" s="24">
        <f t="shared" si="67"/>
        <v>1</v>
      </c>
      <c r="JC12" s="24">
        <f t="shared" si="68"/>
        <v>1</v>
      </c>
      <c r="JD12" s="24">
        <f t="shared" si="69"/>
        <v>1</v>
      </c>
      <c r="JE12" s="24">
        <f t="shared" si="70"/>
        <v>1</v>
      </c>
      <c r="JF12" s="24">
        <f t="shared" si="71"/>
        <v>1</v>
      </c>
      <c r="JG12" s="24">
        <f t="shared" si="72"/>
        <v>1</v>
      </c>
    </row>
    <row r="13" spans="1:267" x14ac:dyDescent="0.3">
      <c r="A13" s="19"/>
      <c r="B13" s="19"/>
      <c r="C13" s="19"/>
      <c r="F13" s="19"/>
      <c r="AE13" s="19"/>
      <c r="AF13" s="26"/>
      <c r="AG13" s="25"/>
      <c r="AI13" s="21"/>
      <c r="AJ13" s="26">
        <f t="shared" si="0"/>
        <v>0</v>
      </c>
      <c r="AK13" s="26">
        <f t="shared" si="73"/>
        <v>0</v>
      </c>
      <c r="AL13" s="51">
        <f t="shared" si="74"/>
        <v>0</v>
      </c>
      <c r="AM13" s="23">
        <f t="shared" si="1"/>
        <v>0</v>
      </c>
      <c r="AN13" s="24">
        <v>12</v>
      </c>
      <c r="AO13" s="19">
        <f t="shared" si="2"/>
        <v>0</v>
      </c>
      <c r="AP13" s="19">
        <f t="shared" si="3"/>
        <v>0</v>
      </c>
      <c r="AQ13" s="19">
        <f t="shared" si="4"/>
        <v>0</v>
      </c>
      <c r="AR13" s="19">
        <f t="shared" si="5"/>
        <v>0</v>
      </c>
      <c r="AS13" s="19">
        <f t="shared" si="75"/>
        <v>0</v>
      </c>
      <c r="AT13" s="24">
        <f t="shared" si="6"/>
        <v>0</v>
      </c>
      <c r="AU13" s="24">
        <f t="shared" si="76"/>
        <v>1</v>
      </c>
      <c r="AV13" s="24">
        <f t="shared" si="7"/>
        <v>1</v>
      </c>
      <c r="AW13" s="24">
        <f t="shared" si="77"/>
        <v>0</v>
      </c>
      <c r="AX13" s="24">
        <f t="shared" si="8"/>
        <v>0</v>
      </c>
      <c r="AY13" s="15">
        <f t="shared" si="9"/>
        <v>0</v>
      </c>
      <c r="AZ13" s="39">
        <f t="shared" si="78"/>
        <v>0</v>
      </c>
      <c r="BA13" s="24">
        <f t="shared" si="79"/>
        <v>0</v>
      </c>
      <c r="BB13" s="24">
        <f t="shared" si="83"/>
        <v>1</v>
      </c>
      <c r="BC13" s="24">
        <f t="shared" si="80"/>
        <v>0</v>
      </c>
      <c r="BD13" s="24">
        <f t="shared" si="84"/>
        <v>1</v>
      </c>
      <c r="BE13" s="24">
        <f t="shared" si="81"/>
        <v>0</v>
      </c>
      <c r="BF13" s="15">
        <f t="shared" si="82"/>
        <v>0</v>
      </c>
      <c r="BG13" s="24">
        <f t="shared" si="85"/>
        <v>0</v>
      </c>
      <c r="BH13" s="24">
        <f t="shared" si="86"/>
        <v>0</v>
      </c>
      <c r="BI13" s="24">
        <f t="shared" si="91"/>
        <v>1</v>
      </c>
      <c r="BJ13" s="24">
        <f t="shared" si="87"/>
        <v>0</v>
      </c>
      <c r="BK13" s="24">
        <f t="shared" si="88"/>
        <v>1</v>
      </c>
      <c r="BL13" s="24">
        <f t="shared" si="89"/>
        <v>0</v>
      </c>
      <c r="BM13" s="15">
        <f t="shared" si="90"/>
        <v>0</v>
      </c>
      <c r="BN13" s="24">
        <f t="shared" si="92"/>
        <v>0</v>
      </c>
      <c r="BO13" s="24">
        <f t="shared" si="93"/>
        <v>0</v>
      </c>
      <c r="BP13" s="24">
        <f t="shared" si="94"/>
        <v>1</v>
      </c>
      <c r="BQ13" s="24">
        <f t="shared" si="95"/>
        <v>0</v>
      </c>
      <c r="BR13" s="24">
        <f t="shared" si="96"/>
        <v>1</v>
      </c>
      <c r="BS13" s="24">
        <f t="shared" si="97"/>
        <v>0</v>
      </c>
      <c r="BT13" s="15">
        <f t="shared" si="98"/>
        <v>0</v>
      </c>
      <c r="BU13" s="24">
        <f t="shared" si="99"/>
        <v>0</v>
      </c>
      <c r="BV13" s="24">
        <f t="shared" si="100"/>
        <v>0</v>
      </c>
      <c r="BW13" s="24">
        <f t="shared" si="101"/>
        <v>1</v>
      </c>
      <c r="BX13" s="24">
        <f t="shared" si="102"/>
        <v>0</v>
      </c>
      <c r="BY13" s="24">
        <f t="shared" si="103"/>
        <v>1</v>
      </c>
      <c r="BZ13" s="24">
        <f t="shared" si="104"/>
        <v>0</v>
      </c>
      <c r="CA13" s="15">
        <f t="shared" si="105"/>
        <v>0</v>
      </c>
      <c r="CB13" s="24">
        <f t="shared" si="106"/>
        <v>0</v>
      </c>
      <c r="CC13" s="24">
        <f t="shared" si="107"/>
        <v>0</v>
      </c>
      <c r="CD13" s="24">
        <f t="shared" si="108"/>
        <v>1</v>
      </c>
      <c r="CE13" s="24">
        <f t="shared" si="109"/>
        <v>0</v>
      </c>
      <c r="CF13" s="24">
        <f t="shared" si="110"/>
        <v>1</v>
      </c>
      <c r="CG13" s="24">
        <f t="shared" si="111"/>
        <v>0</v>
      </c>
      <c r="CH13" s="15">
        <f t="shared" si="112"/>
        <v>0</v>
      </c>
      <c r="CI13" s="24">
        <f t="shared" si="113"/>
        <v>0</v>
      </c>
      <c r="CJ13" s="24">
        <f t="shared" si="114"/>
        <v>0</v>
      </c>
      <c r="CK13" s="24">
        <f t="shared" si="115"/>
        <v>1</v>
      </c>
      <c r="CL13" s="24">
        <f t="shared" si="116"/>
        <v>0</v>
      </c>
      <c r="CM13" s="24">
        <f t="shared" si="117"/>
        <v>1</v>
      </c>
      <c r="CN13" s="24">
        <f t="shared" si="118"/>
        <v>0</v>
      </c>
      <c r="CO13" s="15">
        <f t="shared" si="119"/>
        <v>0</v>
      </c>
      <c r="CP13" s="24">
        <f t="shared" si="120"/>
        <v>0</v>
      </c>
      <c r="CQ13" s="24">
        <f t="shared" si="121"/>
        <v>0</v>
      </c>
      <c r="CR13" s="24">
        <f t="shared" si="122"/>
        <v>1</v>
      </c>
      <c r="CS13" s="24">
        <f t="shared" si="123"/>
        <v>0</v>
      </c>
      <c r="CT13" s="24">
        <f t="shared" si="124"/>
        <v>1</v>
      </c>
      <c r="CU13" s="24">
        <f t="shared" si="125"/>
        <v>0</v>
      </c>
      <c r="CV13" s="15">
        <f t="shared" si="126"/>
        <v>0</v>
      </c>
      <c r="CW13" s="24">
        <f t="shared" si="127"/>
        <v>0</v>
      </c>
      <c r="CX13" s="24">
        <f t="shared" si="128"/>
        <v>0</v>
      </c>
      <c r="CY13" s="24">
        <f t="shared" si="129"/>
        <v>1</v>
      </c>
      <c r="CZ13" s="24">
        <f t="shared" si="130"/>
        <v>0</v>
      </c>
      <c r="DA13" s="24">
        <f t="shared" si="131"/>
        <v>1</v>
      </c>
      <c r="DB13" s="24">
        <f t="shared" si="132"/>
        <v>0</v>
      </c>
      <c r="DC13" s="15">
        <f t="shared" si="133"/>
        <v>0</v>
      </c>
      <c r="DD13" s="24">
        <f t="shared" si="134"/>
        <v>0</v>
      </c>
      <c r="DE13" s="24">
        <f t="shared" si="135"/>
        <v>0</v>
      </c>
      <c r="DF13" s="24">
        <f t="shared" si="136"/>
        <v>1</v>
      </c>
      <c r="DG13" s="24">
        <f t="shared" si="137"/>
        <v>0</v>
      </c>
      <c r="DH13" s="24">
        <f t="shared" si="138"/>
        <v>1</v>
      </c>
      <c r="DI13" s="24">
        <f t="shared" si="139"/>
        <v>0</v>
      </c>
      <c r="DJ13" s="15">
        <f t="shared" si="140"/>
        <v>0</v>
      </c>
      <c r="DK13" s="24">
        <f t="shared" si="141"/>
        <v>0</v>
      </c>
      <c r="DL13" s="24">
        <f t="shared" si="142"/>
        <v>0</v>
      </c>
      <c r="DM13" s="24">
        <f t="shared" si="143"/>
        <v>1</v>
      </c>
      <c r="DN13" s="24">
        <f t="shared" si="144"/>
        <v>0</v>
      </c>
      <c r="DO13" s="24">
        <f t="shared" si="145"/>
        <v>1</v>
      </c>
      <c r="DP13" s="24">
        <f t="shared" si="146"/>
        <v>0</v>
      </c>
      <c r="DQ13" s="15">
        <f t="shared" si="147"/>
        <v>0</v>
      </c>
      <c r="DR13" s="24">
        <f t="shared" ref="DR13:DR24" si="148">IF(AND(DK13=0,DD13=0,CW13=0,CP13=0,CI13=0,CB13=0,BU13=0,BN13=0,BG13=0,AZ13=0,AS13=0,AM13-AM12&lt;TIME(1,55,0),AM13&gt;DX12+TIME(1,55,0)),IY12,0)</f>
        <v>0</v>
      </c>
      <c r="DS13" s="24">
        <f t="shared" ref="DS13:DS24" si="149">IF(DR13&lt;&gt;0,1,0)</f>
        <v>0</v>
      </c>
      <c r="DT13" s="24">
        <f t="shared" ref="DT13:DT24" si="150">IF(DU13&gt;DV13,DU13,DV13)</f>
        <v>1</v>
      </c>
      <c r="DU13" s="24">
        <f t="shared" ref="DU13:DU24" si="151">IF(AND(AH13&gt;0,DR13&gt;0),0,IF(DR13&gt;0,DU12+1,DU12))</f>
        <v>0</v>
      </c>
      <c r="DV13" s="24">
        <f t="shared" ref="DV13:DV24" si="152">IF(DU13=0,DU12+1,0)</f>
        <v>1</v>
      </c>
      <c r="DW13" s="24">
        <f t="shared" ref="DW13:DW24" si="153">IF(AND(AH13&gt;0,DV13&gt;0,DR13&gt;0),1,0)</f>
        <v>0</v>
      </c>
      <c r="DX13" s="15">
        <f t="shared" ref="DX13:DX24" si="154">IF(DR13&lt;&gt;0,AM13,DX12)</f>
        <v>0</v>
      </c>
      <c r="EE13" s="15"/>
      <c r="EL13" s="15"/>
      <c r="ES13" s="15"/>
      <c r="EZ13" s="15"/>
      <c r="FG13" s="15"/>
      <c r="FN13" s="15"/>
      <c r="FU13" s="15"/>
      <c r="FW13" s="24"/>
      <c r="FX13" s="24"/>
      <c r="FY13" s="24"/>
      <c r="FZ13" s="24"/>
      <c r="GA13" s="24"/>
      <c r="GB13" s="15"/>
      <c r="GC13" s="24">
        <f t="shared" si="10"/>
        <v>0</v>
      </c>
      <c r="GD13" s="24">
        <f t="shared" si="11"/>
        <v>1</v>
      </c>
      <c r="GE13" s="24">
        <f t="shared" si="12"/>
        <v>1</v>
      </c>
      <c r="GF13" s="19">
        <f t="shared" si="13"/>
        <v>1</v>
      </c>
      <c r="GG13" s="19">
        <v>0</v>
      </c>
      <c r="GH13" s="19">
        <f t="shared" si="14"/>
        <v>0</v>
      </c>
      <c r="GI13" s="19">
        <v>0</v>
      </c>
      <c r="GJ13" s="19">
        <f t="shared" si="15"/>
        <v>0</v>
      </c>
      <c r="GK13" s="19">
        <v>0</v>
      </c>
      <c r="GL13" s="19">
        <f t="shared" si="16"/>
        <v>0</v>
      </c>
      <c r="GM13" s="19">
        <v>0</v>
      </c>
      <c r="GN13" s="19">
        <f t="shared" si="17"/>
        <v>0</v>
      </c>
      <c r="GO13" s="19">
        <v>0</v>
      </c>
      <c r="GP13" s="19">
        <f t="shared" si="18"/>
        <v>0</v>
      </c>
      <c r="GQ13" s="19">
        <v>0</v>
      </c>
      <c r="GR13" s="19">
        <f t="shared" si="19"/>
        <v>0</v>
      </c>
      <c r="GS13" s="19">
        <v>0</v>
      </c>
      <c r="GT13" s="19">
        <f t="shared" si="20"/>
        <v>0</v>
      </c>
      <c r="GU13" s="19">
        <v>0</v>
      </c>
      <c r="GV13" s="19">
        <f t="shared" si="21"/>
        <v>0</v>
      </c>
      <c r="GW13" s="19">
        <v>0</v>
      </c>
      <c r="GX13" s="19">
        <f t="shared" si="22"/>
        <v>0</v>
      </c>
      <c r="GY13" s="19">
        <v>0</v>
      </c>
      <c r="GZ13" s="19">
        <f t="shared" si="23"/>
        <v>0</v>
      </c>
      <c r="HA13" s="19">
        <v>0</v>
      </c>
      <c r="HB13" s="19">
        <f t="shared" si="24"/>
        <v>0</v>
      </c>
      <c r="HC13" s="19">
        <v>0</v>
      </c>
      <c r="HD13" s="19">
        <f t="shared" si="25"/>
        <v>0</v>
      </c>
      <c r="HE13" s="19">
        <v>0</v>
      </c>
      <c r="HF13" s="19">
        <f t="shared" si="26"/>
        <v>0</v>
      </c>
      <c r="HG13" s="19">
        <v>0</v>
      </c>
      <c r="HH13" s="19">
        <f t="shared" si="27"/>
        <v>0</v>
      </c>
      <c r="HI13" s="19">
        <v>0</v>
      </c>
      <c r="HJ13" s="19">
        <f t="shared" si="28"/>
        <v>0</v>
      </c>
      <c r="HK13" s="19">
        <v>0</v>
      </c>
      <c r="HL13" s="19">
        <f t="shared" si="29"/>
        <v>0</v>
      </c>
      <c r="HM13" s="19">
        <v>0</v>
      </c>
      <c r="HN13" s="19">
        <f t="shared" si="30"/>
        <v>0</v>
      </c>
      <c r="HO13" s="19">
        <v>0</v>
      </c>
      <c r="HP13" s="19">
        <f t="shared" si="31"/>
        <v>0</v>
      </c>
      <c r="HQ13" s="19">
        <v>0</v>
      </c>
      <c r="HR13" s="19">
        <f t="shared" si="32"/>
        <v>0</v>
      </c>
      <c r="HS13" s="19">
        <v>0</v>
      </c>
      <c r="HT13" s="19">
        <f t="shared" si="33"/>
        <v>0</v>
      </c>
      <c r="HU13" s="19">
        <f t="shared" si="34"/>
        <v>0</v>
      </c>
      <c r="HV13" s="19">
        <f t="shared" si="35"/>
        <v>0</v>
      </c>
      <c r="HW13" s="19">
        <f t="shared" si="36"/>
        <v>0</v>
      </c>
      <c r="HX13" s="19">
        <f t="shared" si="37"/>
        <v>0</v>
      </c>
      <c r="HY13" s="19">
        <f t="shared" si="38"/>
        <v>0</v>
      </c>
      <c r="HZ13" s="19">
        <f t="shared" si="39"/>
        <v>0</v>
      </c>
      <c r="IA13" s="19">
        <f t="shared" si="40"/>
        <v>0</v>
      </c>
      <c r="IB13" s="19">
        <f t="shared" si="41"/>
        <v>0</v>
      </c>
      <c r="IC13" s="19">
        <f t="shared" si="42"/>
        <v>0</v>
      </c>
      <c r="ID13" s="19">
        <f t="shared" si="43"/>
        <v>0</v>
      </c>
      <c r="IE13" s="19">
        <f t="shared" si="44"/>
        <v>0</v>
      </c>
      <c r="IF13" s="19">
        <f t="shared" si="45"/>
        <v>0</v>
      </c>
      <c r="IG13" s="19">
        <f t="shared" si="46"/>
        <v>0</v>
      </c>
      <c r="IH13" s="19">
        <f t="shared" si="47"/>
        <v>0</v>
      </c>
      <c r="II13" s="19">
        <f t="shared" si="48"/>
        <v>0</v>
      </c>
      <c r="IJ13" s="19">
        <f t="shared" si="49"/>
        <v>0</v>
      </c>
      <c r="IK13" s="19">
        <f t="shared" si="50"/>
        <v>0</v>
      </c>
      <c r="IL13" s="19">
        <f t="shared" si="51"/>
        <v>0</v>
      </c>
      <c r="IM13" s="19">
        <f t="shared" si="52"/>
        <v>0</v>
      </c>
      <c r="IN13" s="24">
        <f t="shared" si="53"/>
        <v>0.01</v>
      </c>
      <c r="IO13" s="24">
        <f t="shared" si="54"/>
        <v>1</v>
      </c>
      <c r="IP13" s="24">
        <f t="shared" si="55"/>
        <v>1</v>
      </c>
      <c r="IQ13" s="24">
        <f t="shared" si="56"/>
        <v>1</v>
      </c>
      <c r="IR13" s="24">
        <f t="shared" si="57"/>
        <v>1</v>
      </c>
      <c r="IS13" s="24">
        <f t="shared" si="58"/>
        <v>1</v>
      </c>
      <c r="IT13" s="24">
        <f t="shared" si="59"/>
        <v>1</v>
      </c>
      <c r="IU13" s="24">
        <f t="shared" si="60"/>
        <v>1</v>
      </c>
      <c r="IV13" s="24">
        <f t="shared" si="61"/>
        <v>1</v>
      </c>
      <c r="IW13" s="24">
        <f t="shared" si="62"/>
        <v>1</v>
      </c>
      <c r="IX13" s="24">
        <f t="shared" si="63"/>
        <v>1</v>
      </c>
      <c r="IY13" s="24">
        <f t="shared" si="64"/>
        <v>1</v>
      </c>
      <c r="IZ13" s="24">
        <f t="shared" si="65"/>
        <v>1</v>
      </c>
      <c r="JA13" s="24">
        <f t="shared" si="66"/>
        <v>1</v>
      </c>
      <c r="JB13" s="24">
        <f t="shared" si="67"/>
        <v>1</v>
      </c>
      <c r="JC13" s="24">
        <f t="shared" si="68"/>
        <v>1</v>
      </c>
      <c r="JD13" s="24">
        <f t="shared" si="69"/>
        <v>1</v>
      </c>
      <c r="JE13" s="24">
        <f t="shared" si="70"/>
        <v>1</v>
      </c>
      <c r="JF13" s="24">
        <f t="shared" si="71"/>
        <v>1</v>
      </c>
      <c r="JG13" s="24">
        <f t="shared" si="72"/>
        <v>1</v>
      </c>
    </row>
    <row r="14" spans="1:267" x14ac:dyDescent="0.3">
      <c r="A14" s="19"/>
      <c r="B14" s="19"/>
      <c r="C14" s="19"/>
      <c r="AF14" s="26"/>
      <c r="AG14" s="25"/>
      <c r="AI14" s="21"/>
      <c r="AJ14" s="26">
        <f t="shared" si="0"/>
        <v>0</v>
      </c>
      <c r="AK14" s="26">
        <f t="shared" si="73"/>
        <v>0</v>
      </c>
      <c r="AL14" s="51">
        <f t="shared" si="74"/>
        <v>0</v>
      </c>
      <c r="AM14" s="23">
        <f t="shared" si="1"/>
        <v>0</v>
      </c>
      <c r="AN14" s="24">
        <v>13</v>
      </c>
      <c r="AO14" s="19">
        <f t="shared" si="2"/>
        <v>0</v>
      </c>
      <c r="AP14" s="19">
        <f t="shared" si="3"/>
        <v>0</v>
      </c>
      <c r="AQ14" s="19">
        <f t="shared" si="4"/>
        <v>0</v>
      </c>
      <c r="AR14" s="19">
        <f t="shared" si="5"/>
        <v>0</v>
      </c>
      <c r="AS14" s="19">
        <f t="shared" si="75"/>
        <v>0</v>
      </c>
      <c r="AT14" s="24">
        <f t="shared" si="6"/>
        <v>0</v>
      </c>
      <c r="AU14" s="24">
        <f t="shared" si="76"/>
        <v>1</v>
      </c>
      <c r="AV14" s="24">
        <f t="shared" si="7"/>
        <v>1</v>
      </c>
      <c r="AW14" s="24">
        <f t="shared" si="77"/>
        <v>0</v>
      </c>
      <c r="AX14" s="24">
        <f t="shared" si="8"/>
        <v>0</v>
      </c>
      <c r="AY14" s="15">
        <f t="shared" si="9"/>
        <v>0</v>
      </c>
      <c r="AZ14" s="39">
        <f t="shared" si="78"/>
        <v>0</v>
      </c>
      <c r="BA14" s="24">
        <f t="shared" si="79"/>
        <v>0</v>
      </c>
      <c r="BB14" s="24">
        <f t="shared" si="83"/>
        <v>1</v>
      </c>
      <c r="BC14" s="24">
        <f t="shared" si="80"/>
        <v>0</v>
      </c>
      <c r="BD14" s="24">
        <f t="shared" si="84"/>
        <v>1</v>
      </c>
      <c r="BE14" s="24">
        <f t="shared" si="81"/>
        <v>0</v>
      </c>
      <c r="BF14" s="15">
        <f t="shared" si="82"/>
        <v>0</v>
      </c>
      <c r="BG14" s="24">
        <f t="shared" si="85"/>
        <v>0</v>
      </c>
      <c r="BH14" s="24">
        <f t="shared" si="86"/>
        <v>0</v>
      </c>
      <c r="BI14" s="24">
        <f t="shared" si="91"/>
        <v>1</v>
      </c>
      <c r="BJ14" s="24">
        <f t="shared" si="87"/>
        <v>0</v>
      </c>
      <c r="BK14" s="24">
        <f t="shared" si="88"/>
        <v>1</v>
      </c>
      <c r="BL14" s="24">
        <f t="shared" si="89"/>
        <v>0</v>
      </c>
      <c r="BM14" s="15">
        <f t="shared" si="90"/>
        <v>0</v>
      </c>
      <c r="BN14" s="24">
        <f t="shared" si="92"/>
        <v>0</v>
      </c>
      <c r="BO14" s="24">
        <f t="shared" si="93"/>
        <v>0</v>
      </c>
      <c r="BP14" s="24">
        <f t="shared" si="94"/>
        <v>1</v>
      </c>
      <c r="BQ14" s="24">
        <f t="shared" si="95"/>
        <v>0</v>
      </c>
      <c r="BR14" s="24">
        <f t="shared" si="96"/>
        <v>1</v>
      </c>
      <c r="BS14" s="24">
        <f t="shared" si="97"/>
        <v>0</v>
      </c>
      <c r="BT14" s="15">
        <f t="shared" si="98"/>
        <v>0</v>
      </c>
      <c r="BU14" s="24">
        <f t="shared" si="99"/>
        <v>0</v>
      </c>
      <c r="BV14" s="24">
        <f t="shared" si="100"/>
        <v>0</v>
      </c>
      <c r="BW14" s="24">
        <f t="shared" si="101"/>
        <v>1</v>
      </c>
      <c r="BX14" s="24">
        <f t="shared" si="102"/>
        <v>0</v>
      </c>
      <c r="BY14" s="24">
        <f t="shared" si="103"/>
        <v>1</v>
      </c>
      <c r="BZ14" s="24">
        <f t="shared" si="104"/>
        <v>0</v>
      </c>
      <c r="CA14" s="15">
        <f t="shared" si="105"/>
        <v>0</v>
      </c>
      <c r="CB14" s="24">
        <f t="shared" si="106"/>
        <v>0</v>
      </c>
      <c r="CC14" s="24">
        <f t="shared" si="107"/>
        <v>0</v>
      </c>
      <c r="CD14" s="24">
        <f t="shared" si="108"/>
        <v>1</v>
      </c>
      <c r="CE14" s="24">
        <f t="shared" si="109"/>
        <v>0</v>
      </c>
      <c r="CF14" s="24">
        <f t="shared" si="110"/>
        <v>1</v>
      </c>
      <c r="CG14" s="24">
        <f t="shared" si="111"/>
        <v>0</v>
      </c>
      <c r="CH14" s="15">
        <f t="shared" si="112"/>
        <v>0</v>
      </c>
      <c r="CI14" s="24">
        <f t="shared" si="113"/>
        <v>0</v>
      </c>
      <c r="CJ14" s="24">
        <f t="shared" si="114"/>
        <v>0</v>
      </c>
      <c r="CK14" s="24">
        <f t="shared" si="115"/>
        <v>1</v>
      </c>
      <c r="CL14" s="24">
        <f t="shared" si="116"/>
        <v>0</v>
      </c>
      <c r="CM14" s="24">
        <f t="shared" si="117"/>
        <v>1</v>
      </c>
      <c r="CN14" s="24">
        <f t="shared" si="118"/>
        <v>0</v>
      </c>
      <c r="CO14" s="15">
        <f t="shared" si="119"/>
        <v>0</v>
      </c>
      <c r="CP14" s="24">
        <f t="shared" si="120"/>
        <v>0</v>
      </c>
      <c r="CQ14" s="24">
        <f t="shared" si="121"/>
        <v>0</v>
      </c>
      <c r="CR14" s="24">
        <f t="shared" si="122"/>
        <v>1</v>
      </c>
      <c r="CS14" s="24">
        <f t="shared" si="123"/>
        <v>0</v>
      </c>
      <c r="CT14" s="24">
        <f t="shared" si="124"/>
        <v>1</v>
      </c>
      <c r="CU14" s="24">
        <f t="shared" si="125"/>
        <v>0</v>
      </c>
      <c r="CV14" s="15">
        <f t="shared" si="126"/>
        <v>0</v>
      </c>
      <c r="CW14" s="24">
        <f t="shared" si="127"/>
        <v>0</v>
      </c>
      <c r="CX14" s="24">
        <f t="shared" si="128"/>
        <v>0</v>
      </c>
      <c r="CY14" s="24">
        <f t="shared" si="129"/>
        <v>1</v>
      </c>
      <c r="CZ14" s="24">
        <f t="shared" si="130"/>
        <v>0</v>
      </c>
      <c r="DA14" s="24">
        <f t="shared" si="131"/>
        <v>1</v>
      </c>
      <c r="DB14" s="24">
        <f t="shared" si="132"/>
        <v>0</v>
      </c>
      <c r="DC14" s="15">
        <f t="shared" si="133"/>
        <v>0</v>
      </c>
      <c r="DD14" s="24">
        <f t="shared" si="134"/>
        <v>0</v>
      </c>
      <c r="DE14" s="24">
        <f t="shared" si="135"/>
        <v>0</v>
      </c>
      <c r="DF14" s="24">
        <f t="shared" si="136"/>
        <v>1</v>
      </c>
      <c r="DG14" s="24">
        <f t="shared" si="137"/>
        <v>0</v>
      </c>
      <c r="DH14" s="24">
        <f t="shared" si="138"/>
        <v>1</v>
      </c>
      <c r="DI14" s="24">
        <f t="shared" si="139"/>
        <v>0</v>
      </c>
      <c r="DJ14" s="15">
        <f t="shared" si="140"/>
        <v>0</v>
      </c>
      <c r="DK14" s="24">
        <f t="shared" si="141"/>
        <v>0</v>
      </c>
      <c r="DL14" s="24">
        <f t="shared" si="142"/>
        <v>0</v>
      </c>
      <c r="DM14" s="24">
        <f t="shared" si="143"/>
        <v>1</v>
      </c>
      <c r="DN14" s="24">
        <f t="shared" si="144"/>
        <v>0</v>
      </c>
      <c r="DO14" s="24">
        <f t="shared" si="145"/>
        <v>1</v>
      </c>
      <c r="DP14" s="24">
        <f t="shared" si="146"/>
        <v>0</v>
      </c>
      <c r="DQ14" s="15">
        <f t="shared" si="147"/>
        <v>0</v>
      </c>
      <c r="DR14" s="24">
        <f t="shared" si="148"/>
        <v>0</v>
      </c>
      <c r="DS14" s="24">
        <f t="shared" si="149"/>
        <v>0</v>
      </c>
      <c r="DT14" s="24">
        <f t="shared" si="150"/>
        <v>1</v>
      </c>
      <c r="DU14" s="24">
        <f t="shared" si="151"/>
        <v>0</v>
      </c>
      <c r="DV14" s="24">
        <f t="shared" si="152"/>
        <v>1</v>
      </c>
      <c r="DW14" s="24">
        <f t="shared" si="153"/>
        <v>0</v>
      </c>
      <c r="DX14" s="15">
        <f t="shared" si="154"/>
        <v>0</v>
      </c>
      <c r="DY14" s="24">
        <f t="shared" ref="DY14:DY24" si="155">IF(AND(DR14=0,DK14=0,DD14=0,CW14=0,CP14=0,CI14=0,CB14=0,BU14=0,BN14=0,BG14=0,AZ14=0,AS14=0,AM14-AM13&lt;TIME(1,55,0),AM14&gt;EE13+TIME(1,55,0)),IZ13,0)</f>
        <v>0</v>
      </c>
      <c r="DZ14" s="24">
        <f t="shared" ref="DZ14:DZ24" si="156">IF(DY14&lt;&gt;0,1,0)</f>
        <v>0</v>
      </c>
      <c r="EA14" s="24">
        <f t="shared" ref="EA14:EA24" si="157">IF(EB14&gt;EC14,EB14,EC14)</f>
        <v>1</v>
      </c>
      <c r="EB14" s="24">
        <f t="shared" ref="EB14:EB24" si="158">IF(AND(AH14&gt;0,DY14&gt;0),0,IF(DY14&gt;0,EB13+1,EB13))</f>
        <v>0</v>
      </c>
      <c r="EC14" s="24">
        <f t="shared" ref="EC14:EC24" si="159">IF(EB14=0,EB13+1,0)</f>
        <v>1</v>
      </c>
      <c r="ED14" s="24">
        <f t="shared" ref="ED14:ED24" si="160">IF(AND(AH14&gt;0,EC14&gt;0,DY14&gt;0),1,0)</f>
        <v>0</v>
      </c>
      <c r="EE14" s="15">
        <f t="shared" ref="EE14:EE24" si="161">IF(DY14&lt;&gt;0,AM14,EE13)</f>
        <v>0</v>
      </c>
      <c r="EL14" s="15"/>
      <c r="ES14" s="15"/>
      <c r="EZ14" s="15"/>
      <c r="FG14" s="15"/>
      <c r="FN14" s="15"/>
      <c r="FU14" s="15"/>
      <c r="FW14" s="24"/>
      <c r="FX14" s="24"/>
      <c r="FY14" s="24"/>
      <c r="FZ14" s="24"/>
      <c r="GA14" s="24"/>
      <c r="GB14" s="15"/>
      <c r="GC14" s="24">
        <f t="shared" si="10"/>
        <v>0</v>
      </c>
      <c r="GD14" s="24">
        <f t="shared" si="11"/>
        <v>1</v>
      </c>
      <c r="GE14" s="24">
        <f t="shared" si="12"/>
        <v>1</v>
      </c>
      <c r="GF14" s="19">
        <f t="shared" si="13"/>
        <v>1</v>
      </c>
      <c r="GG14" s="19">
        <v>0</v>
      </c>
      <c r="GH14" s="19">
        <f t="shared" si="14"/>
        <v>0</v>
      </c>
      <c r="GI14" s="19">
        <v>0</v>
      </c>
      <c r="GJ14" s="19">
        <f t="shared" si="15"/>
        <v>0</v>
      </c>
      <c r="GK14" s="19">
        <v>0</v>
      </c>
      <c r="GL14" s="19">
        <f t="shared" si="16"/>
        <v>0</v>
      </c>
      <c r="GM14" s="19">
        <v>0</v>
      </c>
      <c r="GN14" s="19">
        <f t="shared" si="17"/>
        <v>0</v>
      </c>
      <c r="GO14" s="19">
        <v>0</v>
      </c>
      <c r="GP14" s="19">
        <f t="shared" si="18"/>
        <v>0</v>
      </c>
      <c r="GQ14" s="19">
        <v>0</v>
      </c>
      <c r="GR14" s="19">
        <f t="shared" si="19"/>
        <v>0</v>
      </c>
      <c r="GS14" s="19">
        <v>0</v>
      </c>
      <c r="GT14" s="19">
        <f t="shared" si="20"/>
        <v>0</v>
      </c>
      <c r="GU14" s="19">
        <v>0</v>
      </c>
      <c r="GV14" s="19">
        <f t="shared" si="21"/>
        <v>0</v>
      </c>
      <c r="GW14" s="19">
        <v>0</v>
      </c>
      <c r="GX14" s="19">
        <f t="shared" si="22"/>
        <v>0</v>
      </c>
      <c r="GY14" s="19">
        <v>0</v>
      </c>
      <c r="GZ14" s="19">
        <f t="shared" si="23"/>
        <v>0</v>
      </c>
      <c r="HA14" s="19">
        <v>0</v>
      </c>
      <c r="HB14" s="19">
        <f t="shared" si="24"/>
        <v>0</v>
      </c>
      <c r="HC14" s="19">
        <v>0</v>
      </c>
      <c r="HD14" s="19">
        <f t="shared" si="25"/>
        <v>0</v>
      </c>
      <c r="HE14" s="19">
        <v>0</v>
      </c>
      <c r="HF14" s="19">
        <f t="shared" si="26"/>
        <v>0</v>
      </c>
      <c r="HG14" s="19">
        <v>0</v>
      </c>
      <c r="HH14" s="19">
        <f t="shared" si="27"/>
        <v>0</v>
      </c>
      <c r="HI14" s="19">
        <v>0</v>
      </c>
      <c r="HJ14" s="19">
        <f t="shared" si="28"/>
        <v>0</v>
      </c>
      <c r="HK14" s="19">
        <v>0</v>
      </c>
      <c r="HL14" s="19">
        <f t="shared" si="29"/>
        <v>0</v>
      </c>
      <c r="HM14" s="19">
        <v>0</v>
      </c>
      <c r="HN14" s="19">
        <f t="shared" si="30"/>
        <v>0</v>
      </c>
      <c r="HO14" s="19">
        <v>0</v>
      </c>
      <c r="HP14" s="19">
        <f t="shared" si="31"/>
        <v>0</v>
      </c>
      <c r="HQ14" s="19">
        <v>0</v>
      </c>
      <c r="HR14" s="19">
        <f t="shared" si="32"/>
        <v>0</v>
      </c>
      <c r="HS14" s="19">
        <v>0</v>
      </c>
      <c r="HT14" s="19">
        <f t="shared" si="33"/>
        <v>0</v>
      </c>
      <c r="HU14" s="19">
        <f t="shared" si="34"/>
        <v>0</v>
      </c>
      <c r="HV14" s="19">
        <f t="shared" si="35"/>
        <v>0</v>
      </c>
      <c r="HW14" s="19">
        <f t="shared" si="36"/>
        <v>0</v>
      </c>
      <c r="HX14" s="19">
        <f t="shared" si="37"/>
        <v>0</v>
      </c>
      <c r="HY14" s="19">
        <f t="shared" si="38"/>
        <v>0</v>
      </c>
      <c r="HZ14" s="19">
        <f t="shared" si="39"/>
        <v>0</v>
      </c>
      <c r="IA14" s="19">
        <f t="shared" si="40"/>
        <v>0</v>
      </c>
      <c r="IB14" s="19">
        <f t="shared" si="41"/>
        <v>0</v>
      </c>
      <c r="IC14" s="19">
        <f t="shared" si="42"/>
        <v>0</v>
      </c>
      <c r="ID14" s="19">
        <f t="shared" si="43"/>
        <v>0</v>
      </c>
      <c r="IE14" s="19">
        <f t="shared" si="44"/>
        <v>0</v>
      </c>
      <c r="IF14" s="19">
        <f t="shared" si="45"/>
        <v>0</v>
      </c>
      <c r="IG14" s="19">
        <f t="shared" si="46"/>
        <v>0</v>
      </c>
      <c r="IH14" s="19">
        <f t="shared" si="47"/>
        <v>0</v>
      </c>
      <c r="II14" s="19">
        <f t="shared" si="48"/>
        <v>0</v>
      </c>
      <c r="IJ14" s="19">
        <f t="shared" si="49"/>
        <v>0</v>
      </c>
      <c r="IK14" s="19">
        <f t="shared" si="50"/>
        <v>0</v>
      </c>
      <c r="IL14" s="19">
        <f t="shared" si="51"/>
        <v>0</v>
      </c>
      <c r="IM14" s="19">
        <f t="shared" si="52"/>
        <v>0</v>
      </c>
      <c r="IN14" s="24">
        <f t="shared" si="53"/>
        <v>0.01</v>
      </c>
      <c r="IO14" s="24">
        <f t="shared" si="54"/>
        <v>1</v>
      </c>
      <c r="IP14" s="24">
        <f t="shared" si="55"/>
        <v>1</v>
      </c>
      <c r="IQ14" s="24">
        <f t="shared" si="56"/>
        <v>1</v>
      </c>
      <c r="IR14" s="24">
        <f t="shared" si="57"/>
        <v>1</v>
      </c>
      <c r="IS14" s="24">
        <f t="shared" si="58"/>
        <v>1</v>
      </c>
      <c r="IT14" s="24">
        <f t="shared" si="59"/>
        <v>1</v>
      </c>
      <c r="IU14" s="24">
        <f t="shared" si="60"/>
        <v>1</v>
      </c>
      <c r="IV14" s="24">
        <f t="shared" si="61"/>
        <v>1</v>
      </c>
      <c r="IW14" s="24">
        <f t="shared" si="62"/>
        <v>1</v>
      </c>
      <c r="IX14" s="24">
        <f t="shared" si="63"/>
        <v>1</v>
      </c>
      <c r="IY14" s="24">
        <f t="shared" si="64"/>
        <v>1</v>
      </c>
      <c r="IZ14" s="24">
        <f t="shared" si="65"/>
        <v>1</v>
      </c>
      <c r="JA14" s="24">
        <f t="shared" si="66"/>
        <v>1</v>
      </c>
      <c r="JB14" s="24">
        <f t="shared" si="67"/>
        <v>1</v>
      </c>
      <c r="JC14" s="24">
        <f t="shared" si="68"/>
        <v>1</v>
      </c>
      <c r="JD14" s="24">
        <f t="shared" si="69"/>
        <v>1</v>
      </c>
      <c r="JE14" s="24">
        <f t="shared" si="70"/>
        <v>1</v>
      </c>
      <c r="JF14" s="24">
        <f t="shared" si="71"/>
        <v>1</v>
      </c>
      <c r="JG14" s="24">
        <f t="shared" si="72"/>
        <v>1</v>
      </c>
    </row>
    <row r="15" spans="1:267" x14ac:dyDescent="0.3">
      <c r="A15" s="19"/>
      <c r="B15" s="19"/>
      <c r="C15" s="19"/>
      <c r="AF15" s="26"/>
      <c r="AG15" s="25"/>
      <c r="AI15" s="21"/>
      <c r="AJ15" s="26">
        <f t="shared" si="0"/>
        <v>0</v>
      </c>
      <c r="AK15" s="26">
        <f t="shared" si="73"/>
        <v>0</v>
      </c>
      <c r="AL15" s="51">
        <f t="shared" si="74"/>
        <v>0</v>
      </c>
      <c r="AM15" s="23">
        <f t="shared" si="1"/>
        <v>0</v>
      </c>
      <c r="AN15" s="24">
        <v>14</v>
      </c>
      <c r="AO15" s="19">
        <f t="shared" si="2"/>
        <v>0</v>
      </c>
      <c r="AP15" s="19">
        <f t="shared" si="3"/>
        <v>0</v>
      </c>
      <c r="AQ15" s="19">
        <f t="shared" si="4"/>
        <v>0</v>
      </c>
      <c r="AR15" s="19">
        <f t="shared" si="5"/>
        <v>0</v>
      </c>
      <c r="AS15" s="19">
        <f t="shared" si="75"/>
        <v>0</v>
      </c>
      <c r="AT15" s="24">
        <f t="shared" si="6"/>
        <v>0</v>
      </c>
      <c r="AU15" s="24">
        <f t="shared" si="76"/>
        <v>1</v>
      </c>
      <c r="AV15" s="24">
        <f t="shared" si="7"/>
        <v>1</v>
      </c>
      <c r="AW15" s="24">
        <f t="shared" si="77"/>
        <v>0</v>
      </c>
      <c r="AX15" s="24">
        <f t="shared" si="8"/>
        <v>0</v>
      </c>
      <c r="AY15" s="15">
        <f t="shared" si="9"/>
        <v>0</v>
      </c>
      <c r="AZ15" s="39">
        <f t="shared" si="78"/>
        <v>0</v>
      </c>
      <c r="BA15" s="24">
        <f t="shared" si="79"/>
        <v>0</v>
      </c>
      <c r="BB15" s="24">
        <f t="shared" si="83"/>
        <v>1</v>
      </c>
      <c r="BC15" s="24">
        <f t="shared" si="80"/>
        <v>0</v>
      </c>
      <c r="BD15" s="24">
        <f t="shared" si="84"/>
        <v>1</v>
      </c>
      <c r="BE15" s="24">
        <f t="shared" si="81"/>
        <v>0</v>
      </c>
      <c r="BF15" s="15">
        <f t="shared" si="82"/>
        <v>0</v>
      </c>
      <c r="BG15" s="24">
        <f t="shared" si="85"/>
        <v>0</v>
      </c>
      <c r="BH15" s="24">
        <f t="shared" si="86"/>
        <v>0</v>
      </c>
      <c r="BI15" s="24">
        <f t="shared" si="91"/>
        <v>1</v>
      </c>
      <c r="BJ15" s="24">
        <f t="shared" si="87"/>
        <v>0</v>
      </c>
      <c r="BK15" s="24">
        <f t="shared" si="88"/>
        <v>1</v>
      </c>
      <c r="BL15" s="24">
        <f t="shared" si="89"/>
        <v>0</v>
      </c>
      <c r="BM15" s="15">
        <f t="shared" si="90"/>
        <v>0</v>
      </c>
      <c r="BN15" s="24">
        <f t="shared" si="92"/>
        <v>0</v>
      </c>
      <c r="BO15" s="24">
        <f t="shared" si="93"/>
        <v>0</v>
      </c>
      <c r="BP15" s="24">
        <f t="shared" si="94"/>
        <v>1</v>
      </c>
      <c r="BQ15" s="24">
        <f t="shared" si="95"/>
        <v>0</v>
      </c>
      <c r="BR15" s="24">
        <f t="shared" si="96"/>
        <v>1</v>
      </c>
      <c r="BS15" s="24">
        <f t="shared" si="97"/>
        <v>0</v>
      </c>
      <c r="BT15" s="15">
        <f t="shared" si="98"/>
        <v>0</v>
      </c>
      <c r="BU15" s="24">
        <f t="shared" si="99"/>
        <v>0</v>
      </c>
      <c r="BV15" s="24">
        <f t="shared" si="100"/>
        <v>0</v>
      </c>
      <c r="BW15" s="24">
        <f t="shared" si="101"/>
        <v>1</v>
      </c>
      <c r="BX15" s="24">
        <f t="shared" si="102"/>
        <v>0</v>
      </c>
      <c r="BY15" s="24">
        <f t="shared" si="103"/>
        <v>1</v>
      </c>
      <c r="BZ15" s="24">
        <f t="shared" si="104"/>
        <v>0</v>
      </c>
      <c r="CA15" s="15">
        <f t="shared" si="105"/>
        <v>0</v>
      </c>
      <c r="CB15" s="24">
        <f t="shared" si="106"/>
        <v>0</v>
      </c>
      <c r="CC15" s="24">
        <f t="shared" si="107"/>
        <v>0</v>
      </c>
      <c r="CD15" s="24">
        <f t="shared" si="108"/>
        <v>1</v>
      </c>
      <c r="CE15" s="24">
        <f t="shared" si="109"/>
        <v>0</v>
      </c>
      <c r="CF15" s="24">
        <f t="shared" si="110"/>
        <v>1</v>
      </c>
      <c r="CG15" s="24">
        <f t="shared" si="111"/>
        <v>0</v>
      </c>
      <c r="CH15" s="15">
        <f t="shared" si="112"/>
        <v>0</v>
      </c>
      <c r="CI15" s="24">
        <f t="shared" si="113"/>
        <v>0</v>
      </c>
      <c r="CJ15" s="24">
        <f t="shared" si="114"/>
        <v>0</v>
      </c>
      <c r="CK15" s="24">
        <f t="shared" si="115"/>
        <v>1</v>
      </c>
      <c r="CL15" s="24">
        <f t="shared" si="116"/>
        <v>0</v>
      </c>
      <c r="CM15" s="24">
        <f t="shared" si="117"/>
        <v>1</v>
      </c>
      <c r="CN15" s="24">
        <f t="shared" si="118"/>
        <v>0</v>
      </c>
      <c r="CO15" s="15">
        <f t="shared" si="119"/>
        <v>0</v>
      </c>
      <c r="CP15" s="24">
        <f t="shared" si="120"/>
        <v>0</v>
      </c>
      <c r="CQ15" s="24">
        <f t="shared" si="121"/>
        <v>0</v>
      </c>
      <c r="CR15" s="24">
        <f t="shared" si="122"/>
        <v>1</v>
      </c>
      <c r="CS15" s="24">
        <f t="shared" si="123"/>
        <v>0</v>
      </c>
      <c r="CT15" s="24">
        <f t="shared" si="124"/>
        <v>1</v>
      </c>
      <c r="CU15" s="24">
        <f t="shared" si="125"/>
        <v>0</v>
      </c>
      <c r="CV15" s="15">
        <f t="shared" si="126"/>
        <v>0</v>
      </c>
      <c r="CW15" s="24">
        <f t="shared" si="127"/>
        <v>0</v>
      </c>
      <c r="CX15" s="24">
        <f t="shared" si="128"/>
        <v>0</v>
      </c>
      <c r="CY15" s="24">
        <f t="shared" si="129"/>
        <v>1</v>
      </c>
      <c r="CZ15" s="24">
        <f t="shared" si="130"/>
        <v>0</v>
      </c>
      <c r="DA15" s="24">
        <f t="shared" si="131"/>
        <v>1</v>
      </c>
      <c r="DB15" s="24">
        <f t="shared" si="132"/>
        <v>0</v>
      </c>
      <c r="DC15" s="15">
        <f t="shared" si="133"/>
        <v>0</v>
      </c>
      <c r="DD15" s="24">
        <f t="shared" si="134"/>
        <v>0</v>
      </c>
      <c r="DE15" s="24">
        <f t="shared" si="135"/>
        <v>0</v>
      </c>
      <c r="DF15" s="24">
        <f t="shared" si="136"/>
        <v>1</v>
      </c>
      <c r="DG15" s="24">
        <f t="shared" si="137"/>
        <v>0</v>
      </c>
      <c r="DH15" s="24">
        <f t="shared" si="138"/>
        <v>1</v>
      </c>
      <c r="DI15" s="24">
        <f t="shared" si="139"/>
        <v>0</v>
      </c>
      <c r="DJ15" s="15">
        <f t="shared" si="140"/>
        <v>0</v>
      </c>
      <c r="DK15" s="24">
        <f t="shared" si="141"/>
        <v>0</v>
      </c>
      <c r="DL15" s="24">
        <f t="shared" si="142"/>
        <v>0</v>
      </c>
      <c r="DM15" s="24">
        <f t="shared" si="143"/>
        <v>1</v>
      </c>
      <c r="DN15" s="24">
        <f t="shared" si="144"/>
        <v>0</v>
      </c>
      <c r="DO15" s="24">
        <f t="shared" si="145"/>
        <v>1</v>
      </c>
      <c r="DP15" s="24">
        <f t="shared" si="146"/>
        <v>0</v>
      </c>
      <c r="DQ15" s="15">
        <f t="shared" si="147"/>
        <v>0</v>
      </c>
      <c r="DR15" s="24">
        <f t="shared" si="148"/>
        <v>0</v>
      </c>
      <c r="DS15" s="24">
        <f t="shared" si="149"/>
        <v>0</v>
      </c>
      <c r="DT15" s="24">
        <f t="shared" si="150"/>
        <v>1</v>
      </c>
      <c r="DU15" s="24">
        <f t="shared" si="151"/>
        <v>0</v>
      </c>
      <c r="DV15" s="24">
        <f t="shared" si="152"/>
        <v>1</v>
      </c>
      <c r="DW15" s="24">
        <f t="shared" si="153"/>
        <v>0</v>
      </c>
      <c r="DX15" s="15">
        <f t="shared" si="154"/>
        <v>0</v>
      </c>
      <c r="DY15" s="24">
        <f t="shared" si="155"/>
        <v>0</v>
      </c>
      <c r="DZ15" s="24">
        <f t="shared" si="156"/>
        <v>0</v>
      </c>
      <c r="EA15" s="24">
        <f t="shared" si="157"/>
        <v>1</v>
      </c>
      <c r="EB15" s="24">
        <f t="shared" si="158"/>
        <v>0</v>
      </c>
      <c r="EC15" s="24">
        <f t="shared" si="159"/>
        <v>1</v>
      </c>
      <c r="ED15" s="24">
        <f t="shared" si="160"/>
        <v>0</v>
      </c>
      <c r="EE15" s="15">
        <f t="shared" si="161"/>
        <v>0</v>
      </c>
      <c r="EF15" s="24">
        <f t="shared" ref="EF15:EF24" si="162">IF(AND(DY15=0,DR15=0,DK15=0,DD15=0,CW15=0,CP15=0,CI15=0,CB15=0,BU15=0,BN15=0,BG15=0,AZ15=0,AS15=0,AM15-AM14&lt;TIME(1,55,0),AM15&gt;EL14+TIME(1,55,0)),JA14,0)</f>
        <v>0</v>
      </c>
      <c r="EG15" s="24">
        <f t="shared" ref="EG15:EG24" si="163">IF(EF15&lt;&gt;0,1,0)</f>
        <v>0</v>
      </c>
      <c r="EH15" s="24">
        <f t="shared" ref="EH15:EH24" si="164">IF(EI15&gt;EJ15,EI15,EJ15)</f>
        <v>1</v>
      </c>
      <c r="EI15" s="24">
        <f t="shared" ref="EI15:EI24" si="165">IF(AND(AH15&gt;0,EF15&gt;0),0,IF(EF15&gt;0,EI14+1,EI14))</f>
        <v>0</v>
      </c>
      <c r="EJ15" s="24">
        <f t="shared" ref="EJ15:EJ24" si="166">IF(EI15=0,EI14+1,0)</f>
        <v>1</v>
      </c>
      <c r="EK15" s="24">
        <f t="shared" ref="EK15:EK24" si="167">IF(AND(AH15&gt;0,EJ15&gt;0,EF15&gt;0),1,0)</f>
        <v>0</v>
      </c>
      <c r="EL15" s="15">
        <f t="shared" ref="EL15:EL24" si="168">IF(EF15&lt;&gt;0,AM15,EL14)</f>
        <v>0</v>
      </c>
      <c r="ES15" s="15"/>
      <c r="EZ15" s="15"/>
      <c r="FG15" s="15"/>
      <c r="FN15" s="15"/>
      <c r="FU15" s="15"/>
      <c r="FW15" s="24"/>
      <c r="FX15" s="24"/>
      <c r="FY15" s="24"/>
      <c r="FZ15" s="24"/>
      <c r="GA15" s="24"/>
      <c r="GB15" s="15"/>
      <c r="GC15" s="24">
        <f t="shared" si="10"/>
        <v>0</v>
      </c>
      <c r="GD15" s="24">
        <f t="shared" si="11"/>
        <v>1</v>
      </c>
      <c r="GE15" s="24">
        <f t="shared" si="12"/>
        <v>1</v>
      </c>
      <c r="GF15" s="19">
        <f t="shared" si="13"/>
        <v>1</v>
      </c>
      <c r="GG15" s="19">
        <v>0</v>
      </c>
      <c r="GH15" s="19">
        <f t="shared" si="14"/>
        <v>0</v>
      </c>
      <c r="GI15" s="19">
        <v>0</v>
      </c>
      <c r="GJ15" s="19">
        <f t="shared" si="15"/>
        <v>0</v>
      </c>
      <c r="GK15" s="19">
        <v>0</v>
      </c>
      <c r="GL15" s="19">
        <f t="shared" si="16"/>
        <v>0</v>
      </c>
      <c r="GM15" s="19">
        <v>0</v>
      </c>
      <c r="GN15" s="19">
        <f t="shared" si="17"/>
        <v>0</v>
      </c>
      <c r="GO15" s="19">
        <v>0</v>
      </c>
      <c r="GP15" s="19">
        <f t="shared" si="18"/>
        <v>0</v>
      </c>
      <c r="GQ15" s="19">
        <v>0</v>
      </c>
      <c r="GR15" s="19">
        <f t="shared" si="19"/>
        <v>0</v>
      </c>
      <c r="GS15" s="19">
        <v>0</v>
      </c>
      <c r="GT15" s="19">
        <f t="shared" si="20"/>
        <v>0</v>
      </c>
      <c r="GU15" s="19">
        <v>0</v>
      </c>
      <c r="GV15" s="19">
        <f t="shared" si="21"/>
        <v>0</v>
      </c>
      <c r="GW15" s="19">
        <v>0</v>
      </c>
      <c r="GX15" s="19">
        <f t="shared" si="22"/>
        <v>0</v>
      </c>
      <c r="GY15" s="19">
        <v>0</v>
      </c>
      <c r="GZ15" s="19">
        <f t="shared" si="23"/>
        <v>0</v>
      </c>
      <c r="HA15" s="19">
        <v>0</v>
      </c>
      <c r="HB15" s="19">
        <f t="shared" si="24"/>
        <v>0</v>
      </c>
      <c r="HC15" s="19">
        <v>0</v>
      </c>
      <c r="HD15" s="19">
        <f t="shared" si="25"/>
        <v>0</v>
      </c>
      <c r="HE15" s="19">
        <v>0</v>
      </c>
      <c r="HF15" s="19">
        <f t="shared" si="26"/>
        <v>0</v>
      </c>
      <c r="HG15" s="19">
        <v>0</v>
      </c>
      <c r="HH15" s="19">
        <f t="shared" si="27"/>
        <v>0</v>
      </c>
      <c r="HI15" s="19">
        <v>0</v>
      </c>
      <c r="HJ15" s="19">
        <f t="shared" si="28"/>
        <v>0</v>
      </c>
      <c r="HK15" s="19">
        <v>0</v>
      </c>
      <c r="HL15" s="19">
        <f t="shared" si="29"/>
        <v>0</v>
      </c>
      <c r="HM15" s="19">
        <v>0</v>
      </c>
      <c r="HN15" s="19">
        <f t="shared" si="30"/>
        <v>0</v>
      </c>
      <c r="HO15" s="19">
        <v>0</v>
      </c>
      <c r="HP15" s="19">
        <f t="shared" si="31"/>
        <v>0</v>
      </c>
      <c r="HQ15" s="19">
        <v>0</v>
      </c>
      <c r="HR15" s="19">
        <f t="shared" si="32"/>
        <v>0</v>
      </c>
      <c r="HS15" s="19">
        <v>0</v>
      </c>
      <c r="HT15" s="19">
        <f t="shared" si="33"/>
        <v>0</v>
      </c>
      <c r="HU15" s="19">
        <f t="shared" si="34"/>
        <v>0</v>
      </c>
      <c r="HV15" s="19">
        <f t="shared" si="35"/>
        <v>0</v>
      </c>
      <c r="HW15" s="19">
        <f t="shared" si="36"/>
        <v>0</v>
      </c>
      <c r="HX15" s="19">
        <f t="shared" si="37"/>
        <v>0</v>
      </c>
      <c r="HY15" s="19">
        <f t="shared" si="38"/>
        <v>0</v>
      </c>
      <c r="HZ15" s="19">
        <f t="shared" si="39"/>
        <v>0</v>
      </c>
      <c r="IA15" s="19">
        <f t="shared" si="40"/>
        <v>0</v>
      </c>
      <c r="IB15" s="19">
        <f t="shared" si="41"/>
        <v>0</v>
      </c>
      <c r="IC15" s="19">
        <f t="shared" si="42"/>
        <v>0</v>
      </c>
      <c r="ID15" s="19">
        <f t="shared" si="43"/>
        <v>0</v>
      </c>
      <c r="IE15" s="19">
        <f t="shared" si="44"/>
        <v>0</v>
      </c>
      <c r="IF15" s="19">
        <f t="shared" si="45"/>
        <v>0</v>
      </c>
      <c r="IG15" s="19">
        <f t="shared" si="46"/>
        <v>0</v>
      </c>
      <c r="IH15" s="19">
        <f t="shared" si="47"/>
        <v>0</v>
      </c>
      <c r="II15" s="19">
        <f t="shared" si="48"/>
        <v>0</v>
      </c>
      <c r="IJ15" s="19">
        <f t="shared" si="49"/>
        <v>0</v>
      </c>
      <c r="IK15" s="19">
        <f t="shared" si="50"/>
        <v>0</v>
      </c>
      <c r="IL15" s="19">
        <f t="shared" si="51"/>
        <v>0</v>
      </c>
      <c r="IM15" s="19">
        <f t="shared" si="52"/>
        <v>0</v>
      </c>
      <c r="IN15" s="24">
        <f t="shared" si="53"/>
        <v>0.01</v>
      </c>
      <c r="IO15" s="24">
        <f t="shared" si="54"/>
        <v>1</v>
      </c>
      <c r="IP15" s="24">
        <f t="shared" si="55"/>
        <v>1</v>
      </c>
      <c r="IQ15" s="24">
        <f t="shared" si="56"/>
        <v>1</v>
      </c>
      <c r="IR15" s="24">
        <f t="shared" si="57"/>
        <v>1</v>
      </c>
      <c r="IS15" s="24">
        <f t="shared" si="58"/>
        <v>1</v>
      </c>
      <c r="IT15" s="24">
        <f t="shared" si="59"/>
        <v>1</v>
      </c>
      <c r="IU15" s="24">
        <f t="shared" si="60"/>
        <v>1</v>
      </c>
      <c r="IV15" s="24">
        <f t="shared" si="61"/>
        <v>1</v>
      </c>
      <c r="IW15" s="24">
        <f t="shared" si="62"/>
        <v>1</v>
      </c>
      <c r="IX15" s="24">
        <f t="shared" si="63"/>
        <v>1</v>
      </c>
      <c r="IY15" s="24">
        <f t="shared" si="64"/>
        <v>1</v>
      </c>
      <c r="IZ15" s="24">
        <f t="shared" si="65"/>
        <v>1</v>
      </c>
      <c r="JA15" s="24">
        <f t="shared" si="66"/>
        <v>1</v>
      </c>
      <c r="JB15" s="24">
        <f t="shared" si="67"/>
        <v>1</v>
      </c>
      <c r="JC15" s="24">
        <f t="shared" si="68"/>
        <v>1</v>
      </c>
      <c r="JD15" s="24">
        <f t="shared" si="69"/>
        <v>1</v>
      </c>
      <c r="JE15" s="24">
        <f t="shared" si="70"/>
        <v>1</v>
      </c>
      <c r="JF15" s="24">
        <f t="shared" si="71"/>
        <v>1</v>
      </c>
      <c r="JG15" s="24">
        <f t="shared" si="72"/>
        <v>1</v>
      </c>
    </row>
    <row r="16" spans="1:267" x14ac:dyDescent="0.3">
      <c r="A16" s="19"/>
      <c r="B16" s="19"/>
      <c r="C16" s="19"/>
      <c r="AF16" s="26"/>
      <c r="AG16" s="25"/>
      <c r="AI16" s="21"/>
      <c r="AJ16" s="26">
        <f t="shared" si="0"/>
        <v>0</v>
      </c>
      <c r="AK16" s="26">
        <f t="shared" si="73"/>
        <v>0</v>
      </c>
      <c r="AL16" s="51">
        <f t="shared" si="74"/>
        <v>0</v>
      </c>
      <c r="AM16" s="23">
        <f t="shared" si="1"/>
        <v>0</v>
      </c>
      <c r="AN16" s="24">
        <v>15</v>
      </c>
      <c r="AO16" s="19">
        <f t="shared" si="2"/>
        <v>0</v>
      </c>
      <c r="AP16" s="19">
        <f t="shared" si="3"/>
        <v>0</v>
      </c>
      <c r="AQ16" s="19">
        <f t="shared" si="4"/>
        <v>0</v>
      </c>
      <c r="AR16" s="19">
        <f t="shared" si="5"/>
        <v>0</v>
      </c>
      <c r="AS16" s="19">
        <f t="shared" si="75"/>
        <v>0</v>
      </c>
      <c r="AT16" s="24">
        <f t="shared" si="6"/>
        <v>0</v>
      </c>
      <c r="AU16" s="24">
        <f t="shared" si="76"/>
        <v>1</v>
      </c>
      <c r="AV16" s="24">
        <f t="shared" si="7"/>
        <v>1</v>
      </c>
      <c r="AW16" s="24">
        <f t="shared" si="77"/>
        <v>0</v>
      </c>
      <c r="AX16" s="24">
        <f t="shared" si="8"/>
        <v>0</v>
      </c>
      <c r="AY16" s="15">
        <f t="shared" si="9"/>
        <v>0</v>
      </c>
      <c r="AZ16" s="39">
        <f t="shared" si="78"/>
        <v>0</v>
      </c>
      <c r="BA16" s="24">
        <f t="shared" si="79"/>
        <v>0</v>
      </c>
      <c r="BB16" s="24">
        <f t="shared" si="83"/>
        <v>1</v>
      </c>
      <c r="BC16" s="24">
        <f t="shared" si="80"/>
        <v>0</v>
      </c>
      <c r="BD16" s="24">
        <f t="shared" si="84"/>
        <v>1</v>
      </c>
      <c r="BE16" s="24">
        <f t="shared" si="81"/>
        <v>0</v>
      </c>
      <c r="BF16" s="15">
        <f t="shared" si="82"/>
        <v>0</v>
      </c>
      <c r="BG16" s="24">
        <f t="shared" si="85"/>
        <v>0</v>
      </c>
      <c r="BH16" s="24">
        <f t="shared" si="86"/>
        <v>0</v>
      </c>
      <c r="BI16" s="24">
        <f t="shared" si="91"/>
        <v>1</v>
      </c>
      <c r="BJ16" s="24">
        <f t="shared" si="87"/>
        <v>0</v>
      </c>
      <c r="BK16" s="24">
        <f t="shared" si="88"/>
        <v>1</v>
      </c>
      <c r="BL16" s="24">
        <f t="shared" si="89"/>
        <v>0</v>
      </c>
      <c r="BM16" s="15">
        <f t="shared" si="90"/>
        <v>0</v>
      </c>
      <c r="BN16" s="24">
        <f t="shared" si="92"/>
        <v>0</v>
      </c>
      <c r="BO16" s="24">
        <f t="shared" si="93"/>
        <v>0</v>
      </c>
      <c r="BP16" s="24">
        <f t="shared" si="94"/>
        <v>1</v>
      </c>
      <c r="BQ16" s="24">
        <f t="shared" si="95"/>
        <v>0</v>
      </c>
      <c r="BR16" s="24">
        <f t="shared" si="96"/>
        <v>1</v>
      </c>
      <c r="BS16" s="24">
        <f t="shared" si="97"/>
        <v>0</v>
      </c>
      <c r="BT16" s="15">
        <f t="shared" si="98"/>
        <v>0</v>
      </c>
      <c r="BU16" s="24">
        <f t="shared" si="99"/>
        <v>0</v>
      </c>
      <c r="BV16" s="24">
        <f t="shared" si="100"/>
        <v>0</v>
      </c>
      <c r="BW16" s="24">
        <f t="shared" si="101"/>
        <v>1</v>
      </c>
      <c r="BX16" s="24">
        <f t="shared" si="102"/>
        <v>0</v>
      </c>
      <c r="BY16" s="24">
        <f t="shared" si="103"/>
        <v>1</v>
      </c>
      <c r="BZ16" s="24">
        <f t="shared" si="104"/>
        <v>0</v>
      </c>
      <c r="CA16" s="15">
        <f t="shared" si="105"/>
        <v>0</v>
      </c>
      <c r="CB16" s="24">
        <f t="shared" si="106"/>
        <v>0</v>
      </c>
      <c r="CC16" s="24">
        <f t="shared" si="107"/>
        <v>0</v>
      </c>
      <c r="CD16" s="24">
        <f t="shared" si="108"/>
        <v>1</v>
      </c>
      <c r="CE16" s="24">
        <f t="shared" si="109"/>
        <v>0</v>
      </c>
      <c r="CF16" s="24">
        <f t="shared" si="110"/>
        <v>1</v>
      </c>
      <c r="CG16" s="24">
        <f t="shared" si="111"/>
        <v>0</v>
      </c>
      <c r="CH16" s="15">
        <f t="shared" si="112"/>
        <v>0</v>
      </c>
      <c r="CI16" s="24">
        <f t="shared" si="113"/>
        <v>0</v>
      </c>
      <c r="CJ16" s="24">
        <f t="shared" si="114"/>
        <v>0</v>
      </c>
      <c r="CK16" s="24">
        <f t="shared" si="115"/>
        <v>1</v>
      </c>
      <c r="CL16" s="24">
        <f t="shared" si="116"/>
        <v>0</v>
      </c>
      <c r="CM16" s="24">
        <f t="shared" si="117"/>
        <v>1</v>
      </c>
      <c r="CN16" s="24">
        <f t="shared" si="118"/>
        <v>0</v>
      </c>
      <c r="CO16" s="15">
        <f t="shared" si="119"/>
        <v>0</v>
      </c>
      <c r="CP16" s="24">
        <f t="shared" si="120"/>
        <v>0</v>
      </c>
      <c r="CQ16" s="24">
        <f t="shared" si="121"/>
        <v>0</v>
      </c>
      <c r="CR16" s="24">
        <f t="shared" si="122"/>
        <v>1</v>
      </c>
      <c r="CS16" s="24">
        <f t="shared" si="123"/>
        <v>0</v>
      </c>
      <c r="CT16" s="24">
        <f t="shared" si="124"/>
        <v>1</v>
      </c>
      <c r="CU16" s="24">
        <f t="shared" si="125"/>
        <v>0</v>
      </c>
      <c r="CV16" s="15">
        <f t="shared" si="126"/>
        <v>0</v>
      </c>
      <c r="CW16" s="24">
        <f t="shared" si="127"/>
        <v>0</v>
      </c>
      <c r="CX16" s="24">
        <f t="shared" si="128"/>
        <v>0</v>
      </c>
      <c r="CY16" s="24">
        <f t="shared" si="129"/>
        <v>1</v>
      </c>
      <c r="CZ16" s="24">
        <f t="shared" si="130"/>
        <v>0</v>
      </c>
      <c r="DA16" s="24">
        <f t="shared" si="131"/>
        <v>1</v>
      </c>
      <c r="DB16" s="24">
        <f t="shared" si="132"/>
        <v>0</v>
      </c>
      <c r="DC16" s="15">
        <f t="shared" si="133"/>
        <v>0</v>
      </c>
      <c r="DD16" s="24">
        <f t="shared" si="134"/>
        <v>0</v>
      </c>
      <c r="DE16" s="24">
        <f t="shared" si="135"/>
        <v>0</v>
      </c>
      <c r="DF16" s="24">
        <f t="shared" si="136"/>
        <v>1</v>
      </c>
      <c r="DG16" s="24">
        <f t="shared" si="137"/>
        <v>0</v>
      </c>
      <c r="DH16" s="24">
        <f t="shared" si="138"/>
        <v>1</v>
      </c>
      <c r="DI16" s="24">
        <f t="shared" si="139"/>
        <v>0</v>
      </c>
      <c r="DJ16" s="15">
        <f t="shared" si="140"/>
        <v>0</v>
      </c>
      <c r="DK16" s="24">
        <f t="shared" si="141"/>
        <v>0</v>
      </c>
      <c r="DL16" s="24">
        <f t="shared" si="142"/>
        <v>0</v>
      </c>
      <c r="DM16" s="24">
        <f t="shared" si="143"/>
        <v>1</v>
      </c>
      <c r="DN16" s="24">
        <f t="shared" si="144"/>
        <v>0</v>
      </c>
      <c r="DO16" s="24">
        <f t="shared" si="145"/>
        <v>1</v>
      </c>
      <c r="DP16" s="24">
        <f t="shared" si="146"/>
        <v>0</v>
      </c>
      <c r="DQ16" s="15">
        <f t="shared" si="147"/>
        <v>0</v>
      </c>
      <c r="DR16" s="24">
        <f t="shared" si="148"/>
        <v>0</v>
      </c>
      <c r="DS16" s="24">
        <f t="shared" si="149"/>
        <v>0</v>
      </c>
      <c r="DT16" s="24">
        <f t="shared" si="150"/>
        <v>1</v>
      </c>
      <c r="DU16" s="24">
        <f t="shared" si="151"/>
        <v>0</v>
      </c>
      <c r="DV16" s="24">
        <f t="shared" si="152"/>
        <v>1</v>
      </c>
      <c r="DW16" s="24">
        <f t="shared" si="153"/>
        <v>0</v>
      </c>
      <c r="DX16" s="15">
        <f t="shared" si="154"/>
        <v>0</v>
      </c>
      <c r="DY16" s="24">
        <f t="shared" si="155"/>
        <v>0</v>
      </c>
      <c r="DZ16" s="24">
        <f t="shared" si="156"/>
        <v>0</v>
      </c>
      <c r="EA16" s="24">
        <f t="shared" si="157"/>
        <v>1</v>
      </c>
      <c r="EB16" s="24">
        <f t="shared" si="158"/>
        <v>0</v>
      </c>
      <c r="EC16" s="24">
        <f t="shared" si="159"/>
        <v>1</v>
      </c>
      <c r="ED16" s="24">
        <f t="shared" si="160"/>
        <v>0</v>
      </c>
      <c r="EE16" s="15">
        <f t="shared" si="161"/>
        <v>0</v>
      </c>
      <c r="EF16" s="24">
        <f t="shared" si="162"/>
        <v>0</v>
      </c>
      <c r="EG16" s="24">
        <f t="shared" si="163"/>
        <v>0</v>
      </c>
      <c r="EH16" s="24">
        <f t="shared" si="164"/>
        <v>1</v>
      </c>
      <c r="EI16" s="24">
        <f t="shared" si="165"/>
        <v>0</v>
      </c>
      <c r="EJ16" s="24">
        <f t="shared" si="166"/>
        <v>1</v>
      </c>
      <c r="EK16" s="24">
        <f t="shared" si="167"/>
        <v>0</v>
      </c>
      <c r="EL16" s="15">
        <f t="shared" si="168"/>
        <v>0</v>
      </c>
      <c r="EM16" s="24">
        <f t="shared" ref="EM16:EM24" si="169">IF(AND(EF16=0,DY16=0,DR16=0,DK16=0,DD16=0,CW16=0,CP16=0,CI16=0,CB16=0,BU16=0,BN16=0,BG16=0,AZ16=0,AS16=0,AM16-AM15&lt;TIME(1,55,0),AM16&gt;ES15+TIME(1,55,0)),JB15,0)</f>
        <v>0</v>
      </c>
      <c r="EN16" s="24">
        <f t="shared" ref="EN16:EN24" si="170">IF(EM16&lt;&gt;0,1,0)</f>
        <v>0</v>
      </c>
      <c r="EO16" s="24">
        <f t="shared" ref="EO16:EO24" si="171">IF(EP16&gt;EQ16,EP16,EQ16)</f>
        <v>1</v>
      </c>
      <c r="EP16" s="24">
        <f t="shared" ref="EP16:EP24" si="172">IF(AND(AH16&gt;0,EM16&gt;0),0,IF(EM16&gt;0,EP15+1,EP15))</f>
        <v>0</v>
      </c>
      <c r="EQ16" s="24">
        <f t="shared" ref="EQ16:EQ24" si="173">IF(EP16=0,EP15+1,0)</f>
        <v>1</v>
      </c>
      <c r="ER16" s="24">
        <f t="shared" ref="ER16:ER24" si="174">IF(AND(AH16&gt;0,EQ16&gt;0,EM16&gt;0),1,0)</f>
        <v>0</v>
      </c>
      <c r="ES16" s="15">
        <f t="shared" ref="ES16:ES24" si="175">IF(EM16&lt;&gt;0,AM16,ES15)</f>
        <v>0</v>
      </c>
      <c r="EZ16" s="15"/>
      <c r="FG16" s="15"/>
      <c r="FN16" s="15"/>
      <c r="FU16" s="15"/>
      <c r="FW16" s="24"/>
      <c r="FX16" s="24"/>
      <c r="FY16" s="24"/>
      <c r="FZ16" s="24"/>
      <c r="GA16" s="24"/>
      <c r="GB16" s="15"/>
      <c r="GC16" s="24">
        <f t="shared" si="10"/>
        <v>0</v>
      </c>
      <c r="GD16" s="24">
        <f t="shared" si="11"/>
        <v>1</v>
      </c>
      <c r="GE16" s="24">
        <f t="shared" si="12"/>
        <v>1</v>
      </c>
      <c r="GF16" s="19">
        <f t="shared" si="13"/>
        <v>1</v>
      </c>
      <c r="GG16" s="19">
        <v>0</v>
      </c>
      <c r="GH16" s="19">
        <f t="shared" si="14"/>
        <v>0</v>
      </c>
      <c r="GI16" s="19">
        <v>0</v>
      </c>
      <c r="GJ16" s="19">
        <f t="shared" si="15"/>
        <v>0</v>
      </c>
      <c r="GK16" s="19">
        <v>0</v>
      </c>
      <c r="GL16" s="19">
        <f t="shared" si="16"/>
        <v>0</v>
      </c>
      <c r="GM16" s="19">
        <v>0</v>
      </c>
      <c r="GN16" s="19">
        <f t="shared" si="17"/>
        <v>0</v>
      </c>
      <c r="GO16" s="19">
        <v>0</v>
      </c>
      <c r="GP16" s="19">
        <f t="shared" si="18"/>
        <v>0</v>
      </c>
      <c r="GQ16" s="19">
        <v>0</v>
      </c>
      <c r="GR16" s="19">
        <f t="shared" si="19"/>
        <v>0</v>
      </c>
      <c r="GS16" s="19">
        <v>0</v>
      </c>
      <c r="GT16" s="19">
        <f t="shared" si="20"/>
        <v>0</v>
      </c>
      <c r="GU16" s="19">
        <v>0</v>
      </c>
      <c r="GV16" s="19">
        <f t="shared" si="21"/>
        <v>0</v>
      </c>
      <c r="GW16" s="19">
        <v>0</v>
      </c>
      <c r="GX16" s="19">
        <f t="shared" si="22"/>
        <v>0</v>
      </c>
      <c r="GY16" s="19">
        <v>0</v>
      </c>
      <c r="GZ16" s="19">
        <f t="shared" si="23"/>
        <v>0</v>
      </c>
      <c r="HA16" s="19">
        <v>0</v>
      </c>
      <c r="HB16" s="19">
        <f t="shared" si="24"/>
        <v>0</v>
      </c>
      <c r="HC16" s="19">
        <v>0</v>
      </c>
      <c r="HD16" s="19">
        <f t="shared" si="25"/>
        <v>0</v>
      </c>
      <c r="HE16" s="19">
        <v>0</v>
      </c>
      <c r="HF16" s="19">
        <f t="shared" si="26"/>
        <v>0</v>
      </c>
      <c r="HG16" s="19">
        <v>0</v>
      </c>
      <c r="HH16" s="19">
        <f t="shared" si="27"/>
        <v>0</v>
      </c>
      <c r="HI16" s="19">
        <v>0</v>
      </c>
      <c r="HJ16" s="19">
        <f t="shared" si="28"/>
        <v>0</v>
      </c>
      <c r="HK16" s="19">
        <v>0</v>
      </c>
      <c r="HL16" s="19">
        <f t="shared" si="29"/>
        <v>0</v>
      </c>
      <c r="HM16" s="19">
        <v>0</v>
      </c>
      <c r="HN16" s="19">
        <f t="shared" si="30"/>
        <v>0</v>
      </c>
      <c r="HO16" s="19">
        <v>0</v>
      </c>
      <c r="HP16" s="19">
        <f t="shared" si="31"/>
        <v>0</v>
      </c>
      <c r="HQ16" s="19">
        <v>0</v>
      </c>
      <c r="HR16" s="19">
        <f t="shared" si="32"/>
        <v>0</v>
      </c>
      <c r="HS16" s="19">
        <v>0</v>
      </c>
      <c r="HT16" s="19">
        <f t="shared" si="33"/>
        <v>0</v>
      </c>
      <c r="HU16" s="19">
        <f t="shared" si="34"/>
        <v>0</v>
      </c>
      <c r="HV16" s="19">
        <f t="shared" si="35"/>
        <v>0</v>
      </c>
      <c r="HW16" s="19">
        <f t="shared" si="36"/>
        <v>0</v>
      </c>
      <c r="HX16" s="19">
        <f t="shared" si="37"/>
        <v>0</v>
      </c>
      <c r="HY16" s="19">
        <f t="shared" si="38"/>
        <v>0</v>
      </c>
      <c r="HZ16" s="19">
        <f t="shared" si="39"/>
        <v>0</v>
      </c>
      <c r="IA16" s="19">
        <f t="shared" si="40"/>
        <v>0</v>
      </c>
      <c r="IB16" s="19">
        <f t="shared" si="41"/>
        <v>0</v>
      </c>
      <c r="IC16" s="19">
        <f t="shared" si="42"/>
        <v>0</v>
      </c>
      <c r="ID16" s="19">
        <f t="shared" si="43"/>
        <v>0</v>
      </c>
      <c r="IE16" s="19">
        <f t="shared" si="44"/>
        <v>0</v>
      </c>
      <c r="IF16" s="19">
        <f t="shared" si="45"/>
        <v>0</v>
      </c>
      <c r="IG16" s="19">
        <f t="shared" si="46"/>
        <v>0</v>
      </c>
      <c r="IH16" s="19">
        <f t="shared" si="47"/>
        <v>0</v>
      </c>
      <c r="II16" s="19">
        <f t="shared" si="48"/>
        <v>0</v>
      </c>
      <c r="IJ16" s="19">
        <f t="shared" si="49"/>
        <v>0</v>
      </c>
      <c r="IK16" s="19">
        <f t="shared" si="50"/>
        <v>0</v>
      </c>
      <c r="IL16" s="19">
        <f t="shared" si="51"/>
        <v>0</v>
      </c>
      <c r="IM16" s="19">
        <f t="shared" si="52"/>
        <v>0</v>
      </c>
      <c r="IN16" s="24">
        <f t="shared" si="53"/>
        <v>0.01</v>
      </c>
      <c r="IO16" s="24">
        <f t="shared" si="54"/>
        <v>1</v>
      </c>
      <c r="IP16" s="24">
        <f t="shared" si="55"/>
        <v>1</v>
      </c>
      <c r="IQ16" s="24">
        <f t="shared" si="56"/>
        <v>1</v>
      </c>
      <c r="IR16" s="24">
        <f t="shared" si="57"/>
        <v>1</v>
      </c>
      <c r="IS16" s="24">
        <f t="shared" si="58"/>
        <v>1</v>
      </c>
      <c r="IT16" s="24">
        <f t="shared" si="59"/>
        <v>1</v>
      </c>
      <c r="IU16" s="24">
        <f t="shared" si="60"/>
        <v>1</v>
      </c>
      <c r="IV16" s="24">
        <f t="shared" si="61"/>
        <v>1</v>
      </c>
      <c r="IW16" s="24">
        <f t="shared" si="62"/>
        <v>1</v>
      </c>
      <c r="IX16" s="24">
        <f t="shared" si="63"/>
        <v>1</v>
      </c>
      <c r="IY16" s="24">
        <f t="shared" si="64"/>
        <v>1</v>
      </c>
      <c r="IZ16" s="24">
        <f t="shared" si="65"/>
        <v>1</v>
      </c>
      <c r="JA16" s="24">
        <f t="shared" si="66"/>
        <v>1</v>
      </c>
      <c r="JB16" s="24">
        <f t="shared" si="67"/>
        <v>1</v>
      </c>
      <c r="JC16" s="24">
        <f t="shared" si="68"/>
        <v>1</v>
      </c>
      <c r="JD16" s="24">
        <f t="shared" si="69"/>
        <v>1</v>
      </c>
      <c r="JE16" s="24">
        <f t="shared" si="70"/>
        <v>1</v>
      </c>
      <c r="JF16" s="24">
        <f t="shared" si="71"/>
        <v>1</v>
      </c>
      <c r="JG16" s="24">
        <f t="shared" si="72"/>
        <v>1</v>
      </c>
    </row>
    <row r="17" spans="1:267" x14ac:dyDescent="0.3">
      <c r="A17" s="19"/>
      <c r="B17" s="19"/>
      <c r="C17" s="19"/>
      <c r="AF17" s="26"/>
      <c r="AG17" s="25"/>
      <c r="AI17" s="21"/>
      <c r="AJ17" s="26">
        <f t="shared" si="0"/>
        <v>0</v>
      </c>
      <c r="AK17" s="26">
        <f t="shared" si="73"/>
        <v>0</v>
      </c>
      <c r="AL17" s="51">
        <f t="shared" si="74"/>
        <v>0</v>
      </c>
      <c r="AM17" s="23">
        <f t="shared" si="1"/>
        <v>0</v>
      </c>
      <c r="AN17" s="24">
        <v>16</v>
      </c>
      <c r="AO17" s="19">
        <f t="shared" si="2"/>
        <v>0</v>
      </c>
      <c r="AP17" s="19">
        <f t="shared" si="3"/>
        <v>0</v>
      </c>
      <c r="AQ17" s="19">
        <f t="shared" si="4"/>
        <v>0</v>
      </c>
      <c r="AR17" s="19">
        <f t="shared" si="5"/>
        <v>0</v>
      </c>
      <c r="AS17" s="19">
        <f t="shared" si="75"/>
        <v>0</v>
      </c>
      <c r="AT17" s="24">
        <f t="shared" si="6"/>
        <v>0</v>
      </c>
      <c r="AU17" s="24">
        <f t="shared" si="76"/>
        <v>1</v>
      </c>
      <c r="AV17" s="24">
        <f t="shared" si="7"/>
        <v>1</v>
      </c>
      <c r="AW17" s="24">
        <f t="shared" si="77"/>
        <v>0</v>
      </c>
      <c r="AX17" s="24">
        <f t="shared" si="8"/>
        <v>0</v>
      </c>
      <c r="AY17" s="15">
        <f t="shared" si="9"/>
        <v>0</v>
      </c>
      <c r="AZ17" s="39">
        <f t="shared" si="78"/>
        <v>0</v>
      </c>
      <c r="BA17" s="24">
        <f t="shared" si="79"/>
        <v>0</v>
      </c>
      <c r="BB17" s="24">
        <f t="shared" si="83"/>
        <v>1</v>
      </c>
      <c r="BC17" s="24">
        <f t="shared" si="80"/>
        <v>0</v>
      </c>
      <c r="BD17" s="24">
        <f t="shared" si="84"/>
        <v>1</v>
      </c>
      <c r="BE17" s="24">
        <f t="shared" si="81"/>
        <v>0</v>
      </c>
      <c r="BF17" s="15">
        <f t="shared" si="82"/>
        <v>0</v>
      </c>
      <c r="BG17" s="24">
        <f t="shared" si="85"/>
        <v>0</v>
      </c>
      <c r="BH17" s="24">
        <f t="shared" si="86"/>
        <v>0</v>
      </c>
      <c r="BI17" s="24">
        <f t="shared" si="91"/>
        <v>1</v>
      </c>
      <c r="BJ17" s="24">
        <f t="shared" si="87"/>
        <v>0</v>
      </c>
      <c r="BK17" s="24">
        <f t="shared" si="88"/>
        <v>1</v>
      </c>
      <c r="BL17" s="24">
        <f t="shared" si="89"/>
        <v>0</v>
      </c>
      <c r="BM17" s="15">
        <f t="shared" si="90"/>
        <v>0</v>
      </c>
      <c r="BN17" s="24">
        <f t="shared" si="92"/>
        <v>0</v>
      </c>
      <c r="BO17" s="24">
        <f t="shared" si="93"/>
        <v>0</v>
      </c>
      <c r="BP17" s="24">
        <f t="shared" si="94"/>
        <v>1</v>
      </c>
      <c r="BQ17" s="24">
        <f t="shared" si="95"/>
        <v>0</v>
      </c>
      <c r="BR17" s="24">
        <f t="shared" si="96"/>
        <v>1</v>
      </c>
      <c r="BS17" s="24">
        <f t="shared" si="97"/>
        <v>0</v>
      </c>
      <c r="BT17" s="15">
        <f t="shared" si="98"/>
        <v>0</v>
      </c>
      <c r="BU17" s="24">
        <f t="shared" si="99"/>
        <v>0</v>
      </c>
      <c r="BV17" s="24">
        <f t="shared" si="100"/>
        <v>0</v>
      </c>
      <c r="BW17" s="24">
        <f t="shared" si="101"/>
        <v>1</v>
      </c>
      <c r="BX17" s="24">
        <f t="shared" si="102"/>
        <v>0</v>
      </c>
      <c r="BY17" s="24">
        <f t="shared" si="103"/>
        <v>1</v>
      </c>
      <c r="BZ17" s="24">
        <f t="shared" si="104"/>
        <v>0</v>
      </c>
      <c r="CA17" s="15">
        <f t="shared" si="105"/>
        <v>0</v>
      </c>
      <c r="CB17" s="24">
        <f t="shared" si="106"/>
        <v>0</v>
      </c>
      <c r="CC17" s="24">
        <f t="shared" si="107"/>
        <v>0</v>
      </c>
      <c r="CD17" s="24">
        <f t="shared" si="108"/>
        <v>1</v>
      </c>
      <c r="CE17" s="24">
        <f t="shared" si="109"/>
        <v>0</v>
      </c>
      <c r="CF17" s="24">
        <f t="shared" si="110"/>
        <v>1</v>
      </c>
      <c r="CG17" s="24">
        <f t="shared" si="111"/>
        <v>0</v>
      </c>
      <c r="CH17" s="15">
        <f t="shared" si="112"/>
        <v>0</v>
      </c>
      <c r="CI17" s="24">
        <f t="shared" si="113"/>
        <v>0</v>
      </c>
      <c r="CJ17" s="24">
        <f t="shared" si="114"/>
        <v>0</v>
      </c>
      <c r="CK17" s="24">
        <f t="shared" si="115"/>
        <v>1</v>
      </c>
      <c r="CL17" s="24">
        <f t="shared" si="116"/>
        <v>0</v>
      </c>
      <c r="CM17" s="24">
        <f t="shared" si="117"/>
        <v>1</v>
      </c>
      <c r="CN17" s="24">
        <f t="shared" si="118"/>
        <v>0</v>
      </c>
      <c r="CO17" s="15">
        <f t="shared" si="119"/>
        <v>0</v>
      </c>
      <c r="CP17" s="24">
        <f t="shared" si="120"/>
        <v>0</v>
      </c>
      <c r="CQ17" s="24">
        <f t="shared" si="121"/>
        <v>0</v>
      </c>
      <c r="CR17" s="24">
        <f t="shared" si="122"/>
        <v>1</v>
      </c>
      <c r="CS17" s="24">
        <f t="shared" si="123"/>
        <v>0</v>
      </c>
      <c r="CT17" s="24">
        <f t="shared" si="124"/>
        <v>1</v>
      </c>
      <c r="CU17" s="24">
        <f t="shared" si="125"/>
        <v>0</v>
      </c>
      <c r="CV17" s="15">
        <f t="shared" si="126"/>
        <v>0</v>
      </c>
      <c r="CW17" s="24">
        <f t="shared" si="127"/>
        <v>0</v>
      </c>
      <c r="CX17" s="24">
        <f t="shared" si="128"/>
        <v>0</v>
      </c>
      <c r="CY17" s="24">
        <f t="shared" si="129"/>
        <v>1</v>
      </c>
      <c r="CZ17" s="24">
        <f t="shared" si="130"/>
        <v>0</v>
      </c>
      <c r="DA17" s="24">
        <f t="shared" si="131"/>
        <v>1</v>
      </c>
      <c r="DB17" s="24">
        <f t="shared" si="132"/>
        <v>0</v>
      </c>
      <c r="DC17" s="15">
        <f t="shared" si="133"/>
        <v>0</v>
      </c>
      <c r="DD17" s="24">
        <f t="shared" si="134"/>
        <v>0</v>
      </c>
      <c r="DE17" s="24">
        <f t="shared" si="135"/>
        <v>0</v>
      </c>
      <c r="DF17" s="24">
        <f t="shared" si="136"/>
        <v>1</v>
      </c>
      <c r="DG17" s="24">
        <f t="shared" si="137"/>
        <v>0</v>
      </c>
      <c r="DH17" s="24">
        <f t="shared" si="138"/>
        <v>1</v>
      </c>
      <c r="DI17" s="24">
        <f t="shared" si="139"/>
        <v>0</v>
      </c>
      <c r="DJ17" s="15">
        <f t="shared" si="140"/>
        <v>0</v>
      </c>
      <c r="DK17" s="24">
        <f t="shared" si="141"/>
        <v>0</v>
      </c>
      <c r="DL17" s="24">
        <f t="shared" si="142"/>
        <v>0</v>
      </c>
      <c r="DM17" s="24">
        <f t="shared" si="143"/>
        <v>1</v>
      </c>
      <c r="DN17" s="24">
        <f t="shared" si="144"/>
        <v>0</v>
      </c>
      <c r="DO17" s="24">
        <f t="shared" si="145"/>
        <v>1</v>
      </c>
      <c r="DP17" s="24">
        <f t="shared" si="146"/>
        <v>0</v>
      </c>
      <c r="DQ17" s="15">
        <f t="shared" si="147"/>
        <v>0</v>
      </c>
      <c r="DR17" s="24">
        <f t="shared" si="148"/>
        <v>0</v>
      </c>
      <c r="DS17" s="24">
        <f t="shared" si="149"/>
        <v>0</v>
      </c>
      <c r="DT17" s="24">
        <f t="shared" si="150"/>
        <v>1</v>
      </c>
      <c r="DU17" s="24">
        <f t="shared" si="151"/>
        <v>0</v>
      </c>
      <c r="DV17" s="24">
        <f t="shared" si="152"/>
        <v>1</v>
      </c>
      <c r="DW17" s="24">
        <f t="shared" si="153"/>
        <v>0</v>
      </c>
      <c r="DX17" s="15">
        <f t="shared" si="154"/>
        <v>0</v>
      </c>
      <c r="DY17" s="24">
        <f t="shared" si="155"/>
        <v>0</v>
      </c>
      <c r="DZ17" s="24">
        <f t="shared" si="156"/>
        <v>0</v>
      </c>
      <c r="EA17" s="24">
        <f t="shared" si="157"/>
        <v>1</v>
      </c>
      <c r="EB17" s="24">
        <f t="shared" si="158"/>
        <v>0</v>
      </c>
      <c r="EC17" s="24">
        <f t="shared" si="159"/>
        <v>1</v>
      </c>
      <c r="ED17" s="24">
        <f t="shared" si="160"/>
        <v>0</v>
      </c>
      <c r="EE17" s="15">
        <f t="shared" si="161"/>
        <v>0</v>
      </c>
      <c r="EF17" s="24">
        <f t="shared" si="162"/>
        <v>0</v>
      </c>
      <c r="EG17" s="24">
        <f t="shared" si="163"/>
        <v>0</v>
      </c>
      <c r="EH17" s="24">
        <f t="shared" si="164"/>
        <v>1</v>
      </c>
      <c r="EI17" s="24">
        <f t="shared" si="165"/>
        <v>0</v>
      </c>
      <c r="EJ17" s="24">
        <f t="shared" si="166"/>
        <v>1</v>
      </c>
      <c r="EK17" s="24">
        <f t="shared" si="167"/>
        <v>0</v>
      </c>
      <c r="EL17" s="15">
        <f t="shared" si="168"/>
        <v>0</v>
      </c>
      <c r="EM17" s="24">
        <f t="shared" si="169"/>
        <v>0</v>
      </c>
      <c r="EN17" s="24">
        <f t="shared" si="170"/>
        <v>0</v>
      </c>
      <c r="EO17" s="24">
        <f t="shared" si="171"/>
        <v>1</v>
      </c>
      <c r="EP17" s="24">
        <f t="shared" si="172"/>
        <v>0</v>
      </c>
      <c r="EQ17" s="24">
        <f t="shared" si="173"/>
        <v>1</v>
      </c>
      <c r="ER17" s="24">
        <f t="shared" si="174"/>
        <v>0</v>
      </c>
      <c r="ES17" s="15">
        <f t="shared" si="175"/>
        <v>0</v>
      </c>
      <c r="ET17" s="24">
        <f t="shared" ref="ET17:ET24" si="176">IF(AND(AS17=0,EM17=0,EF17=0,DY17=0,DR17=0,DK17=0,DD17=0,CW17=0,CP17=0,CI17=0,CB17=0,BU17=0,BN17=0,BG17=0,AZ17=0,AM17-AM16&lt;TIME(1,55,0),AM17&gt;EZ16+TIME(1,55,0)),JC16,0)</f>
        <v>0</v>
      </c>
      <c r="EU17" s="24">
        <f t="shared" ref="EU17:EU24" si="177">IF(ET17&lt;&gt;0,1,0)</f>
        <v>0</v>
      </c>
      <c r="EV17" s="24">
        <f t="shared" ref="EV17:EV24" si="178">IF(EW17&gt;EX17,EW17,EX17)</f>
        <v>1</v>
      </c>
      <c r="EW17" s="24">
        <f t="shared" ref="EW17:EW24" si="179">IF(AND(AH17&gt;0,ET17&gt;0),0,IF(ET17&gt;0,EW16+1,EW16))</f>
        <v>0</v>
      </c>
      <c r="EX17" s="24">
        <f t="shared" ref="EX17:EX24" si="180">IF(EW17=0,EW16+1,0)</f>
        <v>1</v>
      </c>
      <c r="EY17" s="24">
        <f t="shared" ref="EY17:EY24" si="181">IF(AND(AH17&gt;0,EX17&gt;0,ET17&gt;0),1,0)</f>
        <v>0</v>
      </c>
      <c r="EZ17" s="15">
        <f t="shared" ref="EZ17:EZ24" si="182">IF(ET17&lt;&gt;0,AM17,EZ16)</f>
        <v>0</v>
      </c>
      <c r="FG17" s="15"/>
      <c r="FN17" s="15"/>
      <c r="FU17" s="15"/>
      <c r="FW17" s="24"/>
      <c r="FX17" s="24"/>
      <c r="FY17" s="24"/>
      <c r="FZ17" s="24"/>
      <c r="GA17" s="24"/>
      <c r="GB17" s="15"/>
      <c r="GC17" s="24">
        <f t="shared" si="10"/>
        <v>0</v>
      </c>
      <c r="GD17" s="24">
        <f t="shared" si="11"/>
        <v>1</v>
      </c>
      <c r="GE17" s="24">
        <f t="shared" si="12"/>
        <v>1</v>
      </c>
      <c r="GF17" s="19">
        <f t="shared" si="13"/>
        <v>1</v>
      </c>
      <c r="GG17" s="19">
        <v>0</v>
      </c>
      <c r="GH17" s="19">
        <f t="shared" si="14"/>
        <v>0</v>
      </c>
      <c r="GI17" s="19">
        <v>0</v>
      </c>
      <c r="GJ17" s="19">
        <f t="shared" si="15"/>
        <v>0</v>
      </c>
      <c r="GK17" s="19">
        <v>0</v>
      </c>
      <c r="GL17" s="19">
        <f t="shared" si="16"/>
        <v>0</v>
      </c>
      <c r="GM17" s="19">
        <v>0</v>
      </c>
      <c r="GN17" s="19">
        <f t="shared" si="17"/>
        <v>0</v>
      </c>
      <c r="GO17" s="19">
        <v>0</v>
      </c>
      <c r="GP17" s="19">
        <f t="shared" si="18"/>
        <v>0</v>
      </c>
      <c r="GQ17" s="19">
        <v>0</v>
      </c>
      <c r="GR17" s="19">
        <f t="shared" si="19"/>
        <v>0</v>
      </c>
      <c r="GS17" s="19">
        <v>0</v>
      </c>
      <c r="GT17" s="19">
        <f t="shared" si="20"/>
        <v>0</v>
      </c>
      <c r="GU17" s="19">
        <v>0</v>
      </c>
      <c r="GV17" s="19">
        <f t="shared" si="21"/>
        <v>0</v>
      </c>
      <c r="GW17" s="19">
        <v>0</v>
      </c>
      <c r="GX17" s="19">
        <f t="shared" si="22"/>
        <v>0</v>
      </c>
      <c r="GY17" s="19">
        <v>0</v>
      </c>
      <c r="GZ17" s="19">
        <f t="shared" si="23"/>
        <v>0</v>
      </c>
      <c r="HA17" s="19">
        <v>0</v>
      </c>
      <c r="HB17" s="19">
        <f t="shared" si="24"/>
        <v>0</v>
      </c>
      <c r="HC17" s="19">
        <v>0</v>
      </c>
      <c r="HD17" s="19">
        <f t="shared" si="25"/>
        <v>0</v>
      </c>
      <c r="HE17" s="19">
        <v>0</v>
      </c>
      <c r="HF17" s="19">
        <f t="shared" si="26"/>
        <v>0</v>
      </c>
      <c r="HG17" s="19">
        <v>0</v>
      </c>
      <c r="HH17" s="19">
        <f t="shared" si="27"/>
        <v>0</v>
      </c>
      <c r="HI17" s="19">
        <v>0</v>
      </c>
      <c r="HJ17" s="19">
        <f t="shared" si="28"/>
        <v>0</v>
      </c>
      <c r="HK17" s="19">
        <v>0</v>
      </c>
      <c r="HL17" s="19">
        <f t="shared" si="29"/>
        <v>0</v>
      </c>
      <c r="HM17" s="19">
        <v>0</v>
      </c>
      <c r="HN17" s="19">
        <f t="shared" si="30"/>
        <v>0</v>
      </c>
      <c r="HO17" s="19">
        <v>0</v>
      </c>
      <c r="HP17" s="19">
        <f t="shared" si="31"/>
        <v>0</v>
      </c>
      <c r="HQ17" s="19">
        <v>0</v>
      </c>
      <c r="HR17" s="19">
        <f t="shared" si="32"/>
        <v>0</v>
      </c>
      <c r="HS17" s="19">
        <v>0</v>
      </c>
      <c r="HT17" s="19">
        <f t="shared" si="33"/>
        <v>0</v>
      </c>
      <c r="HU17" s="19">
        <f t="shared" si="34"/>
        <v>0</v>
      </c>
      <c r="HV17" s="19">
        <f t="shared" si="35"/>
        <v>0</v>
      </c>
      <c r="HW17" s="19">
        <f t="shared" si="36"/>
        <v>0</v>
      </c>
      <c r="HX17" s="19">
        <f t="shared" si="37"/>
        <v>0</v>
      </c>
      <c r="HY17" s="19">
        <f t="shared" si="38"/>
        <v>0</v>
      </c>
      <c r="HZ17" s="19">
        <f t="shared" si="39"/>
        <v>0</v>
      </c>
      <c r="IA17" s="19">
        <f t="shared" si="40"/>
        <v>0</v>
      </c>
      <c r="IB17" s="19">
        <f t="shared" si="41"/>
        <v>0</v>
      </c>
      <c r="IC17" s="19">
        <f t="shared" si="42"/>
        <v>0</v>
      </c>
      <c r="ID17" s="19">
        <f t="shared" si="43"/>
        <v>0</v>
      </c>
      <c r="IE17" s="19">
        <f t="shared" si="44"/>
        <v>0</v>
      </c>
      <c r="IF17" s="19">
        <f t="shared" si="45"/>
        <v>0</v>
      </c>
      <c r="IG17" s="19">
        <f t="shared" si="46"/>
        <v>0</v>
      </c>
      <c r="IH17" s="19">
        <f t="shared" si="47"/>
        <v>0</v>
      </c>
      <c r="II17" s="19">
        <f t="shared" si="48"/>
        <v>0</v>
      </c>
      <c r="IJ17" s="19">
        <f t="shared" si="49"/>
        <v>0</v>
      </c>
      <c r="IK17" s="19">
        <f t="shared" si="50"/>
        <v>0</v>
      </c>
      <c r="IL17" s="19">
        <f t="shared" si="51"/>
        <v>0</v>
      </c>
      <c r="IM17" s="19">
        <f t="shared" si="52"/>
        <v>0</v>
      </c>
      <c r="IN17" s="24">
        <f t="shared" si="53"/>
        <v>0.01</v>
      </c>
      <c r="IO17" s="24">
        <f t="shared" si="54"/>
        <v>1</v>
      </c>
      <c r="IP17" s="24">
        <f t="shared" si="55"/>
        <v>1</v>
      </c>
      <c r="IQ17" s="24">
        <f t="shared" si="56"/>
        <v>1</v>
      </c>
      <c r="IR17" s="24">
        <f t="shared" si="57"/>
        <v>1</v>
      </c>
      <c r="IS17" s="24">
        <f t="shared" si="58"/>
        <v>1</v>
      </c>
      <c r="IT17" s="24">
        <f t="shared" si="59"/>
        <v>1</v>
      </c>
      <c r="IU17" s="24">
        <f t="shared" si="60"/>
        <v>1</v>
      </c>
      <c r="IV17" s="24">
        <f t="shared" si="61"/>
        <v>1</v>
      </c>
      <c r="IW17" s="24">
        <f t="shared" si="62"/>
        <v>1</v>
      </c>
      <c r="IX17" s="24">
        <f t="shared" si="63"/>
        <v>1</v>
      </c>
      <c r="IY17" s="24">
        <f t="shared" si="64"/>
        <v>1</v>
      </c>
      <c r="IZ17" s="24">
        <f t="shared" si="65"/>
        <v>1</v>
      </c>
      <c r="JA17" s="24">
        <f t="shared" si="66"/>
        <v>1</v>
      </c>
      <c r="JB17" s="24">
        <f t="shared" si="67"/>
        <v>1</v>
      </c>
      <c r="JC17" s="24">
        <f t="shared" si="68"/>
        <v>1</v>
      </c>
      <c r="JD17" s="24">
        <f t="shared" si="69"/>
        <v>1</v>
      </c>
      <c r="JE17" s="24">
        <f t="shared" si="70"/>
        <v>1</v>
      </c>
      <c r="JF17" s="24">
        <f t="shared" si="71"/>
        <v>1</v>
      </c>
      <c r="JG17" s="24">
        <f t="shared" si="72"/>
        <v>1</v>
      </c>
    </row>
    <row r="18" spans="1:267" x14ac:dyDescent="0.3">
      <c r="A18" s="19"/>
      <c r="B18" s="19"/>
      <c r="C18" s="19"/>
      <c r="AF18" s="26"/>
      <c r="AG18" s="25"/>
      <c r="AI18" s="21"/>
      <c r="AJ18" s="26">
        <f t="shared" si="0"/>
        <v>0</v>
      </c>
      <c r="AK18" s="26">
        <f t="shared" si="73"/>
        <v>0</v>
      </c>
      <c r="AL18" s="51">
        <f t="shared" si="74"/>
        <v>0</v>
      </c>
      <c r="AM18" s="23">
        <f t="shared" si="1"/>
        <v>0</v>
      </c>
      <c r="AN18" s="24">
        <v>17</v>
      </c>
      <c r="AO18" s="19">
        <f t="shared" si="2"/>
        <v>0</v>
      </c>
      <c r="AP18" s="19">
        <f t="shared" si="3"/>
        <v>0</v>
      </c>
      <c r="AQ18" s="19">
        <f t="shared" si="4"/>
        <v>0</v>
      </c>
      <c r="AR18" s="19">
        <f t="shared" si="5"/>
        <v>0</v>
      </c>
      <c r="AS18" s="19">
        <f t="shared" si="75"/>
        <v>0</v>
      </c>
      <c r="AT18" s="24">
        <f t="shared" si="6"/>
        <v>0</v>
      </c>
      <c r="AU18" s="24">
        <f t="shared" si="76"/>
        <v>1</v>
      </c>
      <c r="AV18" s="24">
        <f t="shared" si="7"/>
        <v>1</v>
      </c>
      <c r="AW18" s="24">
        <f t="shared" si="77"/>
        <v>0</v>
      </c>
      <c r="AX18" s="24">
        <f t="shared" si="8"/>
        <v>0</v>
      </c>
      <c r="AY18" s="15">
        <f t="shared" si="9"/>
        <v>0</v>
      </c>
      <c r="AZ18" s="39">
        <f t="shared" si="78"/>
        <v>0</v>
      </c>
      <c r="BA18" s="24">
        <f t="shared" si="79"/>
        <v>0</v>
      </c>
      <c r="BB18" s="24">
        <f t="shared" si="83"/>
        <v>1</v>
      </c>
      <c r="BC18" s="24">
        <f t="shared" si="80"/>
        <v>0</v>
      </c>
      <c r="BD18" s="24">
        <f t="shared" si="84"/>
        <v>1</v>
      </c>
      <c r="BE18" s="24">
        <f t="shared" si="81"/>
        <v>0</v>
      </c>
      <c r="BF18" s="15">
        <f t="shared" si="82"/>
        <v>0</v>
      </c>
      <c r="BG18" s="24">
        <f t="shared" si="85"/>
        <v>0</v>
      </c>
      <c r="BH18" s="24">
        <f t="shared" si="86"/>
        <v>0</v>
      </c>
      <c r="BI18" s="24">
        <f t="shared" si="91"/>
        <v>1</v>
      </c>
      <c r="BJ18" s="24">
        <f t="shared" si="87"/>
        <v>0</v>
      </c>
      <c r="BK18" s="24">
        <f t="shared" si="88"/>
        <v>1</v>
      </c>
      <c r="BL18" s="24">
        <f t="shared" si="89"/>
        <v>0</v>
      </c>
      <c r="BM18" s="15">
        <f t="shared" si="90"/>
        <v>0</v>
      </c>
      <c r="BN18" s="24">
        <f t="shared" si="92"/>
        <v>0</v>
      </c>
      <c r="BO18" s="24">
        <f t="shared" si="93"/>
        <v>0</v>
      </c>
      <c r="BP18" s="24">
        <f t="shared" si="94"/>
        <v>1</v>
      </c>
      <c r="BQ18" s="24">
        <f t="shared" si="95"/>
        <v>0</v>
      </c>
      <c r="BR18" s="24">
        <f t="shared" si="96"/>
        <v>1</v>
      </c>
      <c r="BS18" s="24">
        <f t="shared" si="97"/>
        <v>0</v>
      </c>
      <c r="BT18" s="15">
        <f t="shared" si="98"/>
        <v>0</v>
      </c>
      <c r="BU18" s="24">
        <f t="shared" si="99"/>
        <v>0</v>
      </c>
      <c r="BV18" s="24">
        <f t="shared" si="100"/>
        <v>0</v>
      </c>
      <c r="BW18" s="24">
        <f t="shared" si="101"/>
        <v>1</v>
      </c>
      <c r="BX18" s="24">
        <f t="shared" si="102"/>
        <v>0</v>
      </c>
      <c r="BY18" s="24">
        <f t="shared" si="103"/>
        <v>1</v>
      </c>
      <c r="BZ18" s="24">
        <f t="shared" si="104"/>
        <v>0</v>
      </c>
      <c r="CA18" s="15">
        <f t="shared" si="105"/>
        <v>0</v>
      </c>
      <c r="CB18" s="24">
        <f t="shared" si="106"/>
        <v>0</v>
      </c>
      <c r="CC18" s="24">
        <f t="shared" si="107"/>
        <v>0</v>
      </c>
      <c r="CD18" s="24">
        <f t="shared" si="108"/>
        <v>1</v>
      </c>
      <c r="CE18" s="24">
        <f t="shared" si="109"/>
        <v>0</v>
      </c>
      <c r="CF18" s="24">
        <f t="shared" si="110"/>
        <v>1</v>
      </c>
      <c r="CG18" s="24">
        <f t="shared" si="111"/>
        <v>0</v>
      </c>
      <c r="CH18" s="15">
        <f t="shared" si="112"/>
        <v>0</v>
      </c>
      <c r="CI18" s="24">
        <f t="shared" si="113"/>
        <v>0</v>
      </c>
      <c r="CJ18" s="24">
        <f t="shared" si="114"/>
        <v>0</v>
      </c>
      <c r="CK18" s="24">
        <f t="shared" si="115"/>
        <v>1</v>
      </c>
      <c r="CL18" s="24">
        <f t="shared" si="116"/>
        <v>0</v>
      </c>
      <c r="CM18" s="24">
        <f t="shared" si="117"/>
        <v>1</v>
      </c>
      <c r="CN18" s="24">
        <f t="shared" si="118"/>
        <v>0</v>
      </c>
      <c r="CO18" s="15">
        <f t="shared" si="119"/>
        <v>0</v>
      </c>
      <c r="CP18" s="24">
        <f t="shared" si="120"/>
        <v>0</v>
      </c>
      <c r="CQ18" s="24">
        <f t="shared" si="121"/>
        <v>0</v>
      </c>
      <c r="CR18" s="24">
        <f t="shared" si="122"/>
        <v>1</v>
      </c>
      <c r="CS18" s="24">
        <f t="shared" si="123"/>
        <v>0</v>
      </c>
      <c r="CT18" s="24">
        <f t="shared" si="124"/>
        <v>1</v>
      </c>
      <c r="CU18" s="24">
        <f t="shared" si="125"/>
        <v>0</v>
      </c>
      <c r="CV18" s="15">
        <f t="shared" si="126"/>
        <v>0</v>
      </c>
      <c r="CW18" s="24">
        <f t="shared" si="127"/>
        <v>0</v>
      </c>
      <c r="CX18" s="24">
        <f t="shared" si="128"/>
        <v>0</v>
      </c>
      <c r="CY18" s="24">
        <f t="shared" si="129"/>
        <v>1</v>
      </c>
      <c r="CZ18" s="24">
        <f t="shared" si="130"/>
        <v>0</v>
      </c>
      <c r="DA18" s="24">
        <f t="shared" si="131"/>
        <v>1</v>
      </c>
      <c r="DB18" s="24">
        <f t="shared" si="132"/>
        <v>0</v>
      </c>
      <c r="DC18" s="15">
        <f t="shared" si="133"/>
        <v>0</v>
      </c>
      <c r="DD18" s="24">
        <f t="shared" si="134"/>
        <v>0</v>
      </c>
      <c r="DE18" s="24">
        <f t="shared" si="135"/>
        <v>0</v>
      </c>
      <c r="DF18" s="24">
        <f t="shared" si="136"/>
        <v>1</v>
      </c>
      <c r="DG18" s="24">
        <f t="shared" si="137"/>
        <v>0</v>
      </c>
      <c r="DH18" s="24">
        <f t="shared" si="138"/>
        <v>1</v>
      </c>
      <c r="DI18" s="24">
        <f t="shared" si="139"/>
        <v>0</v>
      </c>
      <c r="DJ18" s="15">
        <f t="shared" si="140"/>
        <v>0</v>
      </c>
      <c r="DK18" s="24">
        <f t="shared" si="141"/>
        <v>0</v>
      </c>
      <c r="DL18" s="24">
        <f t="shared" si="142"/>
        <v>0</v>
      </c>
      <c r="DM18" s="24">
        <f t="shared" si="143"/>
        <v>1</v>
      </c>
      <c r="DN18" s="24">
        <f t="shared" si="144"/>
        <v>0</v>
      </c>
      <c r="DO18" s="24">
        <f t="shared" si="145"/>
        <v>1</v>
      </c>
      <c r="DP18" s="24">
        <f t="shared" si="146"/>
        <v>0</v>
      </c>
      <c r="DQ18" s="15">
        <f t="shared" si="147"/>
        <v>0</v>
      </c>
      <c r="DR18" s="24">
        <f t="shared" si="148"/>
        <v>0</v>
      </c>
      <c r="DS18" s="24">
        <f t="shared" si="149"/>
        <v>0</v>
      </c>
      <c r="DT18" s="24">
        <f t="shared" si="150"/>
        <v>1</v>
      </c>
      <c r="DU18" s="24">
        <f t="shared" si="151"/>
        <v>0</v>
      </c>
      <c r="DV18" s="24">
        <f t="shared" si="152"/>
        <v>1</v>
      </c>
      <c r="DW18" s="24">
        <f t="shared" si="153"/>
        <v>0</v>
      </c>
      <c r="DX18" s="15">
        <f t="shared" si="154"/>
        <v>0</v>
      </c>
      <c r="DY18" s="24">
        <f t="shared" si="155"/>
        <v>0</v>
      </c>
      <c r="DZ18" s="24">
        <f t="shared" si="156"/>
        <v>0</v>
      </c>
      <c r="EA18" s="24">
        <f t="shared" si="157"/>
        <v>1</v>
      </c>
      <c r="EB18" s="24">
        <f t="shared" si="158"/>
        <v>0</v>
      </c>
      <c r="EC18" s="24">
        <f t="shared" si="159"/>
        <v>1</v>
      </c>
      <c r="ED18" s="24">
        <f t="shared" si="160"/>
        <v>0</v>
      </c>
      <c r="EE18" s="15">
        <f t="shared" si="161"/>
        <v>0</v>
      </c>
      <c r="EF18" s="24">
        <f t="shared" si="162"/>
        <v>0</v>
      </c>
      <c r="EG18" s="24">
        <f t="shared" si="163"/>
        <v>0</v>
      </c>
      <c r="EH18" s="24">
        <f t="shared" si="164"/>
        <v>1</v>
      </c>
      <c r="EI18" s="24">
        <f t="shared" si="165"/>
        <v>0</v>
      </c>
      <c r="EJ18" s="24">
        <f t="shared" si="166"/>
        <v>1</v>
      </c>
      <c r="EK18" s="24">
        <f t="shared" si="167"/>
        <v>0</v>
      </c>
      <c r="EL18" s="15">
        <f t="shared" si="168"/>
        <v>0</v>
      </c>
      <c r="EM18" s="24">
        <f t="shared" si="169"/>
        <v>0</v>
      </c>
      <c r="EN18" s="24">
        <f t="shared" si="170"/>
        <v>0</v>
      </c>
      <c r="EO18" s="24">
        <f t="shared" si="171"/>
        <v>1</v>
      </c>
      <c r="EP18" s="24">
        <f t="shared" si="172"/>
        <v>0</v>
      </c>
      <c r="EQ18" s="24">
        <f t="shared" si="173"/>
        <v>1</v>
      </c>
      <c r="ER18" s="24">
        <f t="shared" si="174"/>
        <v>0</v>
      </c>
      <c r="ES18" s="15">
        <f t="shared" si="175"/>
        <v>0</v>
      </c>
      <c r="ET18" s="24">
        <f t="shared" si="176"/>
        <v>0</v>
      </c>
      <c r="EU18" s="24">
        <f t="shared" si="177"/>
        <v>0</v>
      </c>
      <c r="EV18" s="24">
        <f t="shared" si="178"/>
        <v>1</v>
      </c>
      <c r="EW18" s="24">
        <f t="shared" si="179"/>
        <v>0</v>
      </c>
      <c r="EX18" s="24">
        <f t="shared" si="180"/>
        <v>1</v>
      </c>
      <c r="EY18" s="24">
        <f t="shared" si="181"/>
        <v>0</v>
      </c>
      <c r="EZ18" s="15">
        <f t="shared" si="182"/>
        <v>0</v>
      </c>
      <c r="FA18" s="24">
        <f t="shared" ref="FA18:FA24" si="183">IF(AND(AS18=0,AZ18=0,ET18=0,EM18=0,EF18=0,DY18=0,DR18=0,DK18=0,DD18=0,CW18=0,CP18=0,CI18=0,CB18=0,BU18=0,BN18=0,BG18=0,AM18-AM17&lt;TIME(1,55,0),AM18&gt;FG17+TIME(1,55,0)),JD17,0)</f>
        <v>0</v>
      </c>
      <c r="FB18" s="24">
        <f t="shared" ref="FB18:FB24" si="184">IF(FA18&lt;&gt;0,1,0)</f>
        <v>0</v>
      </c>
      <c r="FC18" s="24">
        <f t="shared" ref="FC18:FC24" si="185">IF(FD18&gt;FE18,FD18,FE18)</f>
        <v>1</v>
      </c>
      <c r="FD18" s="24">
        <f t="shared" ref="FD18:FD24" si="186">IF(AND(AH18&gt;0,FA18&gt;0),0,IF(FA18&gt;0,FD17+1,FD17))</f>
        <v>0</v>
      </c>
      <c r="FE18" s="24">
        <f t="shared" ref="FE18:FE24" si="187">IF(FD18=0,FD17+1,0)</f>
        <v>1</v>
      </c>
      <c r="FF18" s="24">
        <f t="shared" ref="FF18:FF24" si="188">IF(AND(AH18&gt;0,FE18&gt;0,FA18&gt;0),1,0)</f>
        <v>0</v>
      </c>
      <c r="FG18" s="15">
        <f t="shared" ref="FG18:FG24" si="189">IF(FA18&lt;&gt;0,AM18,FG17)</f>
        <v>0</v>
      </c>
      <c r="FN18" s="15"/>
      <c r="FU18" s="15"/>
      <c r="FW18" s="24"/>
      <c r="FX18" s="24"/>
      <c r="FY18" s="24"/>
      <c r="FZ18" s="24"/>
      <c r="GA18" s="24"/>
      <c r="GB18" s="15"/>
      <c r="GC18" s="24">
        <f t="shared" si="10"/>
        <v>0</v>
      </c>
      <c r="GD18" s="24">
        <f t="shared" si="11"/>
        <v>1</v>
      </c>
      <c r="GE18" s="24">
        <f t="shared" si="12"/>
        <v>1</v>
      </c>
      <c r="GF18" s="19">
        <f t="shared" si="13"/>
        <v>1</v>
      </c>
      <c r="GG18" s="19">
        <v>0</v>
      </c>
      <c r="GH18" s="19">
        <f t="shared" si="14"/>
        <v>0</v>
      </c>
      <c r="GI18" s="19">
        <v>0</v>
      </c>
      <c r="GJ18" s="19">
        <f t="shared" si="15"/>
        <v>0</v>
      </c>
      <c r="GK18" s="19">
        <v>0</v>
      </c>
      <c r="GL18" s="19">
        <f t="shared" si="16"/>
        <v>0</v>
      </c>
      <c r="GM18" s="19">
        <v>0</v>
      </c>
      <c r="GN18" s="19">
        <f t="shared" si="17"/>
        <v>0</v>
      </c>
      <c r="GO18" s="19">
        <v>0</v>
      </c>
      <c r="GP18" s="19">
        <f t="shared" si="18"/>
        <v>0</v>
      </c>
      <c r="GQ18" s="19">
        <v>0</v>
      </c>
      <c r="GR18" s="19">
        <f t="shared" si="19"/>
        <v>0</v>
      </c>
      <c r="GS18" s="19">
        <v>0</v>
      </c>
      <c r="GT18" s="19">
        <f t="shared" si="20"/>
        <v>0</v>
      </c>
      <c r="GU18" s="19">
        <v>0</v>
      </c>
      <c r="GV18" s="19">
        <f t="shared" si="21"/>
        <v>0</v>
      </c>
      <c r="GW18" s="19">
        <v>0</v>
      </c>
      <c r="GX18" s="19">
        <f t="shared" si="22"/>
        <v>0</v>
      </c>
      <c r="GY18" s="19">
        <v>0</v>
      </c>
      <c r="GZ18" s="19">
        <f t="shared" si="23"/>
        <v>0</v>
      </c>
      <c r="HA18" s="19">
        <v>0</v>
      </c>
      <c r="HB18" s="19">
        <f t="shared" si="24"/>
        <v>0</v>
      </c>
      <c r="HC18" s="19">
        <v>0</v>
      </c>
      <c r="HD18" s="19">
        <f t="shared" si="25"/>
        <v>0</v>
      </c>
      <c r="HE18" s="19">
        <v>0</v>
      </c>
      <c r="HF18" s="19">
        <f t="shared" si="26"/>
        <v>0</v>
      </c>
      <c r="HG18" s="19">
        <v>0</v>
      </c>
      <c r="HH18" s="19">
        <f t="shared" si="27"/>
        <v>0</v>
      </c>
      <c r="HI18" s="19">
        <v>0</v>
      </c>
      <c r="HJ18" s="19">
        <f t="shared" si="28"/>
        <v>0</v>
      </c>
      <c r="HK18" s="19">
        <v>0</v>
      </c>
      <c r="HL18" s="19">
        <f t="shared" si="29"/>
        <v>0</v>
      </c>
      <c r="HM18" s="19">
        <v>0</v>
      </c>
      <c r="HN18" s="19">
        <f t="shared" si="30"/>
        <v>0</v>
      </c>
      <c r="HO18" s="19">
        <v>0</v>
      </c>
      <c r="HP18" s="19">
        <f t="shared" si="31"/>
        <v>0</v>
      </c>
      <c r="HQ18" s="19">
        <v>0</v>
      </c>
      <c r="HR18" s="19">
        <f t="shared" si="32"/>
        <v>0</v>
      </c>
      <c r="HS18" s="19">
        <v>0</v>
      </c>
      <c r="HT18" s="19">
        <f t="shared" si="33"/>
        <v>0</v>
      </c>
      <c r="HU18" s="19">
        <f t="shared" si="34"/>
        <v>0</v>
      </c>
      <c r="HV18" s="19">
        <f t="shared" si="35"/>
        <v>0</v>
      </c>
      <c r="HW18" s="19">
        <f t="shared" si="36"/>
        <v>0</v>
      </c>
      <c r="HX18" s="19">
        <f t="shared" si="37"/>
        <v>0</v>
      </c>
      <c r="HY18" s="19">
        <f t="shared" si="38"/>
        <v>0</v>
      </c>
      <c r="HZ18" s="19">
        <f t="shared" si="39"/>
        <v>0</v>
      </c>
      <c r="IA18" s="19">
        <f t="shared" si="40"/>
        <v>0</v>
      </c>
      <c r="IB18" s="19">
        <f t="shared" si="41"/>
        <v>0</v>
      </c>
      <c r="IC18" s="19">
        <f t="shared" si="42"/>
        <v>0</v>
      </c>
      <c r="ID18" s="19">
        <f t="shared" si="43"/>
        <v>0</v>
      </c>
      <c r="IE18" s="19">
        <f t="shared" si="44"/>
        <v>0</v>
      </c>
      <c r="IF18" s="19">
        <f t="shared" si="45"/>
        <v>0</v>
      </c>
      <c r="IG18" s="19">
        <f t="shared" si="46"/>
        <v>0</v>
      </c>
      <c r="IH18" s="19">
        <f t="shared" si="47"/>
        <v>0</v>
      </c>
      <c r="II18" s="19">
        <f t="shared" si="48"/>
        <v>0</v>
      </c>
      <c r="IJ18" s="19">
        <f t="shared" si="49"/>
        <v>0</v>
      </c>
      <c r="IK18" s="19">
        <f t="shared" si="50"/>
        <v>0</v>
      </c>
      <c r="IL18" s="19">
        <f t="shared" si="51"/>
        <v>0</v>
      </c>
      <c r="IM18" s="19">
        <f t="shared" si="52"/>
        <v>0</v>
      </c>
      <c r="IN18" s="24">
        <f t="shared" si="53"/>
        <v>0.01</v>
      </c>
      <c r="IO18" s="24">
        <f t="shared" si="54"/>
        <v>1</v>
      </c>
      <c r="IP18" s="24">
        <f t="shared" si="55"/>
        <v>1</v>
      </c>
      <c r="IQ18" s="24">
        <f t="shared" si="56"/>
        <v>1</v>
      </c>
      <c r="IR18" s="24">
        <f t="shared" si="57"/>
        <v>1</v>
      </c>
      <c r="IS18" s="24">
        <f t="shared" si="58"/>
        <v>1</v>
      </c>
      <c r="IT18" s="24">
        <f t="shared" si="59"/>
        <v>1</v>
      </c>
      <c r="IU18" s="24">
        <f t="shared" si="60"/>
        <v>1</v>
      </c>
      <c r="IV18" s="24">
        <f t="shared" si="61"/>
        <v>1</v>
      </c>
      <c r="IW18" s="24">
        <f t="shared" si="62"/>
        <v>1</v>
      </c>
      <c r="IX18" s="24">
        <f t="shared" si="63"/>
        <v>1</v>
      </c>
      <c r="IY18" s="24">
        <f t="shared" si="64"/>
        <v>1</v>
      </c>
      <c r="IZ18" s="24">
        <f t="shared" si="65"/>
        <v>1</v>
      </c>
      <c r="JA18" s="24">
        <f t="shared" si="66"/>
        <v>1</v>
      </c>
      <c r="JB18" s="24">
        <f t="shared" si="67"/>
        <v>1</v>
      </c>
      <c r="JC18" s="24">
        <f t="shared" si="68"/>
        <v>1</v>
      </c>
      <c r="JD18" s="24">
        <f t="shared" si="69"/>
        <v>1</v>
      </c>
      <c r="JE18" s="24">
        <f t="shared" si="70"/>
        <v>1</v>
      </c>
      <c r="JF18" s="24">
        <f t="shared" si="71"/>
        <v>1</v>
      </c>
      <c r="JG18" s="24">
        <f t="shared" si="72"/>
        <v>1</v>
      </c>
    </row>
    <row r="19" spans="1:267" x14ac:dyDescent="0.3">
      <c r="A19" s="19"/>
      <c r="B19" s="19"/>
      <c r="C19" s="19"/>
      <c r="AF19" s="26"/>
      <c r="AG19" s="25"/>
      <c r="AI19" s="21"/>
      <c r="AJ19" s="26">
        <f t="shared" si="0"/>
        <v>0</v>
      </c>
      <c r="AK19" s="26">
        <f t="shared" si="73"/>
        <v>0</v>
      </c>
      <c r="AL19" s="51">
        <f t="shared" si="74"/>
        <v>0</v>
      </c>
      <c r="AM19" s="23">
        <f t="shared" si="1"/>
        <v>0</v>
      </c>
      <c r="AN19" s="24">
        <v>18</v>
      </c>
      <c r="AO19" s="19">
        <f t="shared" si="2"/>
        <v>0</v>
      </c>
      <c r="AP19" s="19">
        <f t="shared" si="3"/>
        <v>0</v>
      </c>
      <c r="AQ19" s="19">
        <f t="shared" si="4"/>
        <v>0</v>
      </c>
      <c r="AR19" s="19">
        <f t="shared" si="5"/>
        <v>0</v>
      </c>
      <c r="AS19" s="19">
        <f t="shared" si="75"/>
        <v>0</v>
      </c>
      <c r="AT19" s="24">
        <f t="shared" si="6"/>
        <v>0</v>
      </c>
      <c r="AU19" s="24">
        <f t="shared" si="76"/>
        <v>1</v>
      </c>
      <c r="AV19" s="24">
        <f t="shared" si="7"/>
        <v>1</v>
      </c>
      <c r="AW19" s="24">
        <f t="shared" si="77"/>
        <v>0</v>
      </c>
      <c r="AX19" s="24">
        <f t="shared" si="8"/>
        <v>0</v>
      </c>
      <c r="AY19" s="15">
        <f t="shared" si="9"/>
        <v>0</v>
      </c>
      <c r="AZ19" s="39">
        <f t="shared" si="78"/>
        <v>0</v>
      </c>
      <c r="BA19" s="24">
        <f t="shared" si="79"/>
        <v>0</v>
      </c>
      <c r="BB19" s="24">
        <f t="shared" si="83"/>
        <v>1</v>
      </c>
      <c r="BC19" s="24">
        <f t="shared" si="80"/>
        <v>0</v>
      </c>
      <c r="BD19" s="24">
        <f t="shared" si="84"/>
        <v>1</v>
      </c>
      <c r="BE19" s="24">
        <f t="shared" si="81"/>
        <v>0</v>
      </c>
      <c r="BF19" s="15">
        <f t="shared" si="82"/>
        <v>0</v>
      </c>
      <c r="BG19" s="24">
        <f t="shared" si="85"/>
        <v>0</v>
      </c>
      <c r="BH19" s="24">
        <f t="shared" si="86"/>
        <v>0</v>
      </c>
      <c r="BI19" s="24">
        <f t="shared" si="91"/>
        <v>1</v>
      </c>
      <c r="BJ19" s="24">
        <f t="shared" si="87"/>
        <v>0</v>
      </c>
      <c r="BK19" s="24">
        <f t="shared" si="88"/>
        <v>1</v>
      </c>
      <c r="BL19" s="24">
        <f t="shared" si="89"/>
        <v>0</v>
      </c>
      <c r="BM19" s="15">
        <f t="shared" si="90"/>
        <v>0</v>
      </c>
      <c r="BN19" s="24">
        <f t="shared" si="92"/>
        <v>0</v>
      </c>
      <c r="BO19" s="24">
        <f t="shared" si="93"/>
        <v>0</v>
      </c>
      <c r="BP19" s="24">
        <f t="shared" si="94"/>
        <v>1</v>
      </c>
      <c r="BQ19" s="24">
        <f t="shared" si="95"/>
        <v>0</v>
      </c>
      <c r="BR19" s="24">
        <f t="shared" si="96"/>
        <v>1</v>
      </c>
      <c r="BS19" s="24">
        <f t="shared" si="97"/>
        <v>0</v>
      </c>
      <c r="BT19" s="15">
        <f t="shared" si="98"/>
        <v>0</v>
      </c>
      <c r="BU19" s="24">
        <f t="shared" si="99"/>
        <v>0</v>
      </c>
      <c r="BV19" s="24">
        <f t="shared" si="100"/>
        <v>0</v>
      </c>
      <c r="BW19" s="24">
        <f t="shared" si="101"/>
        <v>1</v>
      </c>
      <c r="BX19" s="24">
        <f t="shared" si="102"/>
        <v>0</v>
      </c>
      <c r="BY19" s="24">
        <f t="shared" si="103"/>
        <v>1</v>
      </c>
      <c r="BZ19" s="24">
        <f t="shared" si="104"/>
        <v>0</v>
      </c>
      <c r="CA19" s="15">
        <f t="shared" si="105"/>
        <v>0</v>
      </c>
      <c r="CB19" s="24">
        <f t="shared" si="106"/>
        <v>0</v>
      </c>
      <c r="CC19" s="24">
        <f t="shared" si="107"/>
        <v>0</v>
      </c>
      <c r="CD19" s="24">
        <f t="shared" si="108"/>
        <v>1</v>
      </c>
      <c r="CE19" s="24">
        <f t="shared" si="109"/>
        <v>0</v>
      </c>
      <c r="CF19" s="24">
        <f t="shared" si="110"/>
        <v>1</v>
      </c>
      <c r="CG19" s="24">
        <f t="shared" si="111"/>
        <v>0</v>
      </c>
      <c r="CH19" s="15">
        <f t="shared" si="112"/>
        <v>0</v>
      </c>
      <c r="CI19" s="24">
        <f t="shared" si="113"/>
        <v>0</v>
      </c>
      <c r="CJ19" s="24">
        <f t="shared" si="114"/>
        <v>0</v>
      </c>
      <c r="CK19" s="24">
        <f t="shared" si="115"/>
        <v>1</v>
      </c>
      <c r="CL19" s="24">
        <f t="shared" si="116"/>
        <v>0</v>
      </c>
      <c r="CM19" s="24">
        <f t="shared" si="117"/>
        <v>1</v>
      </c>
      <c r="CN19" s="24">
        <f t="shared" si="118"/>
        <v>0</v>
      </c>
      <c r="CO19" s="15">
        <f t="shared" si="119"/>
        <v>0</v>
      </c>
      <c r="CP19" s="24">
        <f t="shared" si="120"/>
        <v>0</v>
      </c>
      <c r="CQ19" s="24">
        <f t="shared" si="121"/>
        <v>0</v>
      </c>
      <c r="CR19" s="24">
        <f t="shared" si="122"/>
        <v>1</v>
      </c>
      <c r="CS19" s="24">
        <f t="shared" si="123"/>
        <v>0</v>
      </c>
      <c r="CT19" s="24">
        <f t="shared" si="124"/>
        <v>1</v>
      </c>
      <c r="CU19" s="24">
        <f t="shared" si="125"/>
        <v>0</v>
      </c>
      <c r="CV19" s="15">
        <f t="shared" si="126"/>
        <v>0</v>
      </c>
      <c r="CW19" s="24">
        <f t="shared" si="127"/>
        <v>0</v>
      </c>
      <c r="CX19" s="24">
        <f t="shared" si="128"/>
        <v>0</v>
      </c>
      <c r="CY19" s="24">
        <f t="shared" si="129"/>
        <v>1</v>
      </c>
      <c r="CZ19" s="24">
        <f t="shared" si="130"/>
        <v>0</v>
      </c>
      <c r="DA19" s="24">
        <f t="shared" si="131"/>
        <v>1</v>
      </c>
      <c r="DB19" s="24">
        <f t="shared" si="132"/>
        <v>0</v>
      </c>
      <c r="DC19" s="15">
        <f t="shared" si="133"/>
        <v>0</v>
      </c>
      <c r="DD19" s="24">
        <f t="shared" si="134"/>
        <v>0</v>
      </c>
      <c r="DE19" s="24">
        <f t="shared" si="135"/>
        <v>0</v>
      </c>
      <c r="DF19" s="24">
        <f t="shared" si="136"/>
        <v>1</v>
      </c>
      <c r="DG19" s="24">
        <f t="shared" si="137"/>
        <v>0</v>
      </c>
      <c r="DH19" s="24">
        <f t="shared" si="138"/>
        <v>1</v>
      </c>
      <c r="DI19" s="24">
        <f t="shared" si="139"/>
        <v>0</v>
      </c>
      <c r="DJ19" s="15">
        <f t="shared" si="140"/>
        <v>0</v>
      </c>
      <c r="DK19" s="24">
        <f t="shared" si="141"/>
        <v>0</v>
      </c>
      <c r="DL19" s="24">
        <f t="shared" si="142"/>
        <v>0</v>
      </c>
      <c r="DM19" s="24">
        <f t="shared" si="143"/>
        <v>1</v>
      </c>
      <c r="DN19" s="24">
        <f t="shared" si="144"/>
        <v>0</v>
      </c>
      <c r="DO19" s="24">
        <f t="shared" si="145"/>
        <v>1</v>
      </c>
      <c r="DP19" s="24">
        <f t="shared" si="146"/>
        <v>0</v>
      </c>
      <c r="DQ19" s="15">
        <f t="shared" si="147"/>
        <v>0</v>
      </c>
      <c r="DR19" s="24">
        <f t="shared" si="148"/>
        <v>0</v>
      </c>
      <c r="DS19" s="24">
        <f t="shared" si="149"/>
        <v>0</v>
      </c>
      <c r="DT19" s="24">
        <f t="shared" si="150"/>
        <v>1</v>
      </c>
      <c r="DU19" s="24">
        <f t="shared" si="151"/>
        <v>0</v>
      </c>
      <c r="DV19" s="24">
        <f t="shared" si="152"/>
        <v>1</v>
      </c>
      <c r="DW19" s="24">
        <f t="shared" si="153"/>
        <v>0</v>
      </c>
      <c r="DX19" s="15">
        <f t="shared" si="154"/>
        <v>0</v>
      </c>
      <c r="DY19" s="24">
        <f t="shared" si="155"/>
        <v>0</v>
      </c>
      <c r="DZ19" s="24">
        <f t="shared" si="156"/>
        <v>0</v>
      </c>
      <c r="EA19" s="24">
        <f t="shared" si="157"/>
        <v>1</v>
      </c>
      <c r="EB19" s="24">
        <f t="shared" si="158"/>
        <v>0</v>
      </c>
      <c r="EC19" s="24">
        <f t="shared" si="159"/>
        <v>1</v>
      </c>
      <c r="ED19" s="24">
        <f t="shared" si="160"/>
        <v>0</v>
      </c>
      <c r="EE19" s="15">
        <f t="shared" si="161"/>
        <v>0</v>
      </c>
      <c r="EF19" s="24">
        <f t="shared" si="162"/>
        <v>0</v>
      </c>
      <c r="EG19" s="24">
        <f t="shared" si="163"/>
        <v>0</v>
      </c>
      <c r="EH19" s="24">
        <f t="shared" si="164"/>
        <v>1</v>
      </c>
      <c r="EI19" s="24">
        <f t="shared" si="165"/>
        <v>0</v>
      </c>
      <c r="EJ19" s="24">
        <f t="shared" si="166"/>
        <v>1</v>
      </c>
      <c r="EK19" s="24">
        <f t="shared" si="167"/>
        <v>0</v>
      </c>
      <c r="EL19" s="15">
        <f t="shared" si="168"/>
        <v>0</v>
      </c>
      <c r="EM19" s="24">
        <f t="shared" si="169"/>
        <v>0</v>
      </c>
      <c r="EN19" s="24">
        <f t="shared" si="170"/>
        <v>0</v>
      </c>
      <c r="EO19" s="24">
        <f t="shared" si="171"/>
        <v>1</v>
      </c>
      <c r="EP19" s="24">
        <f t="shared" si="172"/>
        <v>0</v>
      </c>
      <c r="EQ19" s="24">
        <f t="shared" si="173"/>
        <v>1</v>
      </c>
      <c r="ER19" s="24">
        <f t="shared" si="174"/>
        <v>0</v>
      </c>
      <c r="ES19" s="15">
        <f t="shared" si="175"/>
        <v>0</v>
      </c>
      <c r="ET19" s="24">
        <f t="shared" si="176"/>
        <v>0</v>
      </c>
      <c r="EU19" s="24">
        <f t="shared" si="177"/>
        <v>0</v>
      </c>
      <c r="EV19" s="24">
        <f t="shared" si="178"/>
        <v>1</v>
      </c>
      <c r="EW19" s="24">
        <f t="shared" si="179"/>
        <v>0</v>
      </c>
      <c r="EX19" s="24">
        <f t="shared" si="180"/>
        <v>1</v>
      </c>
      <c r="EY19" s="24">
        <f t="shared" si="181"/>
        <v>0</v>
      </c>
      <c r="EZ19" s="15">
        <f t="shared" si="182"/>
        <v>0</v>
      </c>
      <c r="FA19" s="24">
        <f t="shared" si="183"/>
        <v>0</v>
      </c>
      <c r="FB19" s="24">
        <f t="shared" si="184"/>
        <v>0</v>
      </c>
      <c r="FC19" s="24">
        <f t="shared" si="185"/>
        <v>1</v>
      </c>
      <c r="FD19" s="24">
        <f t="shared" si="186"/>
        <v>0</v>
      </c>
      <c r="FE19" s="24">
        <f t="shared" si="187"/>
        <v>1</v>
      </c>
      <c r="FF19" s="24">
        <f t="shared" si="188"/>
        <v>0</v>
      </c>
      <c r="FG19" s="15">
        <f t="shared" si="189"/>
        <v>0</v>
      </c>
      <c r="FH19" s="24">
        <f t="shared" ref="FH19:FH24" si="190">IF(AND(AS19=0,AZ19=0,BG19=0,FA19=0,ET19=0,EM19=0,EF19=0,DY19=0,DR19=0,DK19=0,DD19=0,CW19=0,CP19=0,CI19=0,CB19=0,BU19=0,BN19=0,AM19-AM18&lt;TIME(1,55,0),AI19&gt;FN18+TIME(1,55,0)),JE18,0)</f>
        <v>0</v>
      </c>
      <c r="FI19" s="24">
        <f t="shared" ref="FI19:FI24" si="191">IF(FH19&lt;&gt;0,1,0)</f>
        <v>0</v>
      </c>
      <c r="FJ19" s="24">
        <f t="shared" ref="FJ19:FJ24" si="192">IF(FK19&gt;FL19,FK19,FL19)</f>
        <v>1</v>
      </c>
      <c r="FK19" s="24">
        <f t="shared" ref="FK19:FK24" si="193">IF(AND(AH19&gt;0,FH19&gt;0),0,IF(FH19&gt;0,FK18+1,FK18))</f>
        <v>0</v>
      </c>
      <c r="FL19" s="24">
        <f t="shared" ref="FL19:FL24" si="194">IF(FK19=0,FK18+1,0)</f>
        <v>1</v>
      </c>
      <c r="FM19" s="24">
        <f t="shared" ref="FM19:FM24" si="195">IF(AND(AH19&gt;0,FL19&gt;0,FH19&gt;0),1,0)</f>
        <v>0</v>
      </c>
      <c r="FN19" s="15">
        <f t="shared" ref="FN19:FN24" si="196">IF(FH19&lt;&gt;0,AM19,FN18)</f>
        <v>0</v>
      </c>
      <c r="FU19" s="15"/>
      <c r="FW19" s="24"/>
      <c r="FX19" s="24"/>
      <c r="FY19" s="24"/>
      <c r="FZ19" s="24"/>
      <c r="GA19" s="24"/>
      <c r="GB19" s="15"/>
      <c r="GC19" s="24">
        <f t="shared" si="10"/>
        <v>0</v>
      </c>
      <c r="GD19" s="24">
        <f t="shared" si="11"/>
        <v>1</v>
      </c>
      <c r="GE19" s="24">
        <f t="shared" si="12"/>
        <v>1</v>
      </c>
      <c r="GF19" s="19">
        <f t="shared" si="13"/>
        <v>1</v>
      </c>
      <c r="GG19" s="19">
        <v>0</v>
      </c>
      <c r="GH19" s="19">
        <f t="shared" si="14"/>
        <v>0</v>
      </c>
      <c r="GI19" s="19">
        <v>0</v>
      </c>
      <c r="GJ19" s="19">
        <f t="shared" si="15"/>
        <v>0</v>
      </c>
      <c r="GK19" s="19">
        <v>0</v>
      </c>
      <c r="GL19" s="19">
        <f t="shared" si="16"/>
        <v>0</v>
      </c>
      <c r="GM19" s="19">
        <v>0</v>
      </c>
      <c r="GN19" s="19">
        <f t="shared" si="17"/>
        <v>0</v>
      </c>
      <c r="GO19" s="19">
        <v>0</v>
      </c>
      <c r="GP19" s="19">
        <f t="shared" si="18"/>
        <v>0</v>
      </c>
      <c r="GQ19" s="19">
        <v>0</v>
      </c>
      <c r="GR19" s="19">
        <f t="shared" si="19"/>
        <v>0</v>
      </c>
      <c r="GS19" s="19">
        <v>0</v>
      </c>
      <c r="GT19" s="19">
        <f t="shared" si="20"/>
        <v>0</v>
      </c>
      <c r="GU19" s="19">
        <v>0</v>
      </c>
      <c r="GV19" s="19">
        <f t="shared" si="21"/>
        <v>0</v>
      </c>
      <c r="GW19" s="19">
        <v>0</v>
      </c>
      <c r="GX19" s="19">
        <f t="shared" si="22"/>
        <v>0</v>
      </c>
      <c r="GY19" s="19">
        <v>0</v>
      </c>
      <c r="GZ19" s="19">
        <f t="shared" si="23"/>
        <v>0</v>
      </c>
      <c r="HA19" s="19">
        <v>0</v>
      </c>
      <c r="HB19" s="19">
        <f t="shared" si="24"/>
        <v>0</v>
      </c>
      <c r="HC19" s="19">
        <v>0</v>
      </c>
      <c r="HD19" s="19">
        <f t="shared" si="25"/>
        <v>0</v>
      </c>
      <c r="HE19" s="19">
        <v>0</v>
      </c>
      <c r="HF19" s="19">
        <f t="shared" si="26"/>
        <v>0</v>
      </c>
      <c r="HG19" s="19">
        <v>0</v>
      </c>
      <c r="HH19" s="19">
        <f t="shared" si="27"/>
        <v>0</v>
      </c>
      <c r="HI19" s="19">
        <v>0</v>
      </c>
      <c r="HJ19" s="19">
        <f t="shared" si="28"/>
        <v>0</v>
      </c>
      <c r="HK19" s="19">
        <v>0</v>
      </c>
      <c r="HL19" s="19">
        <f t="shared" si="29"/>
        <v>0</v>
      </c>
      <c r="HM19" s="19">
        <v>0</v>
      </c>
      <c r="HN19" s="19">
        <f t="shared" si="30"/>
        <v>0</v>
      </c>
      <c r="HO19" s="19">
        <v>0</v>
      </c>
      <c r="HP19" s="19">
        <f t="shared" si="31"/>
        <v>0</v>
      </c>
      <c r="HQ19" s="19">
        <v>0</v>
      </c>
      <c r="HR19" s="19">
        <f t="shared" si="32"/>
        <v>0</v>
      </c>
      <c r="HS19" s="19">
        <v>0</v>
      </c>
      <c r="HT19" s="19">
        <f t="shared" si="33"/>
        <v>0</v>
      </c>
      <c r="HU19" s="19">
        <f t="shared" si="34"/>
        <v>0</v>
      </c>
      <c r="HV19" s="19">
        <f t="shared" si="35"/>
        <v>0</v>
      </c>
      <c r="HW19" s="19">
        <f t="shared" si="36"/>
        <v>0</v>
      </c>
      <c r="HX19" s="19">
        <f t="shared" si="37"/>
        <v>0</v>
      </c>
      <c r="HY19" s="19">
        <f t="shared" si="38"/>
        <v>0</v>
      </c>
      <c r="HZ19" s="19">
        <f t="shared" si="39"/>
        <v>0</v>
      </c>
      <c r="IA19" s="19">
        <f t="shared" si="40"/>
        <v>0</v>
      </c>
      <c r="IB19" s="19">
        <f t="shared" si="41"/>
        <v>0</v>
      </c>
      <c r="IC19" s="19">
        <f t="shared" si="42"/>
        <v>0</v>
      </c>
      <c r="ID19" s="19">
        <f t="shared" si="43"/>
        <v>0</v>
      </c>
      <c r="IE19" s="19">
        <f t="shared" si="44"/>
        <v>0</v>
      </c>
      <c r="IF19" s="19">
        <f t="shared" si="45"/>
        <v>0</v>
      </c>
      <c r="IG19" s="19">
        <f t="shared" si="46"/>
        <v>0</v>
      </c>
      <c r="IH19" s="19">
        <f t="shared" si="47"/>
        <v>0</v>
      </c>
      <c r="II19" s="19">
        <f t="shared" si="48"/>
        <v>0</v>
      </c>
      <c r="IJ19" s="19">
        <f t="shared" si="49"/>
        <v>0</v>
      </c>
      <c r="IK19" s="19">
        <f t="shared" si="50"/>
        <v>0</v>
      </c>
      <c r="IL19" s="19">
        <f t="shared" si="51"/>
        <v>0</v>
      </c>
      <c r="IM19" s="19">
        <f t="shared" si="52"/>
        <v>0</v>
      </c>
      <c r="IN19" s="24">
        <f t="shared" si="53"/>
        <v>0.01</v>
      </c>
      <c r="IO19" s="24">
        <f t="shared" si="54"/>
        <v>1</v>
      </c>
      <c r="IP19" s="24">
        <f t="shared" si="55"/>
        <v>1</v>
      </c>
      <c r="IQ19" s="24">
        <f t="shared" si="56"/>
        <v>1</v>
      </c>
      <c r="IR19" s="24">
        <f t="shared" si="57"/>
        <v>1</v>
      </c>
      <c r="IS19" s="24">
        <f t="shared" si="58"/>
        <v>1</v>
      </c>
      <c r="IT19" s="24">
        <f t="shared" si="59"/>
        <v>1</v>
      </c>
      <c r="IU19" s="24">
        <f t="shared" si="60"/>
        <v>1</v>
      </c>
      <c r="IV19" s="24">
        <f t="shared" si="61"/>
        <v>1</v>
      </c>
      <c r="IW19" s="24">
        <f t="shared" si="62"/>
        <v>1</v>
      </c>
      <c r="IX19" s="24">
        <f t="shared" si="63"/>
        <v>1</v>
      </c>
      <c r="IY19" s="24">
        <f t="shared" si="64"/>
        <v>1</v>
      </c>
      <c r="IZ19" s="24">
        <f t="shared" si="65"/>
        <v>1</v>
      </c>
      <c r="JA19" s="24">
        <f t="shared" si="66"/>
        <v>1</v>
      </c>
      <c r="JB19" s="24">
        <f t="shared" si="67"/>
        <v>1</v>
      </c>
      <c r="JC19" s="24">
        <f t="shared" si="68"/>
        <v>1</v>
      </c>
      <c r="JD19" s="24">
        <f t="shared" si="69"/>
        <v>1</v>
      </c>
      <c r="JE19" s="24">
        <f t="shared" si="70"/>
        <v>1</v>
      </c>
      <c r="JF19" s="24">
        <f t="shared" si="71"/>
        <v>1</v>
      </c>
      <c r="JG19" s="24">
        <f t="shared" si="72"/>
        <v>1</v>
      </c>
    </row>
    <row r="20" spans="1:267" x14ac:dyDescent="0.3">
      <c r="A20" s="19"/>
      <c r="B20" s="19"/>
      <c r="C20" s="19"/>
      <c r="AF20" s="26"/>
      <c r="AG20" s="25"/>
      <c r="AI20" s="21"/>
      <c r="AJ20" s="26">
        <f t="shared" si="0"/>
        <v>0</v>
      </c>
      <c r="AK20" s="26">
        <f t="shared" si="73"/>
        <v>0</v>
      </c>
      <c r="AL20" s="51">
        <f t="shared" si="74"/>
        <v>0</v>
      </c>
      <c r="AM20" s="23">
        <f t="shared" si="1"/>
        <v>0</v>
      </c>
      <c r="AN20" s="24">
        <v>19</v>
      </c>
      <c r="AO20" s="19">
        <f t="shared" si="2"/>
        <v>0</v>
      </c>
      <c r="AP20" s="19">
        <f t="shared" si="3"/>
        <v>0</v>
      </c>
      <c r="AQ20" s="19">
        <f t="shared" si="4"/>
        <v>0</v>
      </c>
      <c r="AR20" s="19">
        <f t="shared" si="5"/>
        <v>0</v>
      </c>
      <c r="AS20" s="19">
        <f t="shared" si="75"/>
        <v>0</v>
      </c>
      <c r="AT20" s="24">
        <f t="shared" si="6"/>
        <v>0</v>
      </c>
      <c r="AU20" s="24">
        <f t="shared" si="76"/>
        <v>1</v>
      </c>
      <c r="AV20" s="24">
        <f t="shared" si="7"/>
        <v>1</v>
      </c>
      <c r="AW20" s="24">
        <f t="shared" si="77"/>
        <v>0</v>
      </c>
      <c r="AX20" s="24">
        <f t="shared" si="8"/>
        <v>0</v>
      </c>
      <c r="AY20" s="15">
        <f t="shared" si="9"/>
        <v>0</v>
      </c>
      <c r="AZ20" s="39">
        <f t="shared" si="78"/>
        <v>0</v>
      </c>
      <c r="BA20" s="24">
        <f t="shared" si="79"/>
        <v>0</v>
      </c>
      <c r="BB20" s="24">
        <f t="shared" si="83"/>
        <v>1</v>
      </c>
      <c r="BC20" s="24">
        <f t="shared" si="80"/>
        <v>0</v>
      </c>
      <c r="BD20" s="24">
        <f t="shared" si="84"/>
        <v>1</v>
      </c>
      <c r="BE20" s="24">
        <f t="shared" si="81"/>
        <v>0</v>
      </c>
      <c r="BF20" s="15">
        <f t="shared" si="82"/>
        <v>0</v>
      </c>
      <c r="BG20" s="24">
        <f t="shared" si="85"/>
        <v>0</v>
      </c>
      <c r="BH20" s="24">
        <f t="shared" si="86"/>
        <v>0</v>
      </c>
      <c r="BI20" s="24">
        <f t="shared" si="91"/>
        <v>1</v>
      </c>
      <c r="BJ20" s="24">
        <f t="shared" si="87"/>
        <v>0</v>
      </c>
      <c r="BK20" s="24">
        <f t="shared" si="88"/>
        <v>1</v>
      </c>
      <c r="BL20" s="24">
        <f t="shared" si="89"/>
        <v>0</v>
      </c>
      <c r="BM20" s="15">
        <f t="shared" si="90"/>
        <v>0</v>
      </c>
      <c r="BN20" s="24">
        <f t="shared" si="92"/>
        <v>0</v>
      </c>
      <c r="BO20" s="24">
        <f t="shared" si="93"/>
        <v>0</v>
      </c>
      <c r="BP20" s="24">
        <f t="shared" si="94"/>
        <v>1</v>
      </c>
      <c r="BQ20" s="24">
        <f t="shared" si="95"/>
        <v>0</v>
      </c>
      <c r="BR20" s="24">
        <f t="shared" si="96"/>
        <v>1</v>
      </c>
      <c r="BS20" s="24">
        <f t="shared" si="97"/>
        <v>0</v>
      </c>
      <c r="BT20" s="15">
        <f t="shared" si="98"/>
        <v>0</v>
      </c>
      <c r="BU20" s="24">
        <f t="shared" si="99"/>
        <v>0</v>
      </c>
      <c r="BV20" s="24">
        <f t="shared" si="100"/>
        <v>0</v>
      </c>
      <c r="BW20" s="24">
        <f t="shared" si="101"/>
        <v>1</v>
      </c>
      <c r="BX20" s="24">
        <f t="shared" si="102"/>
        <v>0</v>
      </c>
      <c r="BY20" s="24">
        <f t="shared" si="103"/>
        <v>1</v>
      </c>
      <c r="BZ20" s="24">
        <f t="shared" si="104"/>
        <v>0</v>
      </c>
      <c r="CA20" s="15">
        <f t="shared" si="105"/>
        <v>0</v>
      </c>
      <c r="CB20" s="24">
        <f t="shared" si="106"/>
        <v>0</v>
      </c>
      <c r="CC20" s="24">
        <f t="shared" si="107"/>
        <v>0</v>
      </c>
      <c r="CD20" s="24">
        <f t="shared" si="108"/>
        <v>1</v>
      </c>
      <c r="CE20" s="24">
        <f t="shared" si="109"/>
        <v>0</v>
      </c>
      <c r="CF20" s="24">
        <f t="shared" si="110"/>
        <v>1</v>
      </c>
      <c r="CG20" s="24">
        <f t="shared" si="111"/>
        <v>0</v>
      </c>
      <c r="CH20" s="15">
        <f t="shared" si="112"/>
        <v>0</v>
      </c>
      <c r="CI20" s="24">
        <f t="shared" si="113"/>
        <v>0</v>
      </c>
      <c r="CJ20" s="24">
        <f t="shared" si="114"/>
        <v>0</v>
      </c>
      <c r="CK20" s="24">
        <f t="shared" si="115"/>
        <v>1</v>
      </c>
      <c r="CL20" s="24">
        <f t="shared" si="116"/>
        <v>0</v>
      </c>
      <c r="CM20" s="24">
        <f t="shared" si="117"/>
        <v>1</v>
      </c>
      <c r="CN20" s="24">
        <f t="shared" si="118"/>
        <v>0</v>
      </c>
      <c r="CO20" s="15">
        <f t="shared" si="119"/>
        <v>0</v>
      </c>
      <c r="CP20" s="24">
        <f t="shared" si="120"/>
        <v>0</v>
      </c>
      <c r="CQ20" s="24">
        <f t="shared" si="121"/>
        <v>0</v>
      </c>
      <c r="CR20" s="24">
        <f t="shared" si="122"/>
        <v>1</v>
      </c>
      <c r="CS20" s="24">
        <f t="shared" si="123"/>
        <v>0</v>
      </c>
      <c r="CT20" s="24">
        <f t="shared" si="124"/>
        <v>1</v>
      </c>
      <c r="CU20" s="24">
        <f t="shared" si="125"/>
        <v>0</v>
      </c>
      <c r="CV20" s="15">
        <f t="shared" si="126"/>
        <v>0</v>
      </c>
      <c r="CW20" s="24">
        <f t="shared" si="127"/>
        <v>0</v>
      </c>
      <c r="CX20" s="24">
        <f t="shared" si="128"/>
        <v>0</v>
      </c>
      <c r="CY20" s="24">
        <f t="shared" si="129"/>
        <v>1</v>
      </c>
      <c r="CZ20" s="24">
        <f t="shared" si="130"/>
        <v>0</v>
      </c>
      <c r="DA20" s="24">
        <f t="shared" si="131"/>
        <v>1</v>
      </c>
      <c r="DB20" s="24">
        <f t="shared" si="132"/>
        <v>0</v>
      </c>
      <c r="DC20" s="15">
        <f t="shared" si="133"/>
        <v>0</v>
      </c>
      <c r="DD20" s="24">
        <f t="shared" si="134"/>
        <v>0</v>
      </c>
      <c r="DE20" s="24">
        <f t="shared" si="135"/>
        <v>0</v>
      </c>
      <c r="DF20" s="24">
        <f t="shared" si="136"/>
        <v>1</v>
      </c>
      <c r="DG20" s="24">
        <f t="shared" si="137"/>
        <v>0</v>
      </c>
      <c r="DH20" s="24">
        <f t="shared" si="138"/>
        <v>1</v>
      </c>
      <c r="DI20" s="24">
        <f t="shared" si="139"/>
        <v>0</v>
      </c>
      <c r="DJ20" s="15">
        <f t="shared" si="140"/>
        <v>0</v>
      </c>
      <c r="DK20" s="24">
        <f t="shared" si="141"/>
        <v>0</v>
      </c>
      <c r="DL20" s="24">
        <f t="shared" si="142"/>
        <v>0</v>
      </c>
      <c r="DM20" s="24">
        <f t="shared" si="143"/>
        <v>1</v>
      </c>
      <c r="DN20" s="24">
        <f t="shared" si="144"/>
        <v>0</v>
      </c>
      <c r="DO20" s="24">
        <f t="shared" si="145"/>
        <v>1</v>
      </c>
      <c r="DP20" s="24">
        <f t="shared" si="146"/>
        <v>0</v>
      </c>
      <c r="DQ20" s="15">
        <f t="shared" si="147"/>
        <v>0</v>
      </c>
      <c r="DR20" s="24">
        <f t="shared" si="148"/>
        <v>0</v>
      </c>
      <c r="DS20" s="24">
        <f t="shared" si="149"/>
        <v>0</v>
      </c>
      <c r="DT20" s="24">
        <f t="shared" si="150"/>
        <v>1</v>
      </c>
      <c r="DU20" s="24">
        <f t="shared" si="151"/>
        <v>0</v>
      </c>
      <c r="DV20" s="24">
        <f t="shared" si="152"/>
        <v>1</v>
      </c>
      <c r="DW20" s="24">
        <f t="shared" si="153"/>
        <v>0</v>
      </c>
      <c r="DX20" s="15">
        <f t="shared" si="154"/>
        <v>0</v>
      </c>
      <c r="DY20" s="24">
        <f t="shared" si="155"/>
        <v>0</v>
      </c>
      <c r="DZ20" s="24">
        <f t="shared" si="156"/>
        <v>0</v>
      </c>
      <c r="EA20" s="24">
        <f t="shared" si="157"/>
        <v>1</v>
      </c>
      <c r="EB20" s="24">
        <f t="shared" si="158"/>
        <v>0</v>
      </c>
      <c r="EC20" s="24">
        <f t="shared" si="159"/>
        <v>1</v>
      </c>
      <c r="ED20" s="24">
        <f t="shared" si="160"/>
        <v>0</v>
      </c>
      <c r="EE20" s="15">
        <f t="shared" si="161"/>
        <v>0</v>
      </c>
      <c r="EF20" s="24">
        <f t="shared" si="162"/>
        <v>0</v>
      </c>
      <c r="EG20" s="24">
        <f t="shared" si="163"/>
        <v>0</v>
      </c>
      <c r="EH20" s="24">
        <f t="shared" si="164"/>
        <v>1</v>
      </c>
      <c r="EI20" s="24">
        <f t="shared" si="165"/>
        <v>0</v>
      </c>
      <c r="EJ20" s="24">
        <f t="shared" si="166"/>
        <v>1</v>
      </c>
      <c r="EK20" s="24">
        <f t="shared" si="167"/>
        <v>0</v>
      </c>
      <c r="EL20" s="15">
        <f t="shared" si="168"/>
        <v>0</v>
      </c>
      <c r="EM20" s="24">
        <f t="shared" si="169"/>
        <v>0</v>
      </c>
      <c r="EN20" s="24">
        <f t="shared" si="170"/>
        <v>0</v>
      </c>
      <c r="EO20" s="24">
        <f t="shared" si="171"/>
        <v>1</v>
      </c>
      <c r="EP20" s="24">
        <f t="shared" si="172"/>
        <v>0</v>
      </c>
      <c r="EQ20" s="24">
        <f t="shared" si="173"/>
        <v>1</v>
      </c>
      <c r="ER20" s="24">
        <f t="shared" si="174"/>
        <v>0</v>
      </c>
      <c r="ES20" s="15">
        <f t="shared" si="175"/>
        <v>0</v>
      </c>
      <c r="ET20" s="24">
        <f t="shared" si="176"/>
        <v>0</v>
      </c>
      <c r="EU20" s="24">
        <f t="shared" si="177"/>
        <v>0</v>
      </c>
      <c r="EV20" s="24">
        <f t="shared" si="178"/>
        <v>1</v>
      </c>
      <c r="EW20" s="24">
        <f t="shared" si="179"/>
        <v>0</v>
      </c>
      <c r="EX20" s="24">
        <f t="shared" si="180"/>
        <v>1</v>
      </c>
      <c r="EY20" s="24">
        <f t="shared" si="181"/>
        <v>0</v>
      </c>
      <c r="EZ20" s="15">
        <f t="shared" si="182"/>
        <v>0</v>
      </c>
      <c r="FA20" s="24">
        <f t="shared" si="183"/>
        <v>0</v>
      </c>
      <c r="FB20" s="24">
        <f t="shared" si="184"/>
        <v>0</v>
      </c>
      <c r="FC20" s="24">
        <f t="shared" si="185"/>
        <v>1</v>
      </c>
      <c r="FD20" s="24">
        <f t="shared" si="186"/>
        <v>0</v>
      </c>
      <c r="FE20" s="24">
        <f t="shared" si="187"/>
        <v>1</v>
      </c>
      <c r="FF20" s="24">
        <f t="shared" si="188"/>
        <v>0</v>
      </c>
      <c r="FG20" s="15">
        <f t="shared" si="189"/>
        <v>0</v>
      </c>
      <c r="FH20" s="24">
        <f t="shared" si="190"/>
        <v>0</v>
      </c>
      <c r="FI20" s="24">
        <f t="shared" si="191"/>
        <v>0</v>
      </c>
      <c r="FJ20" s="24">
        <f t="shared" si="192"/>
        <v>1</v>
      </c>
      <c r="FK20" s="24">
        <f t="shared" si="193"/>
        <v>0</v>
      </c>
      <c r="FL20" s="24">
        <f t="shared" si="194"/>
        <v>1</v>
      </c>
      <c r="FM20" s="24">
        <f t="shared" si="195"/>
        <v>0</v>
      </c>
      <c r="FN20" s="15">
        <f t="shared" si="196"/>
        <v>0</v>
      </c>
      <c r="FO20" s="24">
        <f>IF(AND(AS20=0,AZ20=0,BG20=0,BN20=0,FH20=0,FA20=0,ET20=0,EM20=0,EF20=0,DY20=0,DR20=0,DK20=0,DD20=0,CW20=0,CP20=0,CI20=0,CB20=0,BU20=0,AM19-AM19&lt;TIME(1,55,0),AM20&gt;FU19+TIME(1,55,0)),JF19,0)</f>
        <v>0</v>
      </c>
      <c r="FP20" s="24">
        <f t="shared" ref="FP20:FP24" si="197">IF(FO20&lt;&gt;0,1,0)</f>
        <v>0</v>
      </c>
      <c r="FQ20" s="24">
        <f t="shared" ref="FQ20:FQ24" si="198">IF(FR20&gt;FS20,FR20,FS20)</f>
        <v>1</v>
      </c>
      <c r="FR20" s="24">
        <f>IF(AND(AH20&gt;0,FO20&gt;0),0,IF(FO20&gt;0,FR19+1,FR19))</f>
        <v>0</v>
      </c>
      <c r="FS20" s="24">
        <f t="shared" ref="FS20:FS24" si="199">IF(FR20=0,FR19+1,0)</f>
        <v>1</v>
      </c>
      <c r="FT20" s="24">
        <f>IF(AND(AH20&gt;0,FS20&gt;0,FO20&gt;0),1,0)</f>
        <v>0</v>
      </c>
      <c r="FU20" s="15">
        <f>IF(FO20&lt;&gt;0,AM20,FU19)</f>
        <v>0</v>
      </c>
      <c r="FW20" s="24"/>
      <c r="FX20" s="24"/>
      <c r="FY20" s="24"/>
      <c r="FZ20" s="24"/>
      <c r="GA20" s="24"/>
      <c r="GB20" s="15"/>
      <c r="GC20" s="24">
        <f t="shared" si="10"/>
        <v>0</v>
      </c>
      <c r="GD20" s="24">
        <f t="shared" si="11"/>
        <v>1</v>
      </c>
      <c r="GE20" s="24">
        <f t="shared" si="12"/>
        <v>1</v>
      </c>
      <c r="GF20" s="19">
        <f t="shared" si="13"/>
        <v>1</v>
      </c>
      <c r="GG20" s="19">
        <v>0</v>
      </c>
      <c r="GH20" s="19">
        <f t="shared" si="14"/>
        <v>0</v>
      </c>
      <c r="GI20" s="19">
        <v>0</v>
      </c>
      <c r="GJ20" s="19">
        <f t="shared" si="15"/>
        <v>0</v>
      </c>
      <c r="GK20" s="19">
        <v>0</v>
      </c>
      <c r="GL20" s="19">
        <f t="shared" si="16"/>
        <v>0</v>
      </c>
      <c r="GM20" s="19">
        <v>0</v>
      </c>
      <c r="GN20" s="19">
        <f t="shared" si="17"/>
        <v>0</v>
      </c>
      <c r="GO20" s="19">
        <v>0</v>
      </c>
      <c r="GP20" s="19">
        <f t="shared" si="18"/>
        <v>0</v>
      </c>
      <c r="GQ20" s="19">
        <v>0</v>
      </c>
      <c r="GR20" s="19">
        <f t="shared" si="19"/>
        <v>0</v>
      </c>
      <c r="GS20" s="19">
        <v>0</v>
      </c>
      <c r="GT20" s="19">
        <f t="shared" si="20"/>
        <v>0</v>
      </c>
      <c r="GU20" s="19">
        <v>0</v>
      </c>
      <c r="GV20" s="19">
        <f t="shared" si="21"/>
        <v>0</v>
      </c>
      <c r="GW20" s="19">
        <v>0</v>
      </c>
      <c r="GX20" s="19">
        <f t="shared" si="22"/>
        <v>0</v>
      </c>
      <c r="GY20" s="19">
        <v>0</v>
      </c>
      <c r="GZ20" s="19">
        <f t="shared" si="23"/>
        <v>0</v>
      </c>
      <c r="HA20" s="19">
        <v>0</v>
      </c>
      <c r="HB20" s="19">
        <f t="shared" si="24"/>
        <v>0</v>
      </c>
      <c r="HC20" s="19">
        <v>0</v>
      </c>
      <c r="HD20" s="19">
        <f t="shared" si="25"/>
        <v>0</v>
      </c>
      <c r="HE20" s="19">
        <v>0</v>
      </c>
      <c r="HF20" s="19">
        <f t="shared" si="26"/>
        <v>0</v>
      </c>
      <c r="HG20" s="19">
        <v>0</v>
      </c>
      <c r="HH20" s="19">
        <f t="shared" si="27"/>
        <v>0</v>
      </c>
      <c r="HI20" s="19">
        <v>0</v>
      </c>
      <c r="HJ20" s="19">
        <f t="shared" si="28"/>
        <v>0</v>
      </c>
      <c r="HK20" s="19">
        <v>0</v>
      </c>
      <c r="HL20" s="19">
        <f t="shared" si="29"/>
        <v>0</v>
      </c>
      <c r="HM20" s="19">
        <v>0</v>
      </c>
      <c r="HN20" s="19">
        <f t="shared" si="30"/>
        <v>0</v>
      </c>
      <c r="HO20" s="19">
        <v>0</v>
      </c>
      <c r="HP20" s="19">
        <f t="shared" si="31"/>
        <v>0</v>
      </c>
      <c r="HQ20" s="19">
        <v>0</v>
      </c>
      <c r="HR20" s="19">
        <f t="shared" si="32"/>
        <v>0</v>
      </c>
      <c r="HS20" s="19">
        <v>0</v>
      </c>
      <c r="HT20" s="19">
        <f t="shared" si="33"/>
        <v>0</v>
      </c>
      <c r="HU20" s="19">
        <f t="shared" si="34"/>
        <v>0</v>
      </c>
      <c r="HV20" s="19">
        <f t="shared" si="35"/>
        <v>0</v>
      </c>
      <c r="HW20" s="19">
        <f t="shared" si="36"/>
        <v>0</v>
      </c>
      <c r="HX20" s="19">
        <f t="shared" si="37"/>
        <v>0</v>
      </c>
      <c r="HY20" s="19">
        <f t="shared" si="38"/>
        <v>0</v>
      </c>
      <c r="HZ20" s="19">
        <f t="shared" si="39"/>
        <v>0</v>
      </c>
      <c r="IA20" s="19">
        <f t="shared" si="40"/>
        <v>0</v>
      </c>
      <c r="IB20" s="19">
        <f t="shared" si="41"/>
        <v>0</v>
      </c>
      <c r="IC20" s="19">
        <f t="shared" si="42"/>
        <v>0</v>
      </c>
      <c r="ID20" s="19">
        <f t="shared" si="43"/>
        <v>0</v>
      </c>
      <c r="IE20" s="19">
        <f t="shared" si="44"/>
        <v>0</v>
      </c>
      <c r="IF20" s="19">
        <f t="shared" si="45"/>
        <v>0</v>
      </c>
      <c r="IG20" s="19">
        <f t="shared" si="46"/>
        <v>0</v>
      </c>
      <c r="IH20" s="19">
        <f t="shared" si="47"/>
        <v>0</v>
      </c>
      <c r="II20" s="19">
        <f t="shared" si="48"/>
        <v>0</v>
      </c>
      <c r="IJ20" s="19">
        <f t="shared" si="49"/>
        <v>0</v>
      </c>
      <c r="IK20" s="19">
        <f t="shared" si="50"/>
        <v>0</v>
      </c>
      <c r="IL20" s="19">
        <f t="shared" si="51"/>
        <v>0</v>
      </c>
      <c r="IM20" s="19">
        <f t="shared" si="52"/>
        <v>0</v>
      </c>
      <c r="IN20" s="24">
        <f t="shared" si="53"/>
        <v>0.01</v>
      </c>
      <c r="IO20" s="24">
        <f t="shared" si="54"/>
        <v>1</v>
      </c>
      <c r="IP20" s="24">
        <f t="shared" si="55"/>
        <v>1</v>
      </c>
      <c r="IQ20" s="24">
        <f t="shared" si="56"/>
        <v>1</v>
      </c>
      <c r="IR20" s="24">
        <f t="shared" si="57"/>
        <v>1</v>
      </c>
      <c r="IS20" s="24">
        <f t="shared" si="58"/>
        <v>1</v>
      </c>
      <c r="IT20" s="24">
        <f t="shared" si="59"/>
        <v>1</v>
      </c>
      <c r="IU20" s="24">
        <f t="shared" si="60"/>
        <v>1</v>
      </c>
      <c r="IV20" s="24">
        <f t="shared" si="61"/>
        <v>1</v>
      </c>
      <c r="IW20" s="24">
        <f t="shared" si="62"/>
        <v>1</v>
      </c>
      <c r="IX20" s="24">
        <f t="shared" si="63"/>
        <v>1</v>
      </c>
      <c r="IY20" s="24">
        <f t="shared" si="64"/>
        <v>1</v>
      </c>
      <c r="IZ20" s="24">
        <f t="shared" si="65"/>
        <v>1</v>
      </c>
      <c r="JA20" s="24">
        <f t="shared" si="66"/>
        <v>1</v>
      </c>
      <c r="JB20" s="24">
        <f t="shared" si="67"/>
        <v>1</v>
      </c>
      <c r="JC20" s="24">
        <f t="shared" si="68"/>
        <v>1</v>
      </c>
      <c r="JD20" s="24">
        <f t="shared" si="69"/>
        <v>1</v>
      </c>
      <c r="JE20" s="24">
        <f t="shared" si="70"/>
        <v>1</v>
      </c>
      <c r="JF20" s="24">
        <f t="shared" si="71"/>
        <v>1</v>
      </c>
      <c r="JG20" s="24">
        <f t="shared" si="72"/>
        <v>1</v>
      </c>
    </row>
    <row r="21" spans="1:267" x14ac:dyDescent="0.3">
      <c r="A21" s="19"/>
      <c r="B21" s="19"/>
      <c r="C21" s="19"/>
      <c r="AF21" s="26"/>
      <c r="AG21" s="25"/>
      <c r="AI21" s="21"/>
      <c r="AJ21" s="26">
        <f t="shared" si="0"/>
        <v>0</v>
      </c>
      <c r="AK21" s="26">
        <f t="shared" si="73"/>
        <v>0</v>
      </c>
      <c r="AL21" s="51">
        <f t="shared" si="74"/>
        <v>0</v>
      </c>
      <c r="AM21" s="23">
        <f t="shared" si="1"/>
        <v>0</v>
      </c>
      <c r="AN21" s="24">
        <v>20</v>
      </c>
      <c r="AO21" s="19">
        <f t="shared" si="2"/>
        <v>0</v>
      </c>
      <c r="AP21" s="19">
        <f t="shared" si="3"/>
        <v>0</v>
      </c>
      <c r="AQ21" s="19">
        <f t="shared" si="4"/>
        <v>0</v>
      </c>
      <c r="AR21" s="19">
        <f t="shared" si="5"/>
        <v>0</v>
      </c>
      <c r="AS21" s="19">
        <f t="shared" si="75"/>
        <v>0</v>
      </c>
      <c r="AT21" s="24">
        <f t="shared" si="6"/>
        <v>0</v>
      </c>
      <c r="AU21" s="24">
        <f t="shared" si="76"/>
        <v>1</v>
      </c>
      <c r="AV21" s="24">
        <f t="shared" si="7"/>
        <v>1</v>
      </c>
      <c r="AW21" s="24">
        <f t="shared" si="77"/>
        <v>0</v>
      </c>
      <c r="AX21" s="24">
        <f t="shared" si="8"/>
        <v>0</v>
      </c>
      <c r="AY21" s="15">
        <f t="shared" si="9"/>
        <v>0</v>
      </c>
      <c r="AZ21" s="39">
        <f t="shared" si="78"/>
        <v>0</v>
      </c>
      <c r="BA21" s="24">
        <f t="shared" si="79"/>
        <v>0</v>
      </c>
      <c r="BB21" s="24">
        <f t="shared" si="83"/>
        <v>1</v>
      </c>
      <c r="BC21" s="24">
        <f t="shared" si="80"/>
        <v>0</v>
      </c>
      <c r="BD21" s="24">
        <f t="shared" si="84"/>
        <v>1</v>
      </c>
      <c r="BE21" s="24">
        <f t="shared" si="81"/>
        <v>0</v>
      </c>
      <c r="BF21" s="15">
        <f t="shared" si="82"/>
        <v>0</v>
      </c>
      <c r="BG21" s="24">
        <f t="shared" si="85"/>
        <v>0</v>
      </c>
      <c r="BH21" s="24">
        <f t="shared" si="86"/>
        <v>0</v>
      </c>
      <c r="BI21" s="24">
        <f t="shared" si="91"/>
        <v>1</v>
      </c>
      <c r="BJ21" s="24">
        <f t="shared" si="87"/>
        <v>0</v>
      </c>
      <c r="BK21" s="24">
        <f t="shared" si="88"/>
        <v>1</v>
      </c>
      <c r="BL21" s="24">
        <f t="shared" si="89"/>
        <v>0</v>
      </c>
      <c r="BM21" s="15">
        <f t="shared" si="90"/>
        <v>0</v>
      </c>
      <c r="BN21" s="24">
        <f t="shared" si="92"/>
        <v>0</v>
      </c>
      <c r="BO21" s="24">
        <f t="shared" si="93"/>
        <v>0</v>
      </c>
      <c r="BP21" s="24">
        <f t="shared" si="94"/>
        <v>1</v>
      </c>
      <c r="BQ21" s="24">
        <f t="shared" si="95"/>
        <v>0</v>
      </c>
      <c r="BR21" s="24">
        <f t="shared" si="96"/>
        <v>1</v>
      </c>
      <c r="BS21" s="24">
        <f t="shared" si="97"/>
        <v>0</v>
      </c>
      <c r="BT21" s="15">
        <f t="shared" si="98"/>
        <v>0</v>
      </c>
      <c r="BU21" s="24">
        <f t="shared" si="99"/>
        <v>0</v>
      </c>
      <c r="BV21" s="24">
        <f t="shared" si="100"/>
        <v>0</v>
      </c>
      <c r="BW21" s="24">
        <f t="shared" si="101"/>
        <v>1</v>
      </c>
      <c r="BX21" s="24">
        <f t="shared" si="102"/>
        <v>0</v>
      </c>
      <c r="BY21" s="24">
        <f t="shared" si="103"/>
        <v>1</v>
      </c>
      <c r="BZ21" s="24">
        <f t="shared" si="104"/>
        <v>0</v>
      </c>
      <c r="CA21" s="15">
        <f t="shared" si="105"/>
        <v>0</v>
      </c>
      <c r="CB21" s="24">
        <f t="shared" si="106"/>
        <v>0</v>
      </c>
      <c r="CC21" s="24">
        <f t="shared" si="107"/>
        <v>0</v>
      </c>
      <c r="CD21" s="24">
        <f t="shared" si="108"/>
        <v>1</v>
      </c>
      <c r="CE21" s="24">
        <f t="shared" si="109"/>
        <v>0</v>
      </c>
      <c r="CF21" s="24">
        <f t="shared" si="110"/>
        <v>1</v>
      </c>
      <c r="CG21" s="24">
        <f t="shared" si="111"/>
        <v>0</v>
      </c>
      <c r="CH21" s="15">
        <f t="shared" si="112"/>
        <v>0</v>
      </c>
      <c r="CI21" s="24">
        <f t="shared" si="113"/>
        <v>0</v>
      </c>
      <c r="CJ21" s="24">
        <f t="shared" si="114"/>
        <v>0</v>
      </c>
      <c r="CK21" s="24">
        <f t="shared" si="115"/>
        <v>1</v>
      </c>
      <c r="CL21" s="24">
        <f t="shared" si="116"/>
        <v>0</v>
      </c>
      <c r="CM21" s="24">
        <f t="shared" si="117"/>
        <v>1</v>
      </c>
      <c r="CN21" s="24">
        <f t="shared" si="118"/>
        <v>0</v>
      </c>
      <c r="CO21" s="15">
        <f t="shared" si="119"/>
        <v>0</v>
      </c>
      <c r="CP21" s="24">
        <f t="shared" si="120"/>
        <v>0</v>
      </c>
      <c r="CQ21" s="24">
        <f t="shared" si="121"/>
        <v>0</v>
      </c>
      <c r="CR21" s="24">
        <f t="shared" si="122"/>
        <v>1</v>
      </c>
      <c r="CS21" s="24">
        <f t="shared" si="123"/>
        <v>0</v>
      </c>
      <c r="CT21" s="24">
        <f t="shared" si="124"/>
        <v>1</v>
      </c>
      <c r="CU21" s="24">
        <f t="shared" si="125"/>
        <v>0</v>
      </c>
      <c r="CV21" s="15">
        <f t="shared" si="126"/>
        <v>0</v>
      </c>
      <c r="CW21" s="24">
        <f t="shared" si="127"/>
        <v>0</v>
      </c>
      <c r="CX21" s="24">
        <f t="shared" si="128"/>
        <v>0</v>
      </c>
      <c r="CY21" s="24">
        <f t="shared" si="129"/>
        <v>1</v>
      </c>
      <c r="CZ21" s="24">
        <f t="shared" si="130"/>
        <v>0</v>
      </c>
      <c r="DA21" s="24">
        <f t="shared" si="131"/>
        <v>1</v>
      </c>
      <c r="DB21" s="24">
        <f t="shared" si="132"/>
        <v>0</v>
      </c>
      <c r="DC21" s="15">
        <f t="shared" si="133"/>
        <v>0</v>
      </c>
      <c r="DD21" s="24">
        <f t="shared" si="134"/>
        <v>0</v>
      </c>
      <c r="DE21" s="24">
        <f t="shared" si="135"/>
        <v>0</v>
      </c>
      <c r="DF21" s="24">
        <f t="shared" si="136"/>
        <v>1</v>
      </c>
      <c r="DG21" s="24">
        <f t="shared" si="137"/>
        <v>0</v>
      </c>
      <c r="DH21" s="24">
        <f t="shared" si="138"/>
        <v>1</v>
      </c>
      <c r="DI21" s="24">
        <f t="shared" si="139"/>
        <v>0</v>
      </c>
      <c r="DJ21" s="15">
        <f t="shared" si="140"/>
        <v>0</v>
      </c>
      <c r="DK21" s="24">
        <f t="shared" si="141"/>
        <v>0</v>
      </c>
      <c r="DL21" s="24">
        <f t="shared" si="142"/>
        <v>0</v>
      </c>
      <c r="DM21" s="24">
        <f t="shared" si="143"/>
        <v>1</v>
      </c>
      <c r="DN21" s="24">
        <f t="shared" si="144"/>
        <v>0</v>
      </c>
      <c r="DO21" s="24">
        <f t="shared" si="145"/>
        <v>1</v>
      </c>
      <c r="DP21" s="24">
        <f t="shared" si="146"/>
        <v>0</v>
      </c>
      <c r="DQ21" s="15">
        <f t="shared" si="147"/>
        <v>0</v>
      </c>
      <c r="DR21" s="24">
        <f t="shared" si="148"/>
        <v>0</v>
      </c>
      <c r="DS21" s="24">
        <f t="shared" si="149"/>
        <v>0</v>
      </c>
      <c r="DT21" s="24">
        <f t="shared" si="150"/>
        <v>1</v>
      </c>
      <c r="DU21" s="24">
        <f t="shared" si="151"/>
        <v>0</v>
      </c>
      <c r="DV21" s="24">
        <f t="shared" si="152"/>
        <v>1</v>
      </c>
      <c r="DW21" s="24">
        <f t="shared" si="153"/>
        <v>0</v>
      </c>
      <c r="DX21" s="15">
        <f t="shared" si="154"/>
        <v>0</v>
      </c>
      <c r="DY21" s="24">
        <f t="shared" si="155"/>
        <v>0</v>
      </c>
      <c r="DZ21" s="24">
        <f t="shared" si="156"/>
        <v>0</v>
      </c>
      <c r="EA21" s="24">
        <f t="shared" si="157"/>
        <v>1</v>
      </c>
      <c r="EB21" s="24">
        <f t="shared" si="158"/>
        <v>0</v>
      </c>
      <c r="EC21" s="24">
        <f t="shared" si="159"/>
        <v>1</v>
      </c>
      <c r="ED21" s="24">
        <f t="shared" si="160"/>
        <v>0</v>
      </c>
      <c r="EE21" s="15">
        <f t="shared" si="161"/>
        <v>0</v>
      </c>
      <c r="EF21" s="24">
        <f t="shared" si="162"/>
        <v>0</v>
      </c>
      <c r="EG21" s="24">
        <f t="shared" si="163"/>
        <v>0</v>
      </c>
      <c r="EH21" s="24">
        <f t="shared" si="164"/>
        <v>1</v>
      </c>
      <c r="EI21" s="24">
        <f t="shared" si="165"/>
        <v>0</v>
      </c>
      <c r="EJ21" s="24">
        <f t="shared" si="166"/>
        <v>1</v>
      </c>
      <c r="EK21" s="24">
        <f t="shared" si="167"/>
        <v>0</v>
      </c>
      <c r="EL21" s="15">
        <f t="shared" si="168"/>
        <v>0</v>
      </c>
      <c r="EM21" s="24">
        <f t="shared" si="169"/>
        <v>0</v>
      </c>
      <c r="EN21" s="24">
        <f t="shared" si="170"/>
        <v>0</v>
      </c>
      <c r="EO21" s="24">
        <f t="shared" si="171"/>
        <v>1</v>
      </c>
      <c r="EP21" s="24">
        <f t="shared" si="172"/>
        <v>0</v>
      </c>
      <c r="EQ21" s="24">
        <f t="shared" si="173"/>
        <v>1</v>
      </c>
      <c r="ER21" s="24">
        <f t="shared" si="174"/>
        <v>0</v>
      </c>
      <c r="ES21" s="15">
        <f t="shared" si="175"/>
        <v>0</v>
      </c>
      <c r="ET21" s="24">
        <f t="shared" si="176"/>
        <v>0</v>
      </c>
      <c r="EU21" s="24">
        <f t="shared" si="177"/>
        <v>0</v>
      </c>
      <c r="EV21" s="24">
        <f t="shared" si="178"/>
        <v>1</v>
      </c>
      <c r="EW21" s="24">
        <f t="shared" si="179"/>
        <v>0</v>
      </c>
      <c r="EX21" s="24">
        <f t="shared" si="180"/>
        <v>1</v>
      </c>
      <c r="EY21" s="24">
        <f t="shared" si="181"/>
        <v>0</v>
      </c>
      <c r="EZ21" s="15">
        <f t="shared" si="182"/>
        <v>0</v>
      </c>
      <c r="FA21" s="24">
        <f t="shared" si="183"/>
        <v>0</v>
      </c>
      <c r="FB21" s="24">
        <f t="shared" si="184"/>
        <v>0</v>
      </c>
      <c r="FC21" s="24">
        <f t="shared" si="185"/>
        <v>1</v>
      </c>
      <c r="FD21" s="24">
        <f t="shared" si="186"/>
        <v>0</v>
      </c>
      <c r="FE21" s="24">
        <f t="shared" si="187"/>
        <v>1</v>
      </c>
      <c r="FF21" s="24">
        <f t="shared" si="188"/>
        <v>0</v>
      </c>
      <c r="FG21" s="15">
        <f t="shared" si="189"/>
        <v>0</v>
      </c>
      <c r="FH21" s="24">
        <f t="shared" si="190"/>
        <v>0</v>
      </c>
      <c r="FI21" s="24">
        <f t="shared" si="191"/>
        <v>0</v>
      </c>
      <c r="FJ21" s="24">
        <f t="shared" si="192"/>
        <v>1</v>
      </c>
      <c r="FK21" s="24">
        <f t="shared" si="193"/>
        <v>0</v>
      </c>
      <c r="FL21" s="24">
        <f t="shared" si="194"/>
        <v>1</v>
      </c>
      <c r="FM21" s="24">
        <f t="shared" si="195"/>
        <v>0</v>
      </c>
      <c r="FN21" s="15">
        <f t="shared" si="196"/>
        <v>0</v>
      </c>
      <c r="FO21" s="24">
        <f>IF(AND(AS21=0,AZ21=0,BG21=0,BN21=0,FH21=0,FA21=0,ET21=0,EM21=0,EF21=0,DY21=0,DR21=0,DK21=0,DD21=0,CW21=0,CP21=0,CI21=0,CB21=0,BU21=0,AM20-AM20&lt;TIME(1,55,0),AM21&gt;FU20+TIME(1,55,0)),JF20,0)</f>
        <v>0</v>
      </c>
      <c r="FP21" s="24">
        <f t="shared" si="197"/>
        <v>0</v>
      </c>
      <c r="FQ21" s="24">
        <f t="shared" si="198"/>
        <v>1</v>
      </c>
      <c r="FR21" s="24">
        <f>IF(AND(AH21&gt;0,FO21&gt;0),0,IF(FO21&gt;0,FR20+1,FR20))</f>
        <v>0</v>
      </c>
      <c r="FS21" s="24">
        <f t="shared" si="199"/>
        <v>1</v>
      </c>
      <c r="FT21" s="24">
        <f>IF(AND(AH21&gt;0,FS21&gt;0,FO21&gt;0),1,0)</f>
        <v>0</v>
      </c>
      <c r="FU21" s="15">
        <f>IF(FO21&lt;&gt;0,AM21,FU20)</f>
        <v>0</v>
      </c>
      <c r="FV21" s="24">
        <f>IF(AND(BU21=0,BN21=0,BG21=0,AZ21=0,AS21=0,FO21=0,FH21=0,FA21=0,ET21=0,EM21=0,EF21=0,DY21=0,DR21=0,DK21=0,DD21=0,CW21=0,CP21=0,CI21=0,CB21=0,AM21-AM20&lt;TIME(1,55,0),AM21&gt;GB20+TIME(1,55,0)),JG20,0)</f>
        <v>0</v>
      </c>
      <c r="FW21" s="24">
        <f>IF(FV21&lt;&gt;0,1,0)</f>
        <v>0</v>
      </c>
      <c r="FX21" s="24">
        <f t="shared" ref="FX21:FX24" si="200">IF(FY21&gt;FZ21,FY21,FZ21)</f>
        <v>1</v>
      </c>
      <c r="FY21" s="24">
        <f>IF(AND(AH21&gt;0,FV21&gt;0),0,IF(FV21&gt;0,FY20+1,FY20))</f>
        <v>0</v>
      </c>
      <c r="FZ21" s="24">
        <f t="shared" ref="FZ21:FZ24" si="201">IF(FY21=0,FY20+1,0)</f>
        <v>1</v>
      </c>
      <c r="GA21" s="24">
        <f>IF(AND(AH21&gt;0,FZ21&gt;0,FV21&gt;0),1,0)</f>
        <v>0</v>
      </c>
      <c r="GB21" s="15">
        <f>IF(FV21&lt;&gt;0,AM21,GB20)</f>
        <v>0</v>
      </c>
      <c r="GC21" s="24">
        <f t="shared" si="10"/>
        <v>0</v>
      </c>
      <c r="GD21" s="24">
        <f t="shared" si="11"/>
        <v>1</v>
      </c>
      <c r="GE21" s="24">
        <f t="shared" si="12"/>
        <v>1</v>
      </c>
      <c r="GF21" s="19">
        <f t="shared" si="13"/>
        <v>1</v>
      </c>
      <c r="GG21" s="19">
        <v>0</v>
      </c>
      <c r="GH21" s="19">
        <f t="shared" si="14"/>
        <v>0</v>
      </c>
      <c r="GI21" s="19">
        <v>0</v>
      </c>
      <c r="GJ21" s="19">
        <f t="shared" si="15"/>
        <v>0</v>
      </c>
      <c r="GK21" s="19">
        <v>0</v>
      </c>
      <c r="GL21" s="19">
        <f t="shared" si="16"/>
        <v>0</v>
      </c>
      <c r="GM21" s="19">
        <v>0</v>
      </c>
      <c r="GN21" s="19">
        <f t="shared" si="17"/>
        <v>0</v>
      </c>
      <c r="GO21" s="19">
        <v>0</v>
      </c>
      <c r="GP21" s="19">
        <f t="shared" si="18"/>
        <v>0</v>
      </c>
      <c r="GQ21" s="19">
        <v>0</v>
      </c>
      <c r="GR21" s="19">
        <f t="shared" si="19"/>
        <v>0</v>
      </c>
      <c r="GS21" s="19">
        <v>0</v>
      </c>
      <c r="GT21" s="19">
        <f t="shared" si="20"/>
        <v>0</v>
      </c>
      <c r="GU21" s="19">
        <v>0</v>
      </c>
      <c r="GV21" s="19">
        <f t="shared" si="21"/>
        <v>0</v>
      </c>
      <c r="GW21" s="19">
        <v>0</v>
      </c>
      <c r="GX21" s="19">
        <f t="shared" si="22"/>
        <v>0</v>
      </c>
      <c r="GY21" s="19">
        <v>0</v>
      </c>
      <c r="GZ21" s="19">
        <f t="shared" si="23"/>
        <v>0</v>
      </c>
      <c r="HA21" s="19">
        <v>0</v>
      </c>
      <c r="HB21" s="19">
        <f t="shared" si="24"/>
        <v>0</v>
      </c>
      <c r="HC21" s="19">
        <v>0</v>
      </c>
      <c r="HD21" s="19">
        <f t="shared" si="25"/>
        <v>0</v>
      </c>
      <c r="HE21" s="19">
        <v>0</v>
      </c>
      <c r="HF21" s="19">
        <f t="shared" si="26"/>
        <v>0</v>
      </c>
      <c r="HG21" s="19">
        <v>0</v>
      </c>
      <c r="HH21" s="19">
        <f t="shared" si="27"/>
        <v>0</v>
      </c>
      <c r="HI21" s="19">
        <v>0</v>
      </c>
      <c r="HJ21" s="19">
        <f t="shared" si="28"/>
        <v>0</v>
      </c>
      <c r="HK21" s="19">
        <v>0</v>
      </c>
      <c r="HL21" s="19">
        <f t="shared" si="29"/>
        <v>0</v>
      </c>
      <c r="HM21" s="19">
        <v>0</v>
      </c>
      <c r="HN21" s="19">
        <f t="shared" si="30"/>
        <v>0</v>
      </c>
      <c r="HO21" s="19">
        <v>0</v>
      </c>
      <c r="HP21" s="19">
        <f t="shared" si="31"/>
        <v>0</v>
      </c>
      <c r="HQ21" s="19">
        <v>0</v>
      </c>
      <c r="HR21" s="19">
        <f t="shared" si="32"/>
        <v>0</v>
      </c>
      <c r="HS21" s="19">
        <v>0</v>
      </c>
      <c r="HT21" s="19">
        <f t="shared" si="33"/>
        <v>0</v>
      </c>
      <c r="HU21" s="19">
        <f t="shared" si="34"/>
        <v>0</v>
      </c>
      <c r="HV21" s="19">
        <f t="shared" si="35"/>
        <v>0</v>
      </c>
      <c r="HW21" s="19">
        <f t="shared" si="36"/>
        <v>0</v>
      </c>
      <c r="HX21" s="19">
        <f t="shared" si="37"/>
        <v>0</v>
      </c>
      <c r="HY21" s="19">
        <f t="shared" si="38"/>
        <v>0</v>
      </c>
      <c r="HZ21" s="19">
        <f t="shared" si="39"/>
        <v>0</v>
      </c>
      <c r="IA21" s="19">
        <f t="shared" si="40"/>
        <v>0</v>
      </c>
      <c r="IB21" s="19">
        <f t="shared" si="41"/>
        <v>0</v>
      </c>
      <c r="IC21" s="19">
        <f t="shared" si="42"/>
        <v>0</v>
      </c>
      <c r="ID21" s="19">
        <f t="shared" si="43"/>
        <v>0</v>
      </c>
      <c r="IE21" s="19">
        <f t="shared" si="44"/>
        <v>0</v>
      </c>
      <c r="IF21" s="19">
        <f t="shared" si="45"/>
        <v>0</v>
      </c>
      <c r="IG21" s="19">
        <f t="shared" si="46"/>
        <v>0</v>
      </c>
      <c r="IH21" s="19">
        <f t="shared" si="47"/>
        <v>0</v>
      </c>
      <c r="II21" s="19">
        <f t="shared" si="48"/>
        <v>0</v>
      </c>
      <c r="IJ21" s="19">
        <f t="shared" si="49"/>
        <v>0</v>
      </c>
      <c r="IK21" s="19">
        <f t="shared" si="50"/>
        <v>0</v>
      </c>
      <c r="IL21" s="19">
        <f t="shared" si="51"/>
        <v>0</v>
      </c>
      <c r="IM21" s="19">
        <f t="shared" si="52"/>
        <v>0</v>
      </c>
      <c r="IN21" s="24">
        <f t="shared" si="53"/>
        <v>0.01</v>
      </c>
      <c r="IO21" s="24">
        <f t="shared" si="54"/>
        <v>1</v>
      </c>
      <c r="IP21" s="24">
        <f t="shared" si="55"/>
        <v>1</v>
      </c>
      <c r="IQ21" s="24">
        <f t="shared" si="56"/>
        <v>1</v>
      </c>
      <c r="IR21" s="24">
        <f t="shared" si="57"/>
        <v>1</v>
      </c>
      <c r="IS21" s="24">
        <f t="shared" si="58"/>
        <v>1</v>
      </c>
      <c r="IT21" s="24">
        <f t="shared" si="59"/>
        <v>1</v>
      </c>
      <c r="IU21" s="24">
        <f t="shared" si="60"/>
        <v>1</v>
      </c>
      <c r="IV21" s="24">
        <f t="shared" si="61"/>
        <v>1</v>
      </c>
      <c r="IW21" s="24">
        <f t="shared" si="62"/>
        <v>1</v>
      </c>
      <c r="IX21" s="24">
        <f t="shared" si="63"/>
        <v>1</v>
      </c>
      <c r="IY21" s="24">
        <f t="shared" si="64"/>
        <v>1</v>
      </c>
      <c r="IZ21" s="24">
        <f t="shared" si="65"/>
        <v>1</v>
      </c>
      <c r="JA21" s="24">
        <f t="shared" si="66"/>
        <v>1</v>
      </c>
      <c r="JB21" s="24">
        <f t="shared" si="67"/>
        <v>1</v>
      </c>
      <c r="JC21" s="24">
        <f t="shared" si="68"/>
        <v>1</v>
      </c>
      <c r="JD21" s="24">
        <f t="shared" si="69"/>
        <v>1</v>
      </c>
      <c r="JE21" s="24">
        <f t="shared" si="70"/>
        <v>1</v>
      </c>
      <c r="JF21" s="24">
        <f t="shared" si="71"/>
        <v>1</v>
      </c>
      <c r="JG21" s="24">
        <f t="shared" si="72"/>
        <v>1</v>
      </c>
    </row>
    <row r="22" spans="1:267" x14ac:dyDescent="0.3">
      <c r="A22" s="19"/>
      <c r="B22" s="19"/>
      <c r="C22" s="19"/>
      <c r="AF22" s="26"/>
      <c r="AG22" s="25"/>
      <c r="AI22" s="21"/>
      <c r="AJ22" s="26">
        <f t="shared" si="0"/>
        <v>0</v>
      </c>
      <c r="AK22" s="26">
        <f t="shared" si="73"/>
        <v>0</v>
      </c>
      <c r="AL22" s="51">
        <f t="shared" si="74"/>
        <v>0</v>
      </c>
      <c r="AM22" s="23">
        <f t="shared" si="1"/>
        <v>0</v>
      </c>
      <c r="AN22" s="24">
        <v>21</v>
      </c>
      <c r="AO22" s="19">
        <f t="shared" si="2"/>
        <v>0</v>
      </c>
      <c r="AP22" s="19">
        <f t="shared" si="3"/>
        <v>0</v>
      </c>
      <c r="AQ22" s="19">
        <f t="shared" si="4"/>
        <v>0</v>
      </c>
      <c r="AR22" s="19">
        <f t="shared" si="5"/>
        <v>0</v>
      </c>
      <c r="AS22" s="19">
        <f t="shared" si="75"/>
        <v>0</v>
      </c>
      <c r="AT22" s="24">
        <f t="shared" si="6"/>
        <v>0</v>
      </c>
      <c r="AU22" s="24">
        <f t="shared" si="76"/>
        <v>1</v>
      </c>
      <c r="AV22" s="24">
        <f t="shared" si="7"/>
        <v>1</v>
      </c>
      <c r="AW22" s="24">
        <f t="shared" si="77"/>
        <v>0</v>
      </c>
      <c r="AX22" s="24">
        <f t="shared" si="8"/>
        <v>0</v>
      </c>
      <c r="AY22" s="15">
        <f t="shared" si="9"/>
        <v>0</v>
      </c>
      <c r="AZ22" s="39">
        <f t="shared" si="78"/>
        <v>0</v>
      </c>
      <c r="BA22" s="24">
        <f t="shared" si="79"/>
        <v>0</v>
      </c>
      <c r="BB22" s="24">
        <f t="shared" si="83"/>
        <v>1</v>
      </c>
      <c r="BC22" s="24">
        <f t="shared" si="80"/>
        <v>0</v>
      </c>
      <c r="BD22" s="24">
        <f t="shared" si="84"/>
        <v>1</v>
      </c>
      <c r="BE22" s="24">
        <f t="shared" si="81"/>
        <v>0</v>
      </c>
      <c r="BF22" s="15">
        <f t="shared" si="82"/>
        <v>0</v>
      </c>
      <c r="BG22" s="24">
        <f t="shared" si="85"/>
        <v>0</v>
      </c>
      <c r="BH22" s="24">
        <f t="shared" si="86"/>
        <v>0</v>
      </c>
      <c r="BI22" s="24">
        <f t="shared" si="91"/>
        <v>1</v>
      </c>
      <c r="BJ22" s="24">
        <f t="shared" si="87"/>
        <v>0</v>
      </c>
      <c r="BK22" s="24">
        <f t="shared" si="88"/>
        <v>1</v>
      </c>
      <c r="BL22" s="24">
        <f t="shared" si="89"/>
        <v>0</v>
      </c>
      <c r="BM22" s="15">
        <f t="shared" si="90"/>
        <v>0</v>
      </c>
      <c r="BN22" s="24">
        <f t="shared" si="92"/>
        <v>0</v>
      </c>
      <c r="BO22" s="24">
        <f t="shared" si="93"/>
        <v>0</v>
      </c>
      <c r="BP22" s="24">
        <f t="shared" si="94"/>
        <v>1</v>
      </c>
      <c r="BQ22" s="24">
        <f t="shared" si="95"/>
        <v>0</v>
      </c>
      <c r="BR22" s="24">
        <f t="shared" si="96"/>
        <v>1</v>
      </c>
      <c r="BS22" s="24">
        <f t="shared" si="97"/>
        <v>0</v>
      </c>
      <c r="BT22" s="15">
        <f t="shared" si="98"/>
        <v>0</v>
      </c>
      <c r="BU22" s="24">
        <f t="shared" si="99"/>
        <v>0</v>
      </c>
      <c r="BV22" s="24">
        <f t="shared" si="100"/>
        <v>0</v>
      </c>
      <c r="BW22" s="24">
        <f t="shared" si="101"/>
        <v>1</v>
      </c>
      <c r="BX22" s="24">
        <f t="shared" si="102"/>
        <v>0</v>
      </c>
      <c r="BY22" s="24">
        <f t="shared" si="103"/>
        <v>1</v>
      </c>
      <c r="BZ22" s="24">
        <f t="shared" si="104"/>
        <v>0</v>
      </c>
      <c r="CA22" s="15">
        <f t="shared" si="105"/>
        <v>0</v>
      </c>
      <c r="CB22" s="24">
        <f t="shared" si="106"/>
        <v>0</v>
      </c>
      <c r="CC22" s="24">
        <f t="shared" si="107"/>
        <v>0</v>
      </c>
      <c r="CD22" s="24">
        <f t="shared" si="108"/>
        <v>1</v>
      </c>
      <c r="CE22" s="24">
        <f t="shared" si="109"/>
        <v>0</v>
      </c>
      <c r="CF22" s="24">
        <f t="shared" si="110"/>
        <v>1</v>
      </c>
      <c r="CG22" s="24">
        <f t="shared" si="111"/>
        <v>0</v>
      </c>
      <c r="CH22" s="15">
        <f t="shared" si="112"/>
        <v>0</v>
      </c>
      <c r="CI22" s="24">
        <f t="shared" si="113"/>
        <v>0</v>
      </c>
      <c r="CJ22" s="24">
        <f t="shared" si="114"/>
        <v>0</v>
      </c>
      <c r="CK22" s="24">
        <f t="shared" si="115"/>
        <v>1</v>
      </c>
      <c r="CL22" s="24">
        <f t="shared" si="116"/>
        <v>0</v>
      </c>
      <c r="CM22" s="24">
        <f t="shared" si="117"/>
        <v>1</v>
      </c>
      <c r="CN22" s="24">
        <f t="shared" si="118"/>
        <v>0</v>
      </c>
      <c r="CO22" s="15">
        <f t="shared" si="119"/>
        <v>0</v>
      </c>
      <c r="CP22" s="24">
        <f t="shared" si="120"/>
        <v>0</v>
      </c>
      <c r="CQ22" s="24">
        <f t="shared" si="121"/>
        <v>0</v>
      </c>
      <c r="CR22" s="24">
        <f t="shared" si="122"/>
        <v>1</v>
      </c>
      <c r="CS22" s="24">
        <f t="shared" si="123"/>
        <v>0</v>
      </c>
      <c r="CT22" s="24">
        <f t="shared" si="124"/>
        <v>1</v>
      </c>
      <c r="CU22" s="24">
        <f t="shared" si="125"/>
        <v>0</v>
      </c>
      <c r="CV22" s="15">
        <f t="shared" si="126"/>
        <v>0</v>
      </c>
      <c r="CW22" s="24">
        <f t="shared" si="127"/>
        <v>0</v>
      </c>
      <c r="CX22" s="24">
        <f t="shared" si="128"/>
        <v>0</v>
      </c>
      <c r="CY22" s="24">
        <f t="shared" si="129"/>
        <v>1</v>
      </c>
      <c r="CZ22" s="24">
        <f t="shared" si="130"/>
        <v>0</v>
      </c>
      <c r="DA22" s="24">
        <f t="shared" si="131"/>
        <v>1</v>
      </c>
      <c r="DB22" s="24">
        <f t="shared" si="132"/>
        <v>0</v>
      </c>
      <c r="DC22" s="15">
        <f t="shared" si="133"/>
        <v>0</v>
      </c>
      <c r="DD22" s="24">
        <f t="shared" si="134"/>
        <v>0</v>
      </c>
      <c r="DE22" s="24">
        <f t="shared" si="135"/>
        <v>0</v>
      </c>
      <c r="DF22" s="24">
        <f t="shared" si="136"/>
        <v>1</v>
      </c>
      <c r="DG22" s="24">
        <f t="shared" si="137"/>
        <v>0</v>
      </c>
      <c r="DH22" s="24">
        <f t="shared" si="138"/>
        <v>1</v>
      </c>
      <c r="DI22" s="24">
        <f t="shared" si="139"/>
        <v>0</v>
      </c>
      <c r="DJ22" s="15">
        <f t="shared" si="140"/>
        <v>0</v>
      </c>
      <c r="DK22" s="24">
        <f t="shared" si="141"/>
        <v>0</v>
      </c>
      <c r="DL22" s="24">
        <f t="shared" si="142"/>
        <v>0</v>
      </c>
      <c r="DM22" s="24">
        <f t="shared" si="143"/>
        <v>1</v>
      </c>
      <c r="DN22" s="24">
        <f t="shared" si="144"/>
        <v>0</v>
      </c>
      <c r="DO22" s="24">
        <f t="shared" si="145"/>
        <v>1</v>
      </c>
      <c r="DP22" s="24">
        <f t="shared" si="146"/>
        <v>0</v>
      </c>
      <c r="DQ22" s="15">
        <f t="shared" si="147"/>
        <v>0</v>
      </c>
      <c r="DR22" s="24">
        <f t="shared" si="148"/>
        <v>0</v>
      </c>
      <c r="DS22" s="24">
        <f t="shared" si="149"/>
        <v>0</v>
      </c>
      <c r="DT22" s="24">
        <f t="shared" si="150"/>
        <v>1</v>
      </c>
      <c r="DU22" s="24">
        <f t="shared" si="151"/>
        <v>0</v>
      </c>
      <c r="DV22" s="24">
        <f t="shared" si="152"/>
        <v>1</v>
      </c>
      <c r="DW22" s="24">
        <f t="shared" si="153"/>
        <v>0</v>
      </c>
      <c r="DX22" s="15">
        <f t="shared" si="154"/>
        <v>0</v>
      </c>
      <c r="DY22" s="24">
        <f t="shared" si="155"/>
        <v>0</v>
      </c>
      <c r="DZ22" s="24">
        <f t="shared" si="156"/>
        <v>0</v>
      </c>
      <c r="EA22" s="24">
        <f t="shared" si="157"/>
        <v>1</v>
      </c>
      <c r="EB22" s="24">
        <f t="shared" si="158"/>
        <v>0</v>
      </c>
      <c r="EC22" s="24">
        <f t="shared" si="159"/>
        <v>1</v>
      </c>
      <c r="ED22" s="24">
        <f t="shared" si="160"/>
        <v>0</v>
      </c>
      <c r="EE22" s="15">
        <f t="shared" si="161"/>
        <v>0</v>
      </c>
      <c r="EF22" s="24">
        <f t="shared" si="162"/>
        <v>0</v>
      </c>
      <c r="EG22" s="24">
        <f t="shared" si="163"/>
        <v>0</v>
      </c>
      <c r="EH22" s="24">
        <f t="shared" si="164"/>
        <v>1</v>
      </c>
      <c r="EI22" s="24">
        <f t="shared" si="165"/>
        <v>0</v>
      </c>
      <c r="EJ22" s="24">
        <f t="shared" si="166"/>
        <v>1</v>
      </c>
      <c r="EK22" s="24">
        <f t="shared" si="167"/>
        <v>0</v>
      </c>
      <c r="EL22" s="15">
        <f t="shared" si="168"/>
        <v>0</v>
      </c>
      <c r="EM22" s="24">
        <f t="shared" si="169"/>
        <v>0</v>
      </c>
      <c r="EN22" s="24">
        <f t="shared" si="170"/>
        <v>0</v>
      </c>
      <c r="EO22" s="24">
        <f t="shared" si="171"/>
        <v>1</v>
      </c>
      <c r="EP22" s="24">
        <f t="shared" si="172"/>
        <v>0</v>
      </c>
      <c r="EQ22" s="24">
        <f t="shared" si="173"/>
        <v>1</v>
      </c>
      <c r="ER22" s="24">
        <f t="shared" si="174"/>
        <v>0</v>
      </c>
      <c r="ES22" s="15">
        <f t="shared" si="175"/>
        <v>0</v>
      </c>
      <c r="ET22" s="24">
        <f t="shared" si="176"/>
        <v>0</v>
      </c>
      <c r="EU22" s="24">
        <f t="shared" si="177"/>
        <v>0</v>
      </c>
      <c r="EV22" s="24">
        <f t="shared" si="178"/>
        <v>1</v>
      </c>
      <c r="EW22" s="24">
        <f t="shared" si="179"/>
        <v>0</v>
      </c>
      <c r="EX22" s="24">
        <f t="shared" si="180"/>
        <v>1</v>
      </c>
      <c r="EY22" s="24">
        <f t="shared" si="181"/>
        <v>0</v>
      </c>
      <c r="EZ22" s="15">
        <f t="shared" si="182"/>
        <v>0</v>
      </c>
      <c r="FA22" s="24">
        <f t="shared" si="183"/>
        <v>0</v>
      </c>
      <c r="FB22" s="24">
        <f t="shared" si="184"/>
        <v>0</v>
      </c>
      <c r="FC22" s="24">
        <f t="shared" si="185"/>
        <v>1</v>
      </c>
      <c r="FD22" s="24">
        <f t="shared" si="186"/>
        <v>0</v>
      </c>
      <c r="FE22" s="24">
        <f t="shared" si="187"/>
        <v>1</v>
      </c>
      <c r="FF22" s="24">
        <f t="shared" si="188"/>
        <v>0</v>
      </c>
      <c r="FG22" s="15">
        <f t="shared" si="189"/>
        <v>0</v>
      </c>
      <c r="FH22" s="24">
        <f t="shared" si="190"/>
        <v>0</v>
      </c>
      <c r="FI22" s="24">
        <f t="shared" si="191"/>
        <v>0</v>
      </c>
      <c r="FJ22" s="24">
        <f t="shared" si="192"/>
        <v>1</v>
      </c>
      <c r="FK22" s="24">
        <f t="shared" si="193"/>
        <v>0</v>
      </c>
      <c r="FL22" s="24">
        <f t="shared" si="194"/>
        <v>1</v>
      </c>
      <c r="FM22" s="24">
        <f t="shared" si="195"/>
        <v>0</v>
      </c>
      <c r="FN22" s="15">
        <f t="shared" si="196"/>
        <v>0</v>
      </c>
      <c r="FO22" s="24">
        <f>IF(AND(AS22=0,AZ22=0,BG22=0,BN22=0,FH22=0,FA22=0,ET22=0,EM22=0,EF22=0,DY22=0,DR22=0,DK22=0,DD22=0,CW22=0,CP22=0,CI22=0,CB22=0,BU22=0,AM21-AM21&lt;TIME(1,55,0),AM22&gt;FU21+TIME(1,55,0)),JF21,0)</f>
        <v>0</v>
      </c>
      <c r="FP22" s="24">
        <f t="shared" si="197"/>
        <v>0</v>
      </c>
      <c r="FQ22" s="24">
        <f t="shared" si="198"/>
        <v>1</v>
      </c>
      <c r="FR22" s="24">
        <f>IF(AND(AH22&gt;0,FO22&gt;0),0,IF(FO22&gt;0,FR21+1,FR21))</f>
        <v>0</v>
      </c>
      <c r="FS22" s="24">
        <f t="shared" si="199"/>
        <v>1</v>
      </c>
      <c r="FT22" s="24">
        <f>IF(AND(AH22&gt;0,FS22&gt;0,FO22&gt;0),1,0)</f>
        <v>0</v>
      </c>
      <c r="FU22" s="15">
        <f>IF(FO22&lt;&gt;0,AM22,FU21)</f>
        <v>0</v>
      </c>
      <c r="FV22" s="24">
        <f>IF(AND(BU22=0,BN22=0,BG22=0,AZ22=0,AS22=0,FO22=0,FH22=0,FA22=0,ET22=0,EM22=0,EF22=0,DY22=0,DR22=0,DK22=0,DD22=0,CW22=0,CP22=0,CI22=0,CB22=0,AM22-AM21&lt;TIME(1,55,0),AM22&gt;GB21+TIME(1,55,0)),JG21,0)</f>
        <v>0</v>
      </c>
      <c r="FW22" s="24">
        <f>IF(FV22&lt;&gt;0,1,0)</f>
        <v>0</v>
      </c>
      <c r="FX22" s="24">
        <f t="shared" si="200"/>
        <v>1</v>
      </c>
      <c r="FY22" s="24">
        <f>IF(AND(AH22&gt;0,FV22&gt;0),0,IF(FV22&gt;0,FY21+1,FY21))</f>
        <v>0</v>
      </c>
      <c r="FZ22" s="24">
        <f t="shared" si="201"/>
        <v>1</v>
      </c>
      <c r="GA22" s="24">
        <f>IF(AND(AH22&gt;0,FZ22&gt;0,FV22&gt;0),1,0)</f>
        <v>0</v>
      </c>
      <c r="GB22" s="15">
        <f>IF(FV22&lt;&gt;0,AM22,GB21)</f>
        <v>0</v>
      </c>
      <c r="GC22" s="24">
        <f t="shared" si="10"/>
        <v>0</v>
      </c>
      <c r="GD22" s="24">
        <f t="shared" si="11"/>
        <v>1</v>
      </c>
      <c r="GE22" s="24">
        <f t="shared" si="12"/>
        <v>1</v>
      </c>
      <c r="GF22" s="19">
        <f t="shared" si="13"/>
        <v>1</v>
      </c>
      <c r="GG22" s="19">
        <v>0</v>
      </c>
      <c r="GH22" s="19">
        <f t="shared" si="14"/>
        <v>0</v>
      </c>
      <c r="GI22" s="19">
        <v>0</v>
      </c>
      <c r="GJ22" s="19">
        <f t="shared" si="15"/>
        <v>0</v>
      </c>
      <c r="GK22" s="19">
        <v>0</v>
      </c>
      <c r="GL22" s="19">
        <f t="shared" si="16"/>
        <v>0</v>
      </c>
      <c r="GM22" s="19">
        <v>0</v>
      </c>
      <c r="GN22" s="19">
        <f t="shared" si="17"/>
        <v>0</v>
      </c>
      <c r="GO22" s="19">
        <v>0</v>
      </c>
      <c r="GP22" s="19">
        <f t="shared" si="18"/>
        <v>0</v>
      </c>
      <c r="GQ22" s="19">
        <v>0</v>
      </c>
      <c r="GR22" s="19">
        <f t="shared" si="19"/>
        <v>0</v>
      </c>
      <c r="GS22" s="19">
        <v>0</v>
      </c>
      <c r="GT22" s="19">
        <f t="shared" si="20"/>
        <v>0</v>
      </c>
      <c r="GU22" s="19">
        <v>0</v>
      </c>
      <c r="GV22" s="19">
        <f t="shared" si="21"/>
        <v>0</v>
      </c>
      <c r="GW22" s="19">
        <v>0</v>
      </c>
      <c r="GX22" s="19">
        <f t="shared" si="22"/>
        <v>0</v>
      </c>
      <c r="GY22" s="19">
        <v>0</v>
      </c>
      <c r="GZ22" s="19">
        <f t="shared" si="23"/>
        <v>0</v>
      </c>
      <c r="HA22" s="19">
        <v>0</v>
      </c>
      <c r="HB22" s="19">
        <f t="shared" si="24"/>
        <v>0</v>
      </c>
      <c r="HC22" s="19">
        <v>0</v>
      </c>
      <c r="HD22" s="19">
        <f t="shared" si="25"/>
        <v>0</v>
      </c>
      <c r="HE22" s="19">
        <v>0</v>
      </c>
      <c r="HF22" s="19">
        <f t="shared" si="26"/>
        <v>0</v>
      </c>
      <c r="HG22" s="19">
        <v>0</v>
      </c>
      <c r="HH22" s="19">
        <f t="shared" si="27"/>
        <v>0</v>
      </c>
      <c r="HI22" s="19">
        <v>0</v>
      </c>
      <c r="HJ22" s="19">
        <f t="shared" si="28"/>
        <v>0</v>
      </c>
      <c r="HK22" s="19">
        <v>0</v>
      </c>
      <c r="HL22" s="19">
        <f t="shared" si="29"/>
        <v>0</v>
      </c>
      <c r="HM22" s="19">
        <v>0</v>
      </c>
      <c r="HN22" s="19">
        <f t="shared" si="30"/>
        <v>0</v>
      </c>
      <c r="HO22" s="19">
        <v>0</v>
      </c>
      <c r="HP22" s="19">
        <f t="shared" si="31"/>
        <v>0</v>
      </c>
      <c r="HQ22" s="19">
        <v>0</v>
      </c>
      <c r="HR22" s="19">
        <f t="shared" si="32"/>
        <v>0</v>
      </c>
      <c r="HS22" s="19">
        <v>0</v>
      </c>
      <c r="HT22" s="19">
        <f t="shared" si="33"/>
        <v>0</v>
      </c>
      <c r="HU22" s="19">
        <f t="shared" si="34"/>
        <v>0</v>
      </c>
      <c r="HV22" s="19">
        <f t="shared" si="35"/>
        <v>0</v>
      </c>
      <c r="HW22" s="19">
        <f t="shared" si="36"/>
        <v>0</v>
      </c>
      <c r="HX22" s="19">
        <f t="shared" si="37"/>
        <v>0</v>
      </c>
      <c r="HY22" s="19">
        <f t="shared" si="38"/>
        <v>0</v>
      </c>
      <c r="HZ22" s="19">
        <f t="shared" si="39"/>
        <v>0</v>
      </c>
      <c r="IA22" s="19">
        <f t="shared" si="40"/>
        <v>0</v>
      </c>
      <c r="IB22" s="19">
        <f t="shared" si="41"/>
        <v>0</v>
      </c>
      <c r="IC22" s="19">
        <f t="shared" si="42"/>
        <v>0</v>
      </c>
      <c r="ID22" s="19">
        <f t="shared" si="43"/>
        <v>0</v>
      </c>
      <c r="IE22" s="19">
        <f t="shared" si="44"/>
        <v>0</v>
      </c>
      <c r="IF22" s="19">
        <f t="shared" si="45"/>
        <v>0</v>
      </c>
      <c r="IG22" s="19">
        <f t="shared" si="46"/>
        <v>0</v>
      </c>
      <c r="IH22" s="19">
        <f t="shared" si="47"/>
        <v>0</v>
      </c>
      <c r="II22" s="19">
        <f t="shared" si="48"/>
        <v>0</v>
      </c>
      <c r="IJ22" s="19">
        <f t="shared" si="49"/>
        <v>0</v>
      </c>
      <c r="IK22" s="19">
        <f t="shared" si="50"/>
        <v>0</v>
      </c>
      <c r="IL22" s="19">
        <f t="shared" si="51"/>
        <v>0</v>
      </c>
      <c r="IM22" s="19">
        <f t="shared" si="52"/>
        <v>0</v>
      </c>
      <c r="IN22" s="24">
        <f t="shared" si="53"/>
        <v>0.01</v>
      </c>
      <c r="IO22" s="24">
        <f t="shared" si="54"/>
        <v>1</v>
      </c>
      <c r="IP22" s="24">
        <f t="shared" si="55"/>
        <v>1</v>
      </c>
      <c r="IQ22" s="24">
        <f t="shared" si="56"/>
        <v>1</v>
      </c>
      <c r="IR22" s="24">
        <f t="shared" si="57"/>
        <v>1</v>
      </c>
      <c r="IS22" s="24">
        <f t="shared" si="58"/>
        <v>1</v>
      </c>
      <c r="IT22" s="24">
        <f t="shared" si="59"/>
        <v>1</v>
      </c>
      <c r="IU22" s="24">
        <f t="shared" si="60"/>
        <v>1</v>
      </c>
      <c r="IV22" s="24">
        <f t="shared" si="61"/>
        <v>1</v>
      </c>
      <c r="IW22" s="24">
        <f t="shared" si="62"/>
        <v>1</v>
      </c>
      <c r="IX22" s="24">
        <f t="shared" si="63"/>
        <v>1</v>
      </c>
      <c r="IY22" s="24">
        <f t="shared" si="64"/>
        <v>1</v>
      </c>
      <c r="IZ22" s="24">
        <f t="shared" si="65"/>
        <v>1</v>
      </c>
      <c r="JA22" s="24">
        <f t="shared" si="66"/>
        <v>1</v>
      </c>
      <c r="JB22" s="24">
        <f t="shared" si="67"/>
        <v>1</v>
      </c>
      <c r="JC22" s="24">
        <f t="shared" si="68"/>
        <v>1</v>
      </c>
      <c r="JD22" s="24">
        <f t="shared" si="69"/>
        <v>1</v>
      </c>
      <c r="JE22" s="24">
        <f t="shared" si="70"/>
        <v>1</v>
      </c>
      <c r="JF22" s="24">
        <f t="shared" si="71"/>
        <v>1</v>
      </c>
      <c r="JG22" s="24">
        <f t="shared" si="72"/>
        <v>1</v>
      </c>
    </row>
    <row r="23" spans="1:267" x14ac:dyDescent="0.3">
      <c r="A23" s="19"/>
      <c r="B23" s="19"/>
      <c r="C23" s="19"/>
      <c r="AF23" s="26"/>
      <c r="AG23" s="25"/>
      <c r="AI23" s="21"/>
      <c r="AJ23" s="26">
        <f t="shared" si="0"/>
        <v>0</v>
      </c>
      <c r="AK23" s="26">
        <f t="shared" si="73"/>
        <v>0</v>
      </c>
      <c r="AL23" s="51">
        <f t="shared" si="74"/>
        <v>0</v>
      </c>
      <c r="AM23" s="23">
        <f t="shared" si="1"/>
        <v>0</v>
      </c>
      <c r="AN23" s="24">
        <v>22</v>
      </c>
      <c r="AO23" s="19">
        <f t="shared" si="2"/>
        <v>0</v>
      </c>
      <c r="AP23" s="19">
        <f t="shared" si="3"/>
        <v>0</v>
      </c>
      <c r="AQ23" s="19">
        <f t="shared" si="4"/>
        <v>0</v>
      </c>
      <c r="AR23" s="19">
        <f t="shared" si="5"/>
        <v>0</v>
      </c>
      <c r="AS23" s="19">
        <f t="shared" si="75"/>
        <v>0</v>
      </c>
      <c r="AT23" s="24">
        <f t="shared" si="6"/>
        <v>0</v>
      </c>
      <c r="AU23" s="24">
        <f t="shared" si="76"/>
        <v>1</v>
      </c>
      <c r="AV23" s="24">
        <f t="shared" si="7"/>
        <v>1</v>
      </c>
      <c r="AW23" s="24">
        <f t="shared" si="77"/>
        <v>0</v>
      </c>
      <c r="AX23" s="24">
        <f t="shared" si="8"/>
        <v>0</v>
      </c>
      <c r="AY23" s="15">
        <f t="shared" si="9"/>
        <v>0</v>
      </c>
      <c r="AZ23" s="39">
        <f t="shared" si="78"/>
        <v>0</v>
      </c>
      <c r="BA23" s="24">
        <f t="shared" si="79"/>
        <v>0</v>
      </c>
      <c r="BB23" s="24">
        <f t="shared" si="83"/>
        <v>1</v>
      </c>
      <c r="BC23" s="24">
        <f t="shared" si="80"/>
        <v>0</v>
      </c>
      <c r="BD23" s="24">
        <f t="shared" si="84"/>
        <v>1</v>
      </c>
      <c r="BE23" s="24">
        <f t="shared" si="81"/>
        <v>0</v>
      </c>
      <c r="BF23" s="15">
        <f t="shared" si="82"/>
        <v>0</v>
      </c>
      <c r="BG23" s="24">
        <f t="shared" si="85"/>
        <v>0</v>
      </c>
      <c r="BH23" s="24">
        <f t="shared" si="86"/>
        <v>0</v>
      </c>
      <c r="BI23" s="24">
        <f t="shared" si="91"/>
        <v>1</v>
      </c>
      <c r="BJ23" s="24">
        <f t="shared" si="87"/>
        <v>0</v>
      </c>
      <c r="BK23" s="24">
        <f t="shared" si="88"/>
        <v>1</v>
      </c>
      <c r="BL23" s="24">
        <f t="shared" si="89"/>
        <v>0</v>
      </c>
      <c r="BM23" s="15">
        <f t="shared" si="90"/>
        <v>0</v>
      </c>
      <c r="BN23" s="24">
        <f t="shared" si="92"/>
        <v>0</v>
      </c>
      <c r="BO23" s="24">
        <f t="shared" si="93"/>
        <v>0</v>
      </c>
      <c r="BP23" s="24">
        <f t="shared" si="94"/>
        <v>1</v>
      </c>
      <c r="BQ23" s="24">
        <f t="shared" si="95"/>
        <v>0</v>
      </c>
      <c r="BR23" s="24">
        <f t="shared" si="96"/>
        <v>1</v>
      </c>
      <c r="BS23" s="24">
        <f t="shared" si="97"/>
        <v>0</v>
      </c>
      <c r="BT23" s="15">
        <f t="shared" si="98"/>
        <v>0</v>
      </c>
      <c r="BU23" s="24">
        <f t="shared" si="99"/>
        <v>0</v>
      </c>
      <c r="BV23" s="24">
        <f t="shared" si="100"/>
        <v>0</v>
      </c>
      <c r="BW23" s="24">
        <f t="shared" si="101"/>
        <v>1</v>
      </c>
      <c r="BX23" s="24">
        <f t="shared" si="102"/>
        <v>0</v>
      </c>
      <c r="BY23" s="24">
        <f t="shared" si="103"/>
        <v>1</v>
      </c>
      <c r="BZ23" s="24">
        <f t="shared" si="104"/>
        <v>0</v>
      </c>
      <c r="CA23" s="15">
        <f t="shared" si="105"/>
        <v>0</v>
      </c>
      <c r="CB23" s="24">
        <f t="shared" si="106"/>
        <v>0</v>
      </c>
      <c r="CC23" s="24">
        <f t="shared" si="107"/>
        <v>0</v>
      </c>
      <c r="CD23" s="24">
        <f t="shared" si="108"/>
        <v>1</v>
      </c>
      <c r="CE23" s="24">
        <f t="shared" si="109"/>
        <v>0</v>
      </c>
      <c r="CF23" s="24">
        <f t="shared" si="110"/>
        <v>1</v>
      </c>
      <c r="CG23" s="24">
        <f t="shared" si="111"/>
        <v>0</v>
      </c>
      <c r="CH23" s="15">
        <f t="shared" si="112"/>
        <v>0</v>
      </c>
      <c r="CI23" s="24">
        <f t="shared" si="113"/>
        <v>0</v>
      </c>
      <c r="CJ23" s="24">
        <f t="shared" si="114"/>
        <v>0</v>
      </c>
      <c r="CK23" s="24">
        <f t="shared" si="115"/>
        <v>1</v>
      </c>
      <c r="CL23" s="24">
        <f t="shared" si="116"/>
        <v>0</v>
      </c>
      <c r="CM23" s="24">
        <f t="shared" si="117"/>
        <v>1</v>
      </c>
      <c r="CN23" s="24">
        <f t="shared" si="118"/>
        <v>0</v>
      </c>
      <c r="CO23" s="15">
        <f t="shared" si="119"/>
        <v>0</v>
      </c>
      <c r="CP23" s="24">
        <f t="shared" si="120"/>
        <v>0</v>
      </c>
      <c r="CQ23" s="24">
        <f t="shared" si="121"/>
        <v>0</v>
      </c>
      <c r="CR23" s="24">
        <f t="shared" si="122"/>
        <v>1</v>
      </c>
      <c r="CS23" s="24">
        <f t="shared" si="123"/>
        <v>0</v>
      </c>
      <c r="CT23" s="24">
        <f t="shared" si="124"/>
        <v>1</v>
      </c>
      <c r="CU23" s="24">
        <f t="shared" si="125"/>
        <v>0</v>
      </c>
      <c r="CV23" s="15">
        <f t="shared" si="126"/>
        <v>0</v>
      </c>
      <c r="CW23" s="24">
        <f t="shared" si="127"/>
        <v>0</v>
      </c>
      <c r="CX23" s="24">
        <f t="shared" si="128"/>
        <v>0</v>
      </c>
      <c r="CY23" s="24">
        <f t="shared" si="129"/>
        <v>1</v>
      </c>
      <c r="CZ23" s="24">
        <f t="shared" si="130"/>
        <v>0</v>
      </c>
      <c r="DA23" s="24">
        <f t="shared" si="131"/>
        <v>1</v>
      </c>
      <c r="DB23" s="24">
        <f t="shared" si="132"/>
        <v>0</v>
      </c>
      <c r="DC23" s="15">
        <f t="shared" si="133"/>
        <v>0</v>
      </c>
      <c r="DD23" s="24">
        <f t="shared" si="134"/>
        <v>0</v>
      </c>
      <c r="DE23" s="24">
        <f t="shared" si="135"/>
        <v>0</v>
      </c>
      <c r="DF23" s="24">
        <f t="shared" si="136"/>
        <v>1</v>
      </c>
      <c r="DG23" s="24">
        <f t="shared" si="137"/>
        <v>0</v>
      </c>
      <c r="DH23" s="24">
        <f t="shared" si="138"/>
        <v>1</v>
      </c>
      <c r="DI23" s="24">
        <f t="shared" si="139"/>
        <v>0</v>
      </c>
      <c r="DJ23" s="15">
        <f t="shared" si="140"/>
        <v>0</v>
      </c>
      <c r="DK23" s="24">
        <f t="shared" si="141"/>
        <v>0</v>
      </c>
      <c r="DL23" s="24">
        <f t="shared" si="142"/>
        <v>0</v>
      </c>
      <c r="DM23" s="24">
        <f t="shared" si="143"/>
        <v>1</v>
      </c>
      <c r="DN23" s="24">
        <f t="shared" si="144"/>
        <v>0</v>
      </c>
      <c r="DO23" s="24">
        <f t="shared" si="145"/>
        <v>1</v>
      </c>
      <c r="DP23" s="24">
        <f t="shared" si="146"/>
        <v>0</v>
      </c>
      <c r="DQ23" s="15">
        <f t="shared" si="147"/>
        <v>0</v>
      </c>
      <c r="DR23" s="24">
        <f t="shared" si="148"/>
        <v>0</v>
      </c>
      <c r="DS23" s="24">
        <f t="shared" si="149"/>
        <v>0</v>
      </c>
      <c r="DT23" s="24">
        <f t="shared" si="150"/>
        <v>1</v>
      </c>
      <c r="DU23" s="24">
        <f t="shared" si="151"/>
        <v>0</v>
      </c>
      <c r="DV23" s="24">
        <f t="shared" si="152"/>
        <v>1</v>
      </c>
      <c r="DW23" s="24">
        <f t="shared" si="153"/>
        <v>0</v>
      </c>
      <c r="DX23" s="15">
        <f t="shared" si="154"/>
        <v>0</v>
      </c>
      <c r="DY23" s="24">
        <f t="shared" si="155"/>
        <v>0</v>
      </c>
      <c r="DZ23" s="24">
        <f t="shared" si="156"/>
        <v>0</v>
      </c>
      <c r="EA23" s="24">
        <f t="shared" si="157"/>
        <v>1</v>
      </c>
      <c r="EB23" s="24">
        <f t="shared" si="158"/>
        <v>0</v>
      </c>
      <c r="EC23" s="24">
        <f t="shared" si="159"/>
        <v>1</v>
      </c>
      <c r="ED23" s="24">
        <f t="shared" si="160"/>
        <v>0</v>
      </c>
      <c r="EE23" s="15">
        <f t="shared" si="161"/>
        <v>0</v>
      </c>
      <c r="EF23" s="24">
        <f t="shared" si="162"/>
        <v>0</v>
      </c>
      <c r="EG23" s="24">
        <f t="shared" si="163"/>
        <v>0</v>
      </c>
      <c r="EH23" s="24">
        <f t="shared" si="164"/>
        <v>1</v>
      </c>
      <c r="EI23" s="24">
        <f t="shared" si="165"/>
        <v>0</v>
      </c>
      <c r="EJ23" s="24">
        <f t="shared" si="166"/>
        <v>1</v>
      </c>
      <c r="EK23" s="24">
        <f t="shared" si="167"/>
        <v>0</v>
      </c>
      <c r="EL23" s="15">
        <f t="shared" si="168"/>
        <v>0</v>
      </c>
      <c r="EM23" s="24">
        <f t="shared" si="169"/>
        <v>0</v>
      </c>
      <c r="EN23" s="24">
        <f t="shared" si="170"/>
        <v>0</v>
      </c>
      <c r="EO23" s="24">
        <f t="shared" si="171"/>
        <v>1</v>
      </c>
      <c r="EP23" s="24">
        <f t="shared" si="172"/>
        <v>0</v>
      </c>
      <c r="EQ23" s="24">
        <f t="shared" si="173"/>
        <v>1</v>
      </c>
      <c r="ER23" s="24">
        <f t="shared" si="174"/>
        <v>0</v>
      </c>
      <c r="ES23" s="15">
        <f t="shared" si="175"/>
        <v>0</v>
      </c>
      <c r="ET23" s="24">
        <f t="shared" si="176"/>
        <v>0</v>
      </c>
      <c r="EU23" s="24">
        <f t="shared" si="177"/>
        <v>0</v>
      </c>
      <c r="EV23" s="24">
        <f t="shared" si="178"/>
        <v>1</v>
      </c>
      <c r="EW23" s="24">
        <f t="shared" si="179"/>
        <v>0</v>
      </c>
      <c r="EX23" s="24">
        <f t="shared" si="180"/>
        <v>1</v>
      </c>
      <c r="EY23" s="24">
        <f t="shared" si="181"/>
        <v>0</v>
      </c>
      <c r="EZ23" s="15">
        <f t="shared" si="182"/>
        <v>0</v>
      </c>
      <c r="FA23" s="24">
        <f t="shared" si="183"/>
        <v>0</v>
      </c>
      <c r="FB23" s="24">
        <f t="shared" si="184"/>
        <v>0</v>
      </c>
      <c r="FC23" s="24">
        <f t="shared" si="185"/>
        <v>1</v>
      </c>
      <c r="FD23" s="24">
        <f t="shared" si="186"/>
        <v>0</v>
      </c>
      <c r="FE23" s="24">
        <f t="shared" si="187"/>
        <v>1</v>
      </c>
      <c r="FF23" s="24">
        <f t="shared" si="188"/>
        <v>0</v>
      </c>
      <c r="FG23" s="15">
        <f t="shared" si="189"/>
        <v>0</v>
      </c>
      <c r="FH23" s="24">
        <f t="shared" si="190"/>
        <v>0</v>
      </c>
      <c r="FI23" s="24">
        <f t="shared" si="191"/>
        <v>0</v>
      </c>
      <c r="FJ23" s="24">
        <f t="shared" si="192"/>
        <v>1</v>
      </c>
      <c r="FK23" s="24">
        <f t="shared" si="193"/>
        <v>0</v>
      </c>
      <c r="FL23" s="24">
        <f t="shared" si="194"/>
        <v>1</v>
      </c>
      <c r="FM23" s="24">
        <f t="shared" si="195"/>
        <v>0</v>
      </c>
      <c r="FN23" s="15">
        <f t="shared" si="196"/>
        <v>0</v>
      </c>
      <c r="FO23" s="24">
        <f>IF(AND(AS23=0,AZ23=0,BG23=0,BN23=0,FH23=0,FA23=0,ET23=0,EM23=0,EF23=0,DY23=0,DR23=0,DK23=0,DD23=0,CW23=0,CP23=0,CI23=0,CB23=0,BU23=0,AM22-AM22&lt;TIME(1,55,0),AM23&gt;FU22+TIME(1,55,0)),JF22,0)</f>
        <v>0</v>
      </c>
      <c r="FP23" s="24">
        <f t="shared" si="197"/>
        <v>0</v>
      </c>
      <c r="FQ23" s="24">
        <f t="shared" si="198"/>
        <v>1</v>
      </c>
      <c r="FR23" s="24">
        <f>IF(AND(AH23&gt;0,FO23&gt;0),0,IF(FO23&gt;0,FR22+1,FR22))</f>
        <v>0</v>
      </c>
      <c r="FS23" s="24">
        <f t="shared" si="199"/>
        <v>1</v>
      </c>
      <c r="FT23" s="24">
        <f>IF(AND(AH23&gt;0,FS23&gt;0,FO23&gt;0),1,0)</f>
        <v>0</v>
      </c>
      <c r="FU23" s="15">
        <f>IF(FO23&lt;&gt;0,AM23,FU22)</f>
        <v>0</v>
      </c>
      <c r="FV23" s="24">
        <f>IF(AND(BU23=0,BN23=0,BG23=0,AZ23=0,AS23=0,FO23=0,FH23=0,FA23=0,ET23=0,EM23=0,EF23=0,DY23=0,DR23=0,DK23=0,DD23=0,CW23=0,CP23=0,CI23=0,CB23=0,AM23-AM22&lt;TIME(1,55,0),AM23&gt;GB22+TIME(1,55,0)),JG22,0)</f>
        <v>0</v>
      </c>
      <c r="FW23" s="24">
        <f>IF(FV23&lt;&gt;0,1,0)</f>
        <v>0</v>
      </c>
      <c r="FX23" s="24">
        <f t="shared" si="200"/>
        <v>1</v>
      </c>
      <c r="FY23" s="24">
        <f>IF(AND(AH23&gt;0,FV23&gt;0),0,IF(FV23&gt;0,FY22+1,FY22))</f>
        <v>0</v>
      </c>
      <c r="FZ23" s="24">
        <f t="shared" si="201"/>
        <v>1</v>
      </c>
      <c r="GA23" s="24">
        <f>IF(AND(AH23&gt;0,FZ23&gt;0,FV23&gt;0),1,0)</f>
        <v>0</v>
      </c>
      <c r="GB23" s="15">
        <f>IF(FV23&lt;&gt;0,AM23,GB22)</f>
        <v>0</v>
      </c>
      <c r="GC23" s="24">
        <f t="shared" si="10"/>
        <v>0</v>
      </c>
      <c r="GD23" s="24">
        <f t="shared" si="11"/>
        <v>1</v>
      </c>
      <c r="GE23" s="24">
        <f t="shared" si="12"/>
        <v>1</v>
      </c>
      <c r="GF23" s="19">
        <f t="shared" si="13"/>
        <v>1</v>
      </c>
      <c r="GG23" s="19">
        <v>0</v>
      </c>
      <c r="GH23" s="19">
        <f t="shared" si="14"/>
        <v>0</v>
      </c>
      <c r="GI23" s="19">
        <v>0</v>
      </c>
      <c r="GJ23" s="19">
        <f t="shared" si="15"/>
        <v>0</v>
      </c>
      <c r="GK23" s="19">
        <v>0</v>
      </c>
      <c r="GL23" s="19">
        <f t="shared" si="16"/>
        <v>0</v>
      </c>
      <c r="GM23" s="19">
        <v>0</v>
      </c>
      <c r="GN23" s="19">
        <f t="shared" si="17"/>
        <v>0</v>
      </c>
      <c r="GO23" s="19">
        <v>0</v>
      </c>
      <c r="GP23" s="19">
        <f t="shared" si="18"/>
        <v>0</v>
      </c>
      <c r="GQ23" s="19">
        <v>0</v>
      </c>
      <c r="GR23" s="19">
        <f t="shared" si="19"/>
        <v>0</v>
      </c>
      <c r="GS23" s="19">
        <v>0</v>
      </c>
      <c r="GT23" s="19">
        <f t="shared" si="20"/>
        <v>0</v>
      </c>
      <c r="GU23" s="19">
        <v>0</v>
      </c>
      <c r="GV23" s="19">
        <f t="shared" si="21"/>
        <v>0</v>
      </c>
      <c r="GW23" s="19">
        <v>0</v>
      </c>
      <c r="GX23" s="19">
        <f t="shared" si="22"/>
        <v>0</v>
      </c>
      <c r="GY23" s="19">
        <v>0</v>
      </c>
      <c r="GZ23" s="19">
        <f t="shared" si="23"/>
        <v>0</v>
      </c>
      <c r="HA23" s="19">
        <v>0</v>
      </c>
      <c r="HB23" s="19">
        <f t="shared" si="24"/>
        <v>0</v>
      </c>
      <c r="HC23" s="19">
        <v>0</v>
      </c>
      <c r="HD23" s="19">
        <f t="shared" si="25"/>
        <v>0</v>
      </c>
      <c r="HE23" s="19">
        <v>0</v>
      </c>
      <c r="HF23" s="19">
        <f t="shared" si="26"/>
        <v>0</v>
      </c>
      <c r="HG23" s="19">
        <v>0</v>
      </c>
      <c r="HH23" s="19">
        <f t="shared" si="27"/>
        <v>0</v>
      </c>
      <c r="HI23" s="19">
        <v>0</v>
      </c>
      <c r="HJ23" s="19">
        <f t="shared" si="28"/>
        <v>0</v>
      </c>
      <c r="HK23" s="19">
        <v>0</v>
      </c>
      <c r="HL23" s="19">
        <f t="shared" si="29"/>
        <v>0</v>
      </c>
      <c r="HM23" s="19">
        <v>0</v>
      </c>
      <c r="HN23" s="19">
        <f t="shared" si="30"/>
        <v>0</v>
      </c>
      <c r="HO23" s="19">
        <v>0</v>
      </c>
      <c r="HP23" s="19">
        <f t="shared" si="31"/>
        <v>0</v>
      </c>
      <c r="HQ23" s="19">
        <v>0</v>
      </c>
      <c r="HR23" s="19">
        <f t="shared" si="32"/>
        <v>0</v>
      </c>
      <c r="HS23" s="19">
        <v>0</v>
      </c>
      <c r="HT23" s="19">
        <f t="shared" si="33"/>
        <v>0</v>
      </c>
      <c r="HU23" s="19">
        <f t="shared" si="34"/>
        <v>0</v>
      </c>
      <c r="HV23" s="19">
        <f t="shared" si="35"/>
        <v>0</v>
      </c>
      <c r="HW23" s="19">
        <f t="shared" si="36"/>
        <v>0</v>
      </c>
      <c r="HX23" s="19">
        <f t="shared" si="37"/>
        <v>0</v>
      </c>
      <c r="HY23" s="19">
        <f t="shared" si="38"/>
        <v>0</v>
      </c>
      <c r="HZ23" s="19">
        <f t="shared" si="39"/>
        <v>0</v>
      </c>
      <c r="IA23" s="19">
        <f t="shared" si="40"/>
        <v>0</v>
      </c>
      <c r="IB23" s="19">
        <f t="shared" si="41"/>
        <v>0</v>
      </c>
      <c r="IC23" s="19">
        <f t="shared" si="42"/>
        <v>0</v>
      </c>
      <c r="ID23" s="19">
        <f t="shared" si="43"/>
        <v>0</v>
      </c>
      <c r="IE23" s="19">
        <f t="shared" si="44"/>
        <v>0</v>
      </c>
      <c r="IF23" s="19">
        <f t="shared" si="45"/>
        <v>0</v>
      </c>
      <c r="IG23" s="19">
        <f t="shared" si="46"/>
        <v>0</v>
      </c>
      <c r="IH23" s="19">
        <f t="shared" si="47"/>
        <v>0</v>
      </c>
      <c r="II23" s="19">
        <f t="shared" si="48"/>
        <v>0</v>
      </c>
      <c r="IJ23" s="19">
        <f t="shared" si="49"/>
        <v>0</v>
      </c>
      <c r="IK23" s="19">
        <f t="shared" si="50"/>
        <v>0</v>
      </c>
      <c r="IL23" s="19">
        <f t="shared" si="51"/>
        <v>0</v>
      </c>
      <c r="IM23" s="19">
        <f t="shared" si="52"/>
        <v>0</v>
      </c>
      <c r="IN23" s="24">
        <f t="shared" si="53"/>
        <v>0.01</v>
      </c>
      <c r="IO23" s="24">
        <f t="shared" si="54"/>
        <v>1</v>
      </c>
      <c r="IP23" s="24">
        <f t="shared" si="55"/>
        <v>1</v>
      </c>
      <c r="IQ23" s="24">
        <f t="shared" si="56"/>
        <v>1</v>
      </c>
      <c r="IR23" s="24">
        <f t="shared" si="57"/>
        <v>1</v>
      </c>
      <c r="IS23" s="24">
        <f t="shared" si="58"/>
        <v>1</v>
      </c>
      <c r="IT23" s="24">
        <f t="shared" si="59"/>
        <v>1</v>
      </c>
      <c r="IU23" s="24">
        <f t="shared" si="60"/>
        <v>1</v>
      </c>
      <c r="IV23" s="24">
        <f t="shared" si="61"/>
        <v>1</v>
      </c>
      <c r="IW23" s="24">
        <f t="shared" si="62"/>
        <v>1</v>
      </c>
      <c r="IX23" s="24">
        <f t="shared" si="63"/>
        <v>1</v>
      </c>
      <c r="IY23" s="24">
        <f t="shared" si="64"/>
        <v>1</v>
      </c>
      <c r="IZ23" s="24">
        <f t="shared" si="65"/>
        <v>1</v>
      </c>
      <c r="JA23" s="24">
        <f t="shared" si="66"/>
        <v>1</v>
      </c>
      <c r="JB23" s="24">
        <f t="shared" si="67"/>
        <v>1</v>
      </c>
      <c r="JC23" s="24">
        <f t="shared" si="68"/>
        <v>1</v>
      </c>
      <c r="JD23" s="24">
        <f t="shared" si="69"/>
        <v>1</v>
      </c>
      <c r="JE23" s="24">
        <f t="shared" si="70"/>
        <v>1</v>
      </c>
      <c r="JF23" s="24">
        <f t="shared" si="71"/>
        <v>1</v>
      </c>
      <c r="JG23" s="24">
        <f t="shared" si="72"/>
        <v>1</v>
      </c>
    </row>
    <row r="24" spans="1:267" x14ac:dyDescent="0.3">
      <c r="A24" s="19"/>
      <c r="B24" s="19"/>
      <c r="C24" s="19"/>
      <c r="AF24" s="26"/>
      <c r="AG24" s="25"/>
      <c r="AI24" s="21"/>
      <c r="AJ24" s="26">
        <f t="shared" si="0"/>
        <v>0</v>
      </c>
      <c r="AK24" s="26">
        <f t="shared" si="73"/>
        <v>0</v>
      </c>
      <c r="AL24" s="51">
        <f t="shared" si="74"/>
        <v>0</v>
      </c>
      <c r="AM24" s="23">
        <f t="shared" si="1"/>
        <v>0</v>
      </c>
      <c r="AN24" s="24">
        <v>23</v>
      </c>
      <c r="AO24" s="19">
        <f t="shared" si="2"/>
        <v>0</v>
      </c>
      <c r="AP24" s="19">
        <f t="shared" si="3"/>
        <v>0</v>
      </c>
      <c r="AQ24" s="19">
        <f t="shared" si="4"/>
        <v>0</v>
      </c>
      <c r="AR24" s="19">
        <f t="shared" si="5"/>
        <v>0</v>
      </c>
      <c r="AS24" s="19">
        <f t="shared" si="75"/>
        <v>0</v>
      </c>
      <c r="AT24" s="24">
        <f t="shared" si="6"/>
        <v>0</v>
      </c>
      <c r="AU24" s="24">
        <f t="shared" si="76"/>
        <v>1</v>
      </c>
      <c r="AV24" s="24">
        <f t="shared" si="7"/>
        <v>1</v>
      </c>
      <c r="AW24" s="24">
        <f t="shared" si="77"/>
        <v>0</v>
      </c>
      <c r="AX24" s="24">
        <f t="shared" si="8"/>
        <v>0</v>
      </c>
      <c r="AY24" s="15">
        <f t="shared" si="9"/>
        <v>0</v>
      </c>
      <c r="AZ24" s="39">
        <f t="shared" si="78"/>
        <v>0</v>
      </c>
      <c r="BA24" s="24">
        <f t="shared" si="79"/>
        <v>0</v>
      </c>
      <c r="BB24" s="24">
        <f t="shared" si="83"/>
        <v>1</v>
      </c>
      <c r="BC24" s="24">
        <f t="shared" si="80"/>
        <v>0</v>
      </c>
      <c r="BD24" s="24">
        <f t="shared" si="84"/>
        <v>1</v>
      </c>
      <c r="BE24" s="24">
        <f t="shared" si="81"/>
        <v>0</v>
      </c>
      <c r="BF24" s="15">
        <f t="shared" si="82"/>
        <v>0</v>
      </c>
      <c r="BG24" s="24">
        <f t="shared" si="85"/>
        <v>0</v>
      </c>
      <c r="BH24" s="24">
        <f t="shared" si="86"/>
        <v>0</v>
      </c>
      <c r="BI24" s="24">
        <f t="shared" si="91"/>
        <v>1</v>
      </c>
      <c r="BJ24" s="24">
        <f t="shared" si="87"/>
        <v>0</v>
      </c>
      <c r="BK24" s="24">
        <f t="shared" si="88"/>
        <v>1</v>
      </c>
      <c r="BL24" s="24">
        <f t="shared" si="89"/>
        <v>0</v>
      </c>
      <c r="BM24" s="15">
        <f t="shared" si="90"/>
        <v>0</v>
      </c>
      <c r="BN24" s="24">
        <f t="shared" si="92"/>
        <v>0</v>
      </c>
      <c r="BO24" s="24">
        <f t="shared" si="93"/>
        <v>0</v>
      </c>
      <c r="BP24" s="24">
        <f t="shared" si="94"/>
        <v>1</v>
      </c>
      <c r="BQ24" s="24">
        <f t="shared" si="95"/>
        <v>0</v>
      </c>
      <c r="BR24" s="24">
        <f t="shared" si="96"/>
        <v>1</v>
      </c>
      <c r="BS24" s="24">
        <f t="shared" si="97"/>
        <v>0</v>
      </c>
      <c r="BT24" s="15">
        <f t="shared" si="98"/>
        <v>0</v>
      </c>
      <c r="BU24" s="24">
        <f t="shared" si="99"/>
        <v>0</v>
      </c>
      <c r="BV24" s="24">
        <f t="shared" si="100"/>
        <v>0</v>
      </c>
      <c r="BW24" s="24">
        <f t="shared" si="101"/>
        <v>1</v>
      </c>
      <c r="BX24" s="24">
        <f t="shared" si="102"/>
        <v>0</v>
      </c>
      <c r="BY24" s="24">
        <f t="shared" si="103"/>
        <v>1</v>
      </c>
      <c r="BZ24" s="24">
        <f t="shared" si="104"/>
        <v>0</v>
      </c>
      <c r="CA24" s="15">
        <f t="shared" si="105"/>
        <v>0</v>
      </c>
      <c r="CB24" s="24">
        <f t="shared" si="106"/>
        <v>0</v>
      </c>
      <c r="CC24" s="24">
        <f t="shared" si="107"/>
        <v>0</v>
      </c>
      <c r="CD24" s="24">
        <f t="shared" si="108"/>
        <v>1</v>
      </c>
      <c r="CE24" s="24">
        <f t="shared" si="109"/>
        <v>0</v>
      </c>
      <c r="CF24" s="24">
        <f t="shared" si="110"/>
        <v>1</v>
      </c>
      <c r="CG24" s="24">
        <f t="shared" si="111"/>
        <v>0</v>
      </c>
      <c r="CH24" s="15">
        <f t="shared" si="112"/>
        <v>0</v>
      </c>
      <c r="CI24" s="24">
        <f t="shared" si="113"/>
        <v>0</v>
      </c>
      <c r="CJ24" s="24">
        <f t="shared" si="114"/>
        <v>0</v>
      </c>
      <c r="CK24" s="24">
        <f t="shared" si="115"/>
        <v>1</v>
      </c>
      <c r="CL24" s="24">
        <f t="shared" si="116"/>
        <v>0</v>
      </c>
      <c r="CM24" s="24">
        <f t="shared" si="117"/>
        <v>1</v>
      </c>
      <c r="CN24" s="24">
        <f t="shared" si="118"/>
        <v>0</v>
      </c>
      <c r="CO24" s="15">
        <f t="shared" si="119"/>
        <v>0</v>
      </c>
      <c r="CP24" s="24">
        <f t="shared" si="120"/>
        <v>0</v>
      </c>
      <c r="CQ24" s="24">
        <f t="shared" si="121"/>
        <v>0</v>
      </c>
      <c r="CR24" s="24">
        <f t="shared" si="122"/>
        <v>1</v>
      </c>
      <c r="CS24" s="24">
        <f t="shared" si="123"/>
        <v>0</v>
      </c>
      <c r="CT24" s="24">
        <f t="shared" si="124"/>
        <v>1</v>
      </c>
      <c r="CU24" s="24">
        <f t="shared" si="125"/>
        <v>0</v>
      </c>
      <c r="CV24" s="15">
        <f t="shared" si="126"/>
        <v>0</v>
      </c>
      <c r="CW24" s="24">
        <f t="shared" si="127"/>
        <v>0</v>
      </c>
      <c r="CX24" s="24">
        <f t="shared" si="128"/>
        <v>0</v>
      </c>
      <c r="CY24" s="24">
        <f t="shared" si="129"/>
        <v>1</v>
      </c>
      <c r="CZ24" s="24">
        <f t="shared" si="130"/>
        <v>0</v>
      </c>
      <c r="DA24" s="24">
        <f t="shared" si="131"/>
        <v>1</v>
      </c>
      <c r="DB24" s="24">
        <f t="shared" si="132"/>
        <v>0</v>
      </c>
      <c r="DC24" s="15">
        <f t="shared" si="133"/>
        <v>0</v>
      </c>
      <c r="DD24" s="24">
        <f t="shared" si="134"/>
        <v>0</v>
      </c>
      <c r="DE24" s="24">
        <f t="shared" si="135"/>
        <v>0</v>
      </c>
      <c r="DF24" s="24">
        <f t="shared" si="136"/>
        <v>1</v>
      </c>
      <c r="DG24" s="24">
        <f t="shared" si="137"/>
        <v>0</v>
      </c>
      <c r="DH24" s="24">
        <f t="shared" si="138"/>
        <v>1</v>
      </c>
      <c r="DI24" s="24">
        <f t="shared" si="139"/>
        <v>0</v>
      </c>
      <c r="DJ24" s="15">
        <f t="shared" si="140"/>
        <v>0</v>
      </c>
      <c r="DK24" s="24">
        <f t="shared" si="141"/>
        <v>0</v>
      </c>
      <c r="DL24" s="24">
        <f t="shared" si="142"/>
        <v>0</v>
      </c>
      <c r="DM24" s="24">
        <f t="shared" si="143"/>
        <v>1</v>
      </c>
      <c r="DN24" s="24">
        <f t="shared" si="144"/>
        <v>0</v>
      </c>
      <c r="DO24" s="24">
        <f t="shared" si="145"/>
        <v>1</v>
      </c>
      <c r="DP24" s="24">
        <f t="shared" si="146"/>
        <v>0</v>
      </c>
      <c r="DQ24" s="15">
        <f t="shared" si="147"/>
        <v>0</v>
      </c>
      <c r="DR24" s="24">
        <f t="shared" si="148"/>
        <v>0</v>
      </c>
      <c r="DS24" s="24">
        <f t="shared" si="149"/>
        <v>0</v>
      </c>
      <c r="DT24" s="24">
        <f t="shared" si="150"/>
        <v>1</v>
      </c>
      <c r="DU24" s="24">
        <f t="shared" si="151"/>
        <v>0</v>
      </c>
      <c r="DV24" s="24">
        <f t="shared" si="152"/>
        <v>1</v>
      </c>
      <c r="DW24" s="24">
        <f t="shared" si="153"/>
        <v>0</v>
      </c>
      <c r="DX24" s="15">
        <f t="shared" si="154"/>
        <v>0</v>
      </c>
      <c r="DY24" s="24">
        <f t="shared" si="155"/>
        <v>0</v>
      </c>
      <c r="DZ24" s="24">
        <f t="shared" si="156"/>
        <v>0</v>
      </c>
      <c r="EA24" s="24">
        <f t="shared" si="157"/>
        <v>1</v>
      </c>
      <c r="EB24" s="24">
        <f t="shared" si="158"/>
        <v>0</v>
      </c>
      <c r="EC24" s="24">
        <f t="shared" si="159"/>
        <v>1</v>
      </c>
      <c r="ED24" s="24">
        <f t="shared" si="160"/>
        <v>0</v>
      </c>
      <c r="EE24" s="15">
        <f t="shared" si="161"/>
        <v>0</v>
      </c>
      <c r="EF24" s="24">
        <f t="shared" si="162"/>
        <v>0</v>
      </c>
      <c r="EG24" s="24">
        <f t="shared" si="163"/>
        <v>0</v>
      </c>
      <c r="EH24" s="24">
        <f t="shared" si="164"/>
        <v>1</v>
      </c>
      <c r="EI24" s="24">
        <f t="shared" si="165"/>
        <v>0</v>
      </c>
      <c r="EJ24" s="24">
        <f t="shared" si="166"/>
        <v>1</v>
      </c>
      <c r="EK24" s="24">
        <f t="shared" si="167"/>
        <v>0</v>
      </c>
      <c r="EL24" s="15">
        <f t="shared" si="168"/>
        <v>0</v>
      </c>
      <c r="EM24" s="24">
        <f t="shared" si="169"/>
        <v>0</v>
      </c>
      <c r="EN24" s="24">
        <f t="shared" si="170"/>
        <v>0</v>
      </c>
      <c r="EO24" s="24">
        <f t="shared" si="171"/>
        <v>1</v>
      </c>
      <c r="EP24" s="24">
        <f t="shared" si="172"/>
        <v>0</v>
      </c>
      <c r="EQ24" s="24">
        <f t="shared" si="173"/>
        <v>1</v>
      </c>
      <c r="ER24" s="24">
        <f t="shared" si="174"/>
        <v>0</v>
      </c>
      <c r="ES24" s="15">
        <f t="shared" si="175"/>
        <v>0</v>
      </c>
      <c r="ET24" s="24">
        <f t="shared" si="176"/>
        <v>0</v>
      </c>
      <c r="EU24" s="24">
        <f t="shared" si="177"/>
        <v>0</v>
      </c>
      <c r="EV24" s="24">
        <f t="shared" si="178"/>
        <v>1</v>
      </c>
      <c r="EW24" s="24">
        <f t="shared" si="179"/>
        <v>0</v>
      </c>
      <c r="EX24" s="24">
        <f t="shared" si="180"/>
        <v>1</v>
      </c>
      <c r="EY24" s="24">
        <f t="shared" si="181"/>
        <v>0</v>
      </c>
      <c r="EZ24" s="15">
        <f t="shared" si="182"/>
        <v>0</v>
      </c>
      <c r="FA24" s="24">
        <f t="shared" si="183"/>
        <v>0</v>
      </c>
      <c r="FB24" s="24">
        <f t="shared" si="184"/>
        <v>0</v>
      </c>
      <c r="FC24" s="24">
        <f t="shared" si="185"/>
        <v>1</v>
      </c>
      <c r="FD24" s="24">
        <f t="shared" si="186"/>
        <v>0</v>
      </c>
      <c r="FE24" s="24">
        <f t="shared" si="187"/>
        <v>1</v>
      </c>
      <c r="FF24" s="24">
        <f t="shared" si="188"/>
        <v>0</v>
      </c>
      <c r="FG24" s="15">
        <f t="shared" si="189"/>
        <v>0</v>
      </c>
      <c r="FH24" s="24">
        <f t="shared" si="190"/>
        <v>0</v>
      </c>
      <c r="FI24" s="24">
        <f t="shared" si="191"/>
        <v>0</v>
      </c>
      <c r="FJ24" s="24">
        <f t="shared" si="192"/>
        <v>1</v>
      </c>
      <c r="FK24" s="24">
        <f t="shared" si="193"/>
        <v>0</v>
      </c>
      <c r="FL24" s="24">
        <f t="shared" si="194"/>
        <v>1</v>
      </c>
      <c r="FM24" s="24">
        <f t="shared" si="195"/>
        <v>0</v>
      </c>
      <c r="FN24" s="15">
        <f t="shared" si="196"/>
        <v>0</v>
      </c>
      <c r="FO24" s="24">
        <f>IF(AND(AS24=0,AZ24=0,BG24=0,BN24=0,FH24=0,FA24=0,ET24=0,EM24=0,EF24=0,DY24=0,DR24=0,DK24=0,DD24=0,CW24=0,CP24=0,CI24=0,CB24=0,BU24=0,AM23-AM23&lt;TIME(1,55,0),AM24&gt;FU23+TIME(1,55,0)),JF23,0)</f>
        <v>0</v>
      </c>
      <c r="FP24" s="24">
        <f t="shared" si="197"/>
        <v>0</v>
      </c>
      <c r="FQ24" s="24">
        <f t="shared" si="198"/>
        <v>1</v>
      </c>
      <c r="FR24" s="24">
        <f>IF(AND(AH24&gt;0,FO24&gt;0),0,IF(FO24&gt;0,FR23+1,FR23))</f>
        <v>0</v>
      </c>
      <c r="FS24" s="24">
        <f t="shared" si="199"/>
        <v>1</v>
      </c>
      <c r="FT24" s="24">
        <f>IF(AND(AH24&gt;0,FS24&gt;0,FO24&gt;0),1,0)</f>
        <v>0</v>
      </c>
      <c r="FU24" s="15">
        <f>IF(FO24&lt;&gt;0,AM24,FU23)</f>
        <v>0</v>
      </c>
      <c r="FV24" s="24">
        <f>IF(AND(BU24=0,BN24=0,BG24=0,AZ24=0,AS24=0,FO24=0,FH24=0,FA24=0,ET24=0,EM24=0,EF24=0,DY24=0,DR24=0,DK24=0,DD24=0,CW24=0,CP24=0,CI24=0,CB24=0,AM24-AM23&lt;TIME(1,55,0),AM24&gt;GB23+TIME(1,55,0)),JG23,0)</f>
        <v>0</v>
      </c>
      <c r="FW24" s="24">
        <f>IF(FV24&lt;&gt;0,1,0)</f>
        <v>0</v>
      </c>
      <c r="FX24" s="24">
        <f t="shared" si="200"/>
        <v>1</v>
      </c>
      <c r="FY24" s="24">
        <f>IF(AND(AH24&gt;0,FV24&gt;0),0,IF(FV24&gt;0,FY23+1,FY23))</f>
        <v>0</v>
      </c>
      <c r="FZ24" s="24">
        <f t="shared" si="201"/>
        <v>1</v>
      </c>
      <c r="GA24" s="24">
        <f>IF(AND(AH24&gt;0,FZ24&gt;0,FV24&gt;0),1,0)</f>
        <v>0</v>
      </c>
      <c r="GB24" s="15">
        <f>IF(FV24&lt;&gt;0,AM24,GB23)</f>
        <v>0</v>
      </c>
      <c r="GC24" s="24">
        <f t="shared" si="10"/>
        <v>0</v>
      </c>
      <c r="GD24" s="24">
        <f t="shared" si="11"/>
        <v>1</v>
      </c>
      <c r="GE24" s="24">
        <f t="shared" si="12"/>
        <v>1</v>
      </c>
      <c r="GF24" s="19">
        <f t="shared" si="13"/>
        <v>1</v>
      </c>
      <c r="GG24" s="19">
        <v>0</v>
      </c>
      <c r="GH24" s="19">
        <f t="shared" si="14"/>
        <v>0</v>
      </c>
      <c r="GI24" s="19">
        <v>0</v>
      </c>
      <c r="GJ24" s="19">
        <f t="shared" si="15"/>
        <v>0</v>
      </c>
      <c r="GK24" s="19">
        <v>0</v>
      </c>
      <c r="GL24" s="19">
        <f t="shared" si="16"/>
        <v>0</v>
      </c>
      <c r="GM24" s="19">
        <v>0</v>
      </c>
      <c r="GN24" s="19">
        <f t="shared" si="17"/>
        <v>0</v>
      </c>
      <c r="GO24" s="19">
        <v>0</v>
      </c>
      <c r="GP24" s="19">
        <f t="shared" si="18"/>
        <v>0</v>
      </c>
      <c r="GQ24" s="19">
        <v>0</v>
      </c>
      <c r="GR24" s="19">
        <f t="shared" si="19"/>
        <v>0</v>
      </c>
      <c r="GS24" s="19">
        <v>0</v>
      </c>
      <c r="GT24" s="19">
        <f t="shared" si="20"/>
        <v>0</v>
      </c>
      <c r="GU24" s="19">
        <v>0</v>
      </c>
      <c r="GV24" s="19">
        <f t="shared" si="21"/>
        <v>0</v>
      </c>
      <c r="GW24" s="19">
        <v>0</v>
      </c>
      <c r="GX24" s="19">
        <f t="shared" si="22"/>
        <v>0</v>
      </c>
      <c r="GY24" s="19">
        <v>0</v>
      </c>
      <c r="GZ24" s="19">
        <f t="shared" si="23"/>
        <v>0</v>
      </c>
      <c r="HA24" s="19">
        <v>0</v>
      </c>
      <c r="HB24" s="19">
        <f t="shared" si="24"/>
        <v>0</v>
      </c>
      <c r="HC24" s="19">
        <v>0</v>
      </c>
      <c r="HD24" s="19">
        <f t="shared" si="25"/>
        <v>0</v>
      </c>
      <c r="HE24" s="19">
        <v>0</v>
      </c>
      <c r="HF24" s="19">
        <f t="shared" si="26"/>
        <v>0</v>
      </c>
      <c r="HG24" s="19">
        <v>0</v>
      </c>
      <c r="HH24" s="19">
        <f t="shared" si="27"/>
        <v>0</v>
      </c>
      <c r="HI24" s="19">
        <v>0</v>
      </c>
      <c r="HJ24" s="19">
        <f t="shared" si="28"/>
        <v>0</v>
      </c>
      <c r="HK24" s="19">
        <v>0</v>
      </c>
      <c r="HL24" s="19">
        <f t="shared" si="29"/>
        <v>0</v>
      </c>
      <c r="HM24" s="19">
        <v>0</v>
      </c>
      <c r="HN24" s="19">
        <f t="shared" si="30"/>
        <v>0</v>
      </c>
      <c r="HO24" s="19">
        <v>0</v>
      </c>
      <c r="HP24" s="19">
        <f t="shared" si="31"/>
        <v>0</v>
      </c>
      <c r="HQ24" s="19">
        <v>0</v>
      </c>
      <c r="HR24" s="19">
        <f t="shared" si="32"/>
        <v>0</v>
      </c>
      <c r="HS24" s="19">
        <v>0</v>
      </c>
      <c r="HT24" s="19">
        <f t="shared" si="33"/>
        <v>0</v>
      </c>
      <c r="HU24" s="19">
        <f t="shared" si="34"/>
        <v>0</v>
      </c>
      <c r="HV24" s="19">
        <f t="shared" si="35"/>
        <v>0</v>
      </c>
      <c r="HW24" s="19">
        <f t="shared" si="36"/>
        <v>0</v>
      </c>
      <c r="HX24" s="19">
        <f t="shared" si="37"/>
        <v>0</v>
      </c>
      <c r="HY24" s="19">
        <f t="shared" si="38"/>
        <v>0</v>
      </c>
      <c r="HZ24" s="19">
        <f t="shared" si="39"/>
        <v>0</v>
      </c>
      <c r="IA24" s="19">
        <f t="shared" si="40"/>
        <v>0</v>
      </c>
      <c r="IB24" s="19">
        <f t="shared" si="41"/>
        <v>0</v>
      </c>
      <c r="IC24" s="19">
        <f t="shared" si="42"/>
        <v>0</v>
      </c>
      <c r="ID24" s="19">
        <f t="shared" si="43"/>
        <v>0</v>
      </c>
      <c r="IE24" s="19">
        <f t="shared" si="44"/>
        <v>0</v>
      </c>
      <c r="IF24" s="19">
        <f t="shared" si="45"/>
        <v>0</v>
      </c>
      <c r="IG24" s="19">
        <f t="shared" si="46"/>
        <v>0</v>
      </c>
      <c r="IH24" s="19">
        <f t="shared" si="47"/>
        <v>0</v>
      </c>
      <c r="II24" s="19">
        <f t="shared" si="48"/>
        <v>0</v>
      </c>
      <c r="IJ24" s="19">
        <f t="shared" si="49"/>
        <v>0</v>
      </c>
      <c r="IK24" s="19">
        <f t="shared" si="50"/>
        <v>0</v>
      </c>
      <c r="IL24" s="19">
        <f t="shared" si="51"/>
        <v>0</v>
      </c>
      <c r="IM24" s="19">
        <f t="shared" si="52"/>
        <v>0</v>
      </c>
      <c r="IN24" s="24">
        <f t="shared" si="53"/>
        <v>0.01</v>
      </c>
      <c r="IO24" s="24">
        <f t="shared" si="54"/>
        <v>1</v>
      </c>
      <c r="IP24" s="24">
        <f t="shared" si="55"/>
        <v>1</v>
      </c>
      <c r="IQ24" s="24">
        <f t="shared" si="56"/>
        <v>1</v>
      </c>
      <c r="IR24" s="24">
        <f t="shared" si="57"/>
        <v>1</v>
      </c>
      <c r="IS24" s="24">
        <f t="shared" si="58"/>
        <v>1</v>
      </c>
      <c r="IT24" s="24">
        <f t="shared" si="59"/>
        <v>1</v>
      </c>
      <c r="IU24" s="24">
        <f t="shared" si="60"/>
        <v>1</v>
      </c>
      <c r="IV24" s="24">
        <f t="shared" si="61"/>
        <v>1</v>
      </c>
      <c r="IW24" s="24">
        <f t="shared" si="62"/>
        <v>1</v>
      </c>
      <c r="IX24" s="24">
        <f t="shared" si="63"/>
        <v>1</v>
      </c>
      <c r="IY24" s="24">
        <f t="shared" si="64"/>
        <v>1</v>
      </c>
      <c r="IZ24" s="24">
        <f t="shared" si="65"/>
        <v>1</v>
      </c>
      <c r="JA24" s="24">
        <f t="shared" si="66"/>
        <v>1</v>
      </c>
      <c r="JB24" s="24">
        <f t="shared" si="67"/>
        <v>1</v>
      </c>
      <c r="JC24" s="24">
        <f t="shared" si="68"/>
        <v>1</v>
      </c>
      <c r="JD24" s="24">
        <f t="shared" si="69"/>
        <v>1</v>
      </c>
      <c r="JE24" s="24">
        <f t="shared" si="70"/>
        <v>1</v>
      </c>
      <c r="JF24" s="24">
        <f t="shared" si="71"/>
        <v>1</v>
      </c>
      <c r="JG24" s="24">
        <f t="shared" si="72"/>
        <v>1</v>
      </c>
    </row>
    <row r="25" spans="1:267" x14ac:dyDescent="0.3">
      <c r="A25" s="19"/>
      <c r="B25" s="19"/>
      <c r="C25" s="19"/>
      <c r="AF25" s="26"/>
      <c r="AG25" s="25"/>
      <c r="AI25" s="21"/>
      <c r="AJ25" s="26">
        <f t="shared" ref="AJ25:AJ88" si="202">IF(AH25&gt;0,1,0)</f>
        <v>0</v>
      </c>
      <c r="AK25" s="26">
        <f t="shared" ref="AK25:AK88" si="203">IF(AJ25=1,AJ25+AK24,AK24)</f>
        <v>0</v>
      </c>
      <c r="AL25" s="51">
        <f t="shared" ref="AL25:AL88" si="204">AK25/AN25</f>
        <v>0</v>
      </c>
      <c r="AM25" s="23">
        <f t="shared" ref="AM25:AM88" si="205">AI25+AG25</f>
        <v>0</v>
      </c>
      <c r="AN25" s="24">
        <v>24</v>
      </c>
      <c r="AO25" s="19">
        <f t="shared" ref="AO25:AO88" si="206">IF(AY26&gt;AY25+TIME(1,55,0),GD25,0)</f>
        <v>0</v>
      </c>
      <c r="AP25" s="19">
        <f t="shared" ref="AP25:AP88" si="207">AR24-AO25</f>
        <v>0</v>
      </c>
      <c r="AQ25" s="19">
        <f t="shared" ref="AQ25:AQ88" si="208">IF(AY26&gt;AY25+TIME(1,55,0),SUM(HT25:IM25),0)</f>
        <v>0</v>
      </c>
      <c r="AR25" s="19">
        <f t="shared" ref="AR25:AR88" si="209">AR24-AO25+AQ25</f>
        <v>0</v>
      </c>
      <c r="AS25" s="19">
        <f t="shared" ref="AS25:AS88" si="210">IF(AM25&gt;=AY24+TIME(1,55,0),IN24,0)</f>
        <v>0</v>
      </c>
      <c r="AT25" s="24">
        <f t="shared" ref="AT25:AT88" si="211">IF(AS25&gt;0,1,0)</f>
        <v>0</v>
      </c>
      <c r="AU25" s="24">
        <f t="shared" ref="AU25:AU88" si="212">IF(AV25&gt;AW25,AV25,AW25)</f>
        <v>1</v>
      </c>
      <c r="AV25" s="24">
        <f t="shared" ref="AV25:AV88" si="213">IF(AND(AH25&gt;0,AS25&gt;0),0,IF(AS25&gt;0,AV24+1,AV24))</f>
        <v>1</v>
      </c>
      <c r="AW25" s="24">
        <f t="shared" ref="AW25:AW88" si="214">IF(AV25=0,AV24+1,0)</f>
        <v>0</v>
      </c>
      <c r="AX25" s="24">
        <f t="shared" ref="AX25:AX88" si="215">IF(AND(AH25&gt;0,AW25&gt;0,AS25&gt;0),1,0)</f>
        <v>0</v>
      </c>
      <c r="AY25" s="15">
        <f t="shared" ref="AY25:AY88" si="216">IF(AS25&lt;&gt;0,AM25,AY24)</f>
        <v>0</v>
      </c>
      <c r="AZ25" s="39">
        <f t="shared" ref="AZ25:AZ88" si="217">IF(AND(AS25=0,AM25-AM24&lt;TIME(1,55,0),AM25&gt;BF24+TIME(1,55,0)),IO24,0)</f>
        <v>0</v>
      </c>
      <c r="BA25" s="24">
        <f t="shared" ref="BA25:BA88" si="218">IF(AZ25&gt;0,1,0)</f>
        <v>0</v>
      </c>
      <c r="BB25" s="24">
        <f t="shared" ref="BB25:BB88" si="219">IF(BC25&gt;BD25,BC25,BD25)</f>
        <v>1</v>
      </c>
      <c r="BC25" s="24">
        <f t="shared" ref="BC25:BC88" si="220">IF(AND(AH25&gt;0,AZ25&gt;0),0,IF(AZ25&gt;0,BC24+1,BC24))</f>
        <v>0</v>
      </c>
      <c r="BD25" s="24">
        <f t="shared" ref="BD25:BD88" si="221">IF(BC25=0,BC24+1,0)</f>
        <v>1</v>
      </c>
      <c r="BE25" s="24">
        <f t="shared" ref="BE25:BE88" si="222">IF(AND(AH25&gt;0,BD25&gt;0,AZ25&gt;0),1,0)</f>
        <v>0</v>
      </c>
      <c r="BF25" s="15">
        <f t="shared" ref="BF25:BF88" si="223">IF(AZ25&lt;&gt;0,AM25,BF24)</f>
        <v>0</v>
      </c>
      <c r="BG25" s="24">
        <f t="shared" ref="BG25:BG88" si="224">IF(AND(AZ25=0,AS25=0,AM25-AM24&lt;TIME(1,55,0),AM25&gt;BM24+TIME(1,55,0)),IP24,0)</f>
        <v>0</v>
      </c>
      <c r="BH25" s="24">
        <f t="shared" ref="BH25:BH88" si="225">IF(BG25&gt;0,1,0)</f>
        <v>0</v>
      </c>
      <c r="BI25" s="24">
        <f t="shared" ref="BI25:BI88" si="226">IF(BJ25&gt;BK25,BJ25,BK25)</f>
        <v>1</v>
      </c>
      <c r="BJ25" s="24">
        <f t="shared" ref="BJ25:BJ88" si="227">IF(AND(AH25&gt;0,BG25&gt;0),0,IF(BG25&gt;0,BJ24+1,BJ24))</f>
        <v>0</v>
      </c>
      <c r="BK25" s="24">
        <f t="shared" ref="BK25:BK88" si="228">IF(BJ25=0,BJ24+1,0)</f>
        <v>1</v>
      </c>
      <c r="BL25" s="24">
        <f t="shared" ref="BL25:BL88" si="229">IF(AND(AH25&gt;0,BK25&gt;0,BG25&gt;0),1,0)</f>
        <v>0</v>
      </c>
      <c r="BM25" s="15">
        <f t="shared" ref="BM25:BM88" si="230">IF(BG25&lt;&gt;0,AM25,BM24)</f>
        <v>0</v>
      </c>
      <c r="BN25" s="24">
        <f t="shared" ref="BN25:BN88" si="231">IF(AND(BG25=0,AZ25=0,AS25=0,AM25-AM24&lt;TIME(1,55,0),AM25&gt;BT24+TIME(1,55,0)),IQ24,0)</f>
        <v>0</v>
      </c>
      <c r="BO25" s="24">
        <f t="shared" ref="BO25:BO88" si="232">IF(BN25&gt;0,1,0)</f>
        <v>0</v>
      </c>
      <c r="BP25" s="24">
        <f t="shared" ref="BP25:BP88" si="233">IF(BQ25&gt;BR25,BQ25,BR25)</f>
        <v>1</v>
      </c>
      <c r="BQ25" s="24">
        <f t="shared" ref="BQ25:BQ88" si="234">IF(AND(AH25&gt;0,BN25&gt;0),0,IF(BN25&gt;0,BQ24+1,BQ24))</f>
        <v>0</v>
      </c>
      <c r="BR25" s="24">
        <f t="shared" ref="BR25:BR88" si="235">IF(BQ25=0,BQ24+1,0)</f>
        <v>1</v>
      </c>
      <c r="BS25" s="24">
        <f t="shared" ref="BS25:BS88" si="236">IF(AND(AH25&gt;0,BR25&gt;0,BN25&gt;0),1,0)</f>
        <v>0</v>
      </c>
      <c r="BT25" s="15">
        <f t="shared" ref="BT25:BT88" si="237">IF(BN25&lt;&gt;0,AM25,BT24)</f>
        <v>0</v>
      </c>
      <c r="BU25" s="24">
        <f t="shared" ref="BU25:BU88" si="238">IF(AND(BN25=0,BG25=0,AZ25=0,AS25=0,AM25-AM24&lt;TIME(1,55,0),AM25&gt;CA24+TIME(1,55,0)),IR24,0)</f>
        <v>0</v>
      </c>
      <c r="BV25" s="24">
        <f t="shared" ref="BV25:BV88" si="239">IF(BU25&gt;0,1,0)</f>
        <v>0</v>
      </c>
      <c r="BW25" s="24">
        <f t="shared" ref="BW25:BW88" si="240">IF(BX25&gt;BY25,BX25,BY25)</f>
        <v>1</v>
      </c>
      <c r="BX25" s="24">
        <f t="shared" ref="BX25:BX88" si="241">IF(AND(AH25&gt;0,BU25&gt;0),0,IF(BU25&gt;0,BX24+1,BX24))</f>
        <v>0</v>
      </c>
      <c r="BY25" s="24">
        <f t="shared" ref="BY25:BY88" si="242">IF(BX25=0,BX24+1,0)</f>
        <v>1</v>
      </c>
      <c r="BZ25" s="24">
        <f t="shared" ref="BZ25:BZ88" si="243">IF(AND(AH25&gt;0,BY25&gt;0,BU25&gt;0),1,0)</f>
        <v>0</v>
      </c>
      <c r="CA25" s="15">
        <f t="shared" ref="CA25:CA88" si="244">IF(BU25&lt;&gt;0,AM25,CA24)</f>
        <v>0</v>
      </c>
      <c r="CB25" s="24">
        <f t="shared" ref="CB25:CB88" si="245">IF(AND(BU25=0,BN25=0,BG25=0,AZ25=0,AS25=0,AM25-AM24&lt;TIME(1,55,0),AM25&gt;CH24+TIME(1,55,0)),IS24,0)</f>
        <v>0</v>
      </c>
      <c r="CC25" s="24">
        <f t="shared" ref="CC25:CC88" si="246">IF(CB25&gt;0,1,0)</f>
        <v>0</v>
      </c>
      <c r="CD25" s="24">
        <f t="shared" ref="CD25:CD88" si="247">IF(CE25&gt;CF25,CE25,CF25)</f>
        <v>1</v>
      </c>
      <c r="CE25" s="24">
        <f t="shared" ref="CE25:CE88" si="248">IF(AND(AH25&gt;0,CB25&gt;0),0,IF(CB25&gt;0,CE24+1,CE24))</f>
        <v>0</v>
      </c>
      <c r="CF25" s="24">
        <f t="shared" ref="CF25:CF88" si="249">IF(CE25=0,CE24+1,0)</f>
        <v>1</v>
      </c>
      <c r="CG25" s="24">
        <f t="shared" ref="CG25:CG88" si="250">IF(AND(AH25&gt;0,CF25&gt;0,CB25&gt;0),1,0)</f>
        <v>0</v>
      </c>
      <c r="CH25" s="15">
        <f t="shared" ref="CH25:CH88" si="251">IF(CB25&lt;&gt;0,AM25,CH24)</f>
        <v>0</v>
      </c>
      <c r="CI25" s="24">
        <f t="shared" ref="CI25:CI88" si="252">IF(AND(CB25=0,BU25=0,BN25=0,BG25=0,AZ25=0,AS25=0,AM25-AM24&lt;TIME(1,55,0),AM25&gt;CO24+TIME(1,55,0)),IT24,0)</f>
        <v>0</v>
      </c>
      <c r="CJ25" s="24">
        <f t="shared" ref="CJ25:CJ88" si="253">IF(CI25&gt;0,1,0)</f>
        <v>0</v>
      </c>
      <c r="CK25" s="24">
        <f t="shared" ref="CK25:CK88" si="254">IF(CL25&gt;CM25,CL25,CM25)</f>
        <v>1</v>
      </c>
      <c r="CL25" s="24">
        <f t="shared" ref="CL25:CL88" si="255">IF(AND(AH25&gt;0,CI25&gt;0),0,IF(CI25&gt;0,CL24+1,CL24))</f>
        <v>0</v>
      </c>
      <c r="CM25" s="24">
        <f t="shared" ref="CM25:CM88" si="256">IF(CL25=0,CL24+1,0)</f>
        <v>1</v>
      </c>
      <c r="CN25" s="24">
        <f t="shared" ref="CN25:CN88" si="257">IF(AND(AH25&gt;0,CM25&gt;0,CI25&gt;0),1,0)</f>
        <v>0</v>
      </c>
      <c r="CO25" s="15">
        <f t="shared" ref="CO25:CO88" si="258">IF(CI25&lt;&gt;0,AM25,CO24)</f>
        <v>0</v>
      </c>
      <c r="CP25" s="24">
        <f t="shared" ref="CP25:CP88" si="259">IF(AND(CI25=0,CB25=0,BU25=0,BN25=0,BG25=0,AZ25=0,AS25=0,AM25-AM24&lt;TIME(1,55,0),AM25&gt;CV24+TIME(1,55,0)),IU24,0)</f>
        <v>0</v>
      </c>
      <c r="CQ25" s="24">
        <f t="shared" ref="CQ25:CQ88" si="260">IF(CP25&gt;0,1,0)</f>
        <v>0</v>
      </c>
      <c r="CR25" s="24">
        <f t="shared" ref="CR25:CR88" si="261">IF(CS25&gt;CT25,CS25,CT25)</f>
        <v>1</v>
      </c>
      <c r="CS25" s="24">
        <f t="shared" ref="CS25:CS88" si="262">IF(AND(AH25&gt;0,CP25&gt;0),0,IF(CP25&gt;0,CS24+1,CS24))</f>
        <v>0</v>
      </c>
      <c r="CT25" s="24">
        <f t="shared" ref="CT25:CT88" si="263">IF(CS25=0,CS24+1,0)</f>
        <v>1</v>
      </c>
      <c r="CU25" s="24">
        <f t="shared" ref="CU25:CU88" si="264">IF(AND(AH25&gt;0,CT25&gt;0,CP25&gt;0),1,0)</f>
        <v>0</v>
      </c>
      <c r="CV25" s="15">
        <f t="shared" ref="CV25:CV88" si="265">IF(CP25&lt;&gt;0,AM25,CV24)</f>
        <v>0</v>
      </c>
      <c r="CW25" s="24">
        <f t="shared" ref="CW25:CW88" si="266">IF(AND(CP25=0,CI25=0,CB25=0,BU25=0,BN25=0,BG25=0,AZ25=0,AS25=0,AM25-AM24&lt;TIME(1,55,0),AM25&gt;DC24+TIME(1,55,0)),IV24,0)</f>
        <v>0</v>
      </c>
      <c r="CX25" s="24">
        <f t="shared" ref="CX25:CX88" si="267">IF(CW25&gt;0,1,0)</f>
        <v>0</v>
      </c>
      <c r="CY25" s="24">
        <f t="shared" ref="CY25:CY88" si="268">IF(CZ25&gt;DA25,CZ25,DA25)</f>
        <v>1</v>
      </c>
      <c r="CZ25" s="24">
        <f t="shared" ref="CZ25:CZ88" si="269">IF(AND(AH25&gt;0,CW25&gt;0),0,IF(CW25&gt;0,CZ24+1,CZ24))</f>
        <v>0</v>
      </c>
      <c r="DA25" s="24">
        <f t="shared" ref="DA25:DA88" si="270">IF(CZ25=0,CZ24+1,0)</f>
        <v>1</v>
      </c>
      <c r="DB25" s="24">
        <f t="shared" ref="DB25:DB88" si="271">IF(AND(AH25&gt;0,DA25&gt;0,CW25&gt;0),1,0)</f>
        <v>0</v>
      </c>
      <c r="DC25" s="15">
        <f t="shared" ref="DC25:DC88" si="272">IF(CW25&lt;&gt;0,AM25,DC24)</f>
        <v>0</v>
      </c>
      <c r="DD25" s="24">
        <f t="shared" ref="DD25:DD88" si="273">IF(AND(CW25=0,CP25=0,CI25=0,CB25=0,BU25=0,BN25=0,BG25=0,AZ25=0,AS25=0,AM25-AM24&lt;TIME(1,55,0),AM25&gt;DJ24+TIME(1,55,0)),IW24,0)</f>
        <v>0</v>
      </c>
      <c r="DE25" s="24">
        <f t="shared" ref="DE25:DE88" si="274">IF(DD25&gt;0,1,0)</f>
        <v>0</v>
      </c>
      <c r="DF25" s="24">
        <f t="shared" ref="DF25:DF88" si="275">IF(DG25&gt;DH25,DG25,DH25)</f>
        <v>1</v>
      </c>
      <c r="DG25" s="24">
        <f t="shared" ref="DG25:DG88" si="276">IF(AND(AH25&gt;0,DD25&gt;0),0,IF(DD25&gt;0,DG24+1,DG24))</f>
        <v>0</v>
      </c>
      <c r="DH25" s="24">
        <f t="shared" ref="DH25:DH88" si="277">IF(DG25=0,DG24+1,0)</f>
        <v>1</v>
      </c>
      <c r="DI25" s="24">
        <f t="shared" ref="DI25:DI88" si="278">IF(AND(AH25&gt;0,DH25&gt;0,DD25&gt;0),1,0)</f>
        <v>0</v>
      </c>
      <c r="DJ25" s="15">
        <f t="shared" ref="DJ25:DJ88" si="279">IF(DD25&lt;&gt;0,AM25,DJ24)</f>
        <v>0</v>
      </c>
      <c r="DK25" s="24">
        <f t="shared" ref="DK25:DK88" si="280">IF(AND(DD25=0,CW25=0,CP25=0,CI25=0,CB25=0,BU25=0,BN25=0,BG25=0,AZ25=0,AS25=0,AM25-AM24&lt;TIME(1,55,0),AM25&gt;DQ24+TIME(1,55,0)),IX24,0)</f>
        <v>0</v>
      </c>
      <c r="DL25" s="24">
        <f t="shared" ref="DL25:DL88" si="281">IF(DK25&lt;&gt;0,1,0)</f>
        <v>0</v>
      </c>
      <c r="DM25" s="24">
        <f t="shared" ref="DM25:DM88" si="282">IF(DN25&gt;DO25,DN25,DO25)</f>
        <v>1</v>
      </c>
      <c r="DN25" s="24">
        <f t="shared" ref="DN25:DN88" si="283">IF(AND(AH25&gt;0,DK25&gt;0),0,IF(DK25&gt;0,DN24+1,DN24))</f>
        <v>0</v>
      </c>
      <c r="DO25" s="24">
        <f t="shared" ref="DO25:DO88" si="284">IF(DN25=0,DN24+1,0)</f>
        <v>1</v>
      </c>
      <c r="DP25" s="24">
        <f t="shared" ref="DP25:DP88" si="285">IF(AND(AH25&gt;0,DO25&gt;0,DK25&gt;0),1,0)</f>
        <v>0</v>
      </c>
      <c r="DQ25" s="15">
        <f t="shared" ref="DQ25:DQ88" si="286">IF(DK25&lt;&gt;0,AM25,DQ24)</f>
        <v>0</v>
      </c>
      <c r="DR25" s="24">
        <f t="shared" ref="DR25:DR88" si="287">IF(AND(DK25=0,DD25=0,CW25=0,CP25=0,CI25=0,CB25=0,BU25=0,BN25=0,BG25=0,AZ25=0,AS25=0,AM25-AM24&lt;TIME(1,55,0),AM25&gt;DX24+TIME(1,55,0)),IY24,0)</f>
        <v>0</v>
      </c>
      <c r="DS25" s="24">
        <f t="shared" ref="DS25:DS88" si="288">IF(DR25&lt;&gt;0,1,0)</f>
        <v>0</v>
      </c>
      <c r="DT25" s="24">
        <f t="shared" ref="DT25:DT88" si="289">IF(DU25&gt;DV25,DU25,DV25)</f>
        <v>1</v>
      </c>
      <c r="DU25" s="24">
        <f t="shared" ref="DU25:DU88" si="290">IF(AND(AH25&gt;0,DR25&gt;0),0,IF(DR25&gt;0,DU24+1,DU24))</f>
        <v>0</v>
      </c>
      <c r="DV25" s="24">
        <f t="shared" ref="DV25:DV88" si="291">IF(DU25=0,DU24+1,0)</f>
        <v>1</v>
      </c>
      <c r="DW25" s="24">
        <f t="shared" ref="DW25:DW88" si="292">IF(AND(AH25&gt;0,DV25&gt;0,DR25&gt;0),1,0)</f>
        <v>0</v>
      </c>
      <c r="DX25" s="15">
        <f t="shared" ref="DX25:DX88" si="293">IF(DR25&lt;&gt;0,AM25,DX24)</f>
        <v>0</v>
      </c>
      <c r="DY25" s="24">
        <f t="shared" ref="DY25:DY88" si="294">IF(AND(DR25=0,DK25=0,DD25=0,CW25=0,CP25=0,CI25=0,CB25=0,BU25=0,BN25=0,BG25=0,AZ25=0,AS25=0,AM25-AM24&lt;TIME(1,55,0),AM25&gt;EE24+TIME(1,55,0)),IZ24,0)</f>
        <v>0</v>
      </c>
      <c r="DZ25" s="24">
        <f t="shared" ref="DZ25:DZ88" si="295">IF(DY25&lt;&gt;0,1,0)</f>
        <v>0</v>
      </c>
      <c r="EA25" s="24">
        <f t="shared" ref="EA25:EA88" si="296">IF(EB25&gt;EC25,EB25,EC25)</f>
        <v>1</v>
      </c>
      <c r="EB25" s="24">
        <f t="shared" ref="EB25:EB88" si="297">IF(AND(AH25&gt;0,DY25&gt;0),0,IF(DY25&gt;0,EB24+1,EB24))</f>
        <v>0</v>
      </c>
      <c r="EC25" s="24">
        <f t="shared" ref="EC25:EC88" si="298">IF(EB25=0,EB24+1,0)</f>
        <v>1</v>
      </c>
      <c r="ED25" s="24">
        <f t="shared" ref="ED25:ED88" si="299">IF(AND(AH25&gt;0,EC25&gt;0,DY25&gt;0),1,0)</f>
        <v>0</v>
      </c>
      <c r="EE25" s="15">
        <f t="shared" ref="EE25:EE88" si="300">IF(DY25&lt;&gt;0,AM25,EE24)</f>
        <v>0</v>
      </c>
      <c r="EF25" s="24">
        <f t="shared" ref="EF25:EF88" si="301">IF(AND(DY25=0,DR25=0,DK25=0,DD25=0,CW25=0,CP25=0,CI25=0,CB25=0,BU25=0,BN25=0,BG25=0,AZ25=0,AS25=0,AM25-AM24&lt;TIME(1,55,0),AM25&gt;EL24+TIME(1,55,0)),JA24,0)</f>
        <v>0</v>
      </c>
      <c r="EG25" s="24">
        <f t="shared" ref="EG25:EG88" si="302">IF(EF25&lt;&gt;0,1,0)</f>
        <v>0</v>
      </c>
      <c r="EH25" s="24">
        <f t="shared" ref="EH25:EH88" si="303">IF(EI25&gt;EJ25,EI25,EJ25)</f>
        <v>1</v>
      </c>
      <c r="EI25" s="24">
        <f t="shared" ref="EI25:EI88" si="304">IF(AND(AH25&gt;0,EF25&gt;0),0,IF(EF25&gt;0,EI24+1,EI24))</f>
        <v>0</v>
      </c>
      <c r="EJ25" s="24">
        <f t="shared" ref="EJ25:EJ88" si="305">IF(EI25=0,EI24+1,0)</f>
        <v>1</v>
      </c>
      <c r="EK25" s="24">
        <f t="shared" ref="EK25:EK88" si="306">IF(AND(AH25&gt;0,EJ25&gt;0,EF25&gt;0),1,0)</f>
        <v>0</v>
      </c>
      <c r="EL25" s="15">
        <f t="shared" ref="EL25:EL88" si="307">IF(EF25&lt;&gt;0,AM25,EL24)</f>
        <v>0</v>
      </c>
      <c r="EM25" s="24">
        <f t="shared" ref="EM25:EM88" si="308">IF(AND(EF25=0,DY25=0,DR25=0,DK25=0,DD25=0,CW25=0,CP25=0,CI25=0,CB25=0,BU25=0,BN25=0,BG25=0,AZ25=0,AS25=0,AM25-AM24&lt;TIME(1,55,0),AM25&gt;ES24+TIME(1,55,0)),JB24,0)</f>
        <v>0</v>
      </c>
      <c r="EN25" s="24">
        <f t="shared" ref="EN25:EN88" si="309">IF(EM25&lt;&gt;0,1,0)</f>
        <v>0</v>
      </c>
      <c r="EO25" s="24">
        <f t="shared" ref="EO25:EO88" si="310">IF(EP25&gt;EQ25,EP25,EQ25)</f>
        <v>1</v>
      </c>
      <c r="EP25" s="24">
        <f t="shared" ref="EP25:EP88" si="311">IF(AND(AH25&gt;0,EM25&gt;0),0,IF(EM25&gt;0,EP24+1,EP24))</f>
        <v>0</v>
      </c>
      <c r="EQ25" s="24">
        <f t="shared" ref="EQ25:EQ88" si="312">IF(EP25=0,EP24+1,0)</f>
        <v>1</v>
      </c>
      <c r="ER25" s="24">
        <f t="shared" ref="ER25:ER88" si="313">IF(AND(AH25&gt;0,EQ25&gt;0,EM25&gt;0),1,0)</f>
        <v>0</v>
      </c>
      <c r="ES25" s="15">
        <f t="shared" ref="ES25:ES88" si="314">IF(EM25&lt;&gt;0,AM25,ES24)</f>
        <v>0</v>
      </c>
      <c r="ET25" s="24">
        <f t="shared" ref="ET25:ET88" si="315">IF(AND(AS25=0,EM25=0,EF25=0,DY25=0,DR25=0,DK25=0,DD25=0,CW25=0,CP25=0,CI25=0,CB25=0,BU25=0,BN25=0,BG25=0,AZ25=0,AM25-AM24&lt;TIME(1,55,0),AM25&gt;EZ24+TIME(1,55,0)),JC24,0)</f>
        <v>0</v>
      </c>
      <c r="EU25" s="24">
        <f t="shared" ref="EU25:EU88" si="316">IF(ET25&lt;&gt;0,1,0)</f>
        <v>0</v>
      </c>
      <c r="EV25" s="24">
        <f t="shared" ref="EV25:EV88" si="317">IF(EW25&gt;EX25,EW25,EX25)</f>
        <v>1</v>
      </c>
      <c r="EW25" s="24">
        <f t="shared" ref="EW25:EW88" si="318">IF(AND(AH25&gt;0,ET25&gt;0),0,IF(ET25&gt;0,EW24+1,EW24))</f>
        <v>0</v>
      </c>
      <c r="EX25" s="24">
        <f t="shared" ref="EX25:EX88" si="319">IF(EW25=0,EW24+1,0)</f>
        <v>1</v>
      </c>
      <c r="EY25" s="24">
        <f t="shared" ref="EY25:EY88" si="320">IF(AND(AH25&gt;0,EX25&gt;0,ET25&gt;0),1,0)</f>
        <v>0</v>
      </c>
      <c r="EZ25" s="15">
        <f t="shared" ref="EZ25:EZ88" si="321">IF(ET25&lt;&gt;0,AM25,EZ24)</f>
        <v>0</v>
      </c>
      <c r="FA25" s="24">
        <f t="shared" ref="FA25:FA88" si="322">IF(AND(AS25=0,AZ25=0,ET25=0,EM25=0,EF25=0,DY25=0,DR25=0,DK25=0,DD25=0,CW25=0,CP25=0,CI25=0,CB25=0,BU25=0,BN25=0,BG25=0,AM25-AM24&lt;TIME(1,55,0),AM25&gt;FG24+TIME(1,55,0)),JD24,0)</f>
        <v>0</v>
      </c>
      <c r="FB25" s="24">
        <f t="shared" ref="FB25:FB88" si="323">IF(FA25&lt;&gt;0,1,0)</f>
        <v>0</v>
      </c>
      <c r="FC25" s="24">
        <f t="shared" ref="FC25:FC88" si="324">IF(FD25&gt;FE25,FD25,FE25)</f>
        <v>1</v>
      </c>
      <c r="FD25" s="24">
        <f t="shared" ref="FD25:FD88" si="325">IF(AND(AH25&gt;0,FA25&gt;0),0,IF(FA25&gt;0,FD24+1,FD24))</f>
        <v>0</v>
      </c>
      <c r="FE25" s="24">
        <f t="shared" ref="FE25:FE88" si="326">IF(FD25=0,FD24+1,0)</f>
        <v>1</v>
      </c>
      <c r="FF25" s="24">
        <f t="shared" ref="FF25:FF88" si="327">IF(AND(AH25&gt;0,FE25&gt;0,FA25&gt;0),1,0)</f>
        <v>0</v>
      </c>
      <c r="FG25" s="15">
        <f t="shared" ref="FG25:FG88" si="328">IF(FA25&lt;&gt;0,AM25,FG24)</f>
        <v>0</v>
      </c>
      <c r="FH25" s="24">
        <f t="shared" ref="FH25:FH88" si="329">IF(AND(AS25=0,AZ25=0,BG25=0,FA25=0,ET25=0,EM25=0,EF25=0,DY25=0,DR25=0,DK25=0,DD25=0,CW25=0,CP25=0,CI25=0,CB25=0,BU25=0,BN25=0,AM25-AM24&lt;TIME(1,55,0),AI25&gt;FN24+TIME(1,55,0)),JE24,0)</f>
        <v>0</v>
      </c>
      <c r="FI25" s="24">
        <f t="shared" ref="FI25:FI88" si="330">IF(FH25&lt;&gt;0,1,0)</f>
        <v>0</v>
      </c>
      <c r="FJ25" s="24">
        <f t="shared" ref="FJ25:FJ88" si="331">IF(FK25&gt;FL25,FK25,FL25)</f>
        <v>1</v>
      </c>
      <c r="FK25" s="24">
        <f t="shared" ref="FK25:FK88" si="332">IF(AND(AH25&gt;0,FH25&gt;0),0,IF(FH25&gt;0,FK24+1,FK24))</f>
        <v>0</v>
      </c>
      <c r="FL25" s="24">
        <f t="shared" ref="FL25:FL88" si="333">IF(FK25=0,FK24+1,0)</f>
        <v>1</v>
      </c>
      <c r="FM25" s="24">
        <f t="shared" ref="FM25:FM88" si="334">IF(AND(AH25&gt;0,FL25&gt;0,FH25&gt;0),1,0)</f>
        <v>0</v>
      </c>
      <c r="FN25" s="15">
        <f t="shared" ref="FN25:FN88" si="335">IF(FH25&lt;&gt;0,AM25,FN24)</f>
        <v>0</v>
      </c>
      <c r="FO25" s="24">
        <f t="shared" ref="FO25:FO88" si="336">IF(AND(AS25=0,AZ25=0,BG25=0,BN25=0,FH25=0,FA25=0,ET25=0,EM25=0,EF25=0,DY25=0,DR25=0,DK25=0,DD25=0,CW25=0,CP25=0,CI25=0,CB25=0,BU25=0,AM24-AM24&lt;TIME(1,55,0),AM25&gt;FU24+TIME(1,55,0)),JF24,0)</f>
        <v>0</v>
      </c>
      <c r="FP25" s="24">
        <f t="shared" ref="FP25:FP88" si="337">IF(FO25&lt;&gt;0,1,0)</f>
        <v>0</v>
      </c>
      <c r="FQ25" s="24">
        <f t="shared" ref="FQ25:FQ88" si="338">IF(FR25&gt;FS25,FR25,FS25)</f>
        <v>1</v>
      </c>
      <c r="FR25" s="24">
        <f t="shared" ref="FR25:FR88" si="339">IF(AND(AH25&gt;0,FO25&gt;0),0,IF(FO25&gt;0,FR24+1,FR24))</f>
        <v>0</v>
      </c>
      <c r="FS25" s="24">
        <f t="shared" ref="FS25:FS88" si="340">IF(FR25=0,FR24+1,0)</f>
        <v>1</v>
      </c>
      <c r="FT25" s="24">
        <f t="shared" ref="FT25:FT88" si="341">IF(AND(AH25&gt;0,FS25&gt;0,FO25&gt;0),1,0)</f>
        <v>0</v>
      </c>
      <c r="FU25" s="15">
        <f t="shared" ref="FU25:FU88" si="342">IF(FO25&lt;&gt;0,AM25,FU24)</f>
        <v>0</v>
      </c>
      <c r="FV25" s="24">
        <f t="shared" ref="FV25:FV88" si="343">IF(AND(BU25=0,BN25=0,BG25=0,AZ25=0,AS25=0,FO25=0,FH25=0,FA25=0,ET25=0,EM25=0,EF25=0,DY25=0,DR25=0,DK25=0,DD25=0,CW25=0,CP25=0,CI25=0,CB25=0,AM25-AM24&lt;TIME(1,55,0),AM25&gt;GB24+TIME(1,55,0)),JG24,0)</f>
        <v>0</v>
      </c>
      <c r="FW25" s="24">
        <f t="shared" ref="FW25:FW88" si="344">IF(FV25&lt;&gt;0,1,0)</f>
        <v>0</v>
      </c>
      <c r="FX25" s="24">
        <f t="shared" ref="FX25:FX88" si="345">IF(FY25&gt;FZ25,FY25,FZ25)</f>
        <v>1</v>
      </c>
      <c r="FY25" s="24">
        <f t="shared" ref="FY25:FY88" si="346">IF(AND(AH25&gt;0,FV25&gt;0),0,IF(FV25&gt;0,FY24+1,FY24))</f>
        <v>0</v>
      </c>
      <c r="FZ25" s="24">
        <f t="shared" ref="FZ25:FZ88" si="347">IF(FY25=0,FY24+1,0)</f>
        <v>1</v>
      </c>
      <c r="GA25" s="24">
        <f t="shared" ref="GA25:GA88" si="348">IF(AND(AH25&gt;0,FZ25&gt;0,FV25&gt;0),1,0)</f>
        <v>0</v>
      </c>
      <c r="GB25" s="15">
        <f t="shared" ref="GB25:GB88" si="349">IF(FV25&lt;&gt;0,AM25,GB24)</f>
        <v>0</v>
      </c>
      <c r="GC25" s="24">
        <f t="shared" ref="GC25:GC88" si="350">AS25+AZ25+BG25+BN25+BU25+CB25+CI25+CP25+CW25+DD25+DK25+DR25+DY25+EF25+EM25+ET25+FA25+FH25+FO25+FV25</f>
        <v>0</v>
      </c>
      <c r="GD25" s="24">
        <f t="shared" ref="GD25:GD88" si="351">IF(AY25=AY24,GC25+GD24,GC25)</f>
        <v>1</v>
      </c>
      <c r="GE25" s="24">
        <f t="shared" ref="GE25:GE88" si="352">GF25+GH25+GJ25+GL25+GN25+GP25+GR25+GT25+GV25+GX25+GZ25+HB25+HD25+HF25+HH25+HJ25+HL25+HN25+HP25+HR25</f>
        <v>1</v>
      </c>
      <c r="GF25" s="19">
        <f t="shared" ref="GF25:GF88" si="353">IF(AH25=0,AS25+GF24+GG25,IF(GF24+GG25+AS25-HT25&lt;0,0,GF24+AS25+GG25-HT25))</f>
        <v>1</v>
      </c>
      <c r="GG25" s="19">
        <v>0</v>
      </c>
      <c r="GH25" s="19">
        <f t="shared" ref="GH25:GH88" si="354">IF(AH25=0,AZ25+GH24+GI25,IF(GH24+GI25+AZ25-HU25&lt;0,0,GH24+AZ25+GI25-HU25))</f>
        <v>0</v>
      </c>
      <c r="GI25" s="19">
        <v>0</v>
      </c>
      <c r="GJ25" s="19">
        <f t="shared" ref="GJ25:GJ88" si="355">IF(AH25=0,BG25+GJ24+GK25,IF(GJ24+GK25+BG25-HV25&lt;0,0,GJ24+BG25+GK25-HV25))</f>
        <v>0</v>
      </c>
      <c r="GK25" s="19">
        <v>0</v>
      </c>
      <c r="GL25" s="19">
        <f t="shared" ref="GL25:GL88" si="356">IF(AH25=0,BN25+GL24+GM25,IF(GL24+GM25+BN25-HW25&lt;0,0,GL24+BN25+GM25-HW25))</f>
        <v>0</v>
      </c>
      <c r="GM25" s="19">
        <v>0</v>
      </c>
      <c r="GN25" s="19">
        <f t="shared" ref="GN25:GN88" si="357">IF(AH25=0,BU25+GN24+GO25,IF(GN24+GO25+BU25-HX25&lt;0,0,GN24+BU25+GO25-HX25))</f>
        <v>0</v>
      </c>
      <c r="GO25" s="19">
        <v>0</v>
      </c>
      <c r="GP25" s="19">
        <f t="shared" ref="GP25:GP88" si="358">IF(AH25=0,CB25+GP24+GQ25,IF(GP24+GQ25+CB25-HY25&lt;0,0,GP24+CB25+GQ25-HY25))</f>
        <v>0</v>
      </c>
      <c r="GQ25" s="19">
        <v>0</v>
      </c>
      <c r="GR25" s="19">
        <f t="shared" ref="GR25:GR88" si="359">IF(AH25=0,CI25+GR24+GS25,IF(GR24+GS25+CI25-HZ25&lt;0,0,GR24+CI25+GS25-HZ25))</f>
        <v>0</v>
      </c>
      <c r="GS25" s="19">
        <v>0</v>
      </c>
      <c r="GT25" s="19">
        <f t="shared" ref="GT25:GT88" si="360">IF(AH25=0,CP25+GT24+GU25,IF(GT24+GU25+CP25-IA25&lt;0,0,GT24+CP25+GU25-IA25))</f>
        <v>0</v>
      </c>
      <c r="GU25" s="19">
        <v>0</v>
      </c>
      <c r="GV25" s="19">
        <f t="shared" ref="GV25:GV88" si="361">IF(AH25=0,CW25+GV24+GW25,IF(GV24+GW25+CW25-IB25&lt;0,0,GV24+CW25+GW25-IB25))</f>
        <v>0</v>
      </c>
      <c r="GW25" s="19">
        <v>0</v>
      </c>
      <c r="GX25" s="19">
        <f t="shared" ref="GX25:GX88" si="362">IF(AH25=0,DD25+GX24+GY25,IF(GX24+GY25+DD25-IC25&lt;0,0,GX24+DD25+GY25-IC25))</f>
        <v>0</v>
      </c>
      <c r="GY25" s="19">
        <v>0</v>
      </c>
      <c r="GZ25" s="19">
        <f t="shared" ref="GZ25:GZ88" si="363">IF(AH25=0,DK25+GZ24+HA25,IF(GZ24+HA25+DK25-ID25&lt;0,0,GZ24+DK25+HA25-ID25))</f>
        <v>0</v>
      </c>
      <c r="HA25" s="19">
        <v>0</v>
      </c>
      <c r="HB25" s="19">
        <f t="shared" ref="HB25:HB88" si="364">IF(AH25=0,DR25+HB24+HC25,IF(HB24+HC25+DR25-IE25&lt;0,0,HB24+DR25+HC25-IE25))</f>
        <v>0</v>
      </c>
      <c r="HC25" s="19">
        <v>0</v>
      </c>
      <c r="HD25" s="19">
        <f t="shared" ref="HD25:HD88" si="365">IF(AH25=0,DY25+HD24+HE25,IF(HD24+HE25+DY25-IF25&lt;0,0,HD24+DY25+HE25-IF25))</f>
        <v>0</v>
      </c>
      <c r="HE25" s="19">
        <v>0</v>
      </c>
      <c r="HF25" s="19">
        <f t="shared" ref="HF25:HF88" si="366">IF(AH25=0,EF25+HF24+HG25,IF(HF24+HG25+EF25-IG25&lt;0,0,HF24+EF25+HG25-IG25))</f>
        <v>0</v>
      </c>
      <c r="HG25" s="19">
        <v>0</v>
      </c>
      <c r="HH25" s="19">
        <f t="shared" ref="HH25:HH88" si="367">IF(AH25=0,EM25+HH24+HI25,IF(HH24+HI25+EM25-IH25&lt;0,0,HH24+EM25+HI25-IH25))</f>
        <v>0</v>
      </c>
      <c r="HI25" s="19">
        <v>0</v>
      </c>
      <c r="HJ25" s="19">
        <f t="shared" ref="HJ25:HJ88" si="368">IF(AH25=0,ET25+HJ24+HK25,IF(HJ24+HK25+ET25-II25&lt;0,0,HJ24+ET25+HK25-II25))</f>
        <v>0</v>
      </c>
      <c r="HK25" s="19">
        <v>0</v>
      </c>
      <c r="HL25" s="19">
        <f t="shared" ref="HL25:HL88" si="369">IF(AH25=0,FA25+HL24+HM25,IF(HL24+HM25+FA25-IJ25&lt;0,0,HL24+FA25+HM25-IJ25))</f>
        <v>0</v>
      </c>
      <c r="HM25" s="19">
        <v>0</v>
      </c>
      <c r="HN25" s="19">
        <f t="shared" ref="HN25:HN88" si="370">IF(AH25=0,FH25+HN24+HO25,IF(HN24+HO25+FH25-IK25&lt;0,0,HN24+FH25+HO25-IK25))</f>
        <v>0</v>
      </c>
      <c r="HO25" s="19">
        <v>0</v>
      </c>
      <c r="HP25" s="19">
        <f t="shared" ref="HP25:HP88" si="371">IF(AH25=0,FO25+HP24+HQ25,IF(HP24+HQ25+FO25-IL25&lt;0,0,HP24+FO25+HQ25-IL25))</f>
        <v>0</v>
      </c>
      <c r="HQ25" s="19">
        <v>0</v>
      </c>
      <c r="HR25" s="19">
        <f t="shared" ref="HR25:HR88" si="372">IF(AH25=0,FV25+HR24+HS25,IF(HR24+HS25+FV25-IM25&lt;0,0,HR24+FV25+HS25-IM25))</f>
        <v>0</v>
      </c>
      <c r="HS25" s="19">
        <v>0</v>
      </c>
      <c r="HT25" s="19">
        <f t="shared" ref="HT25:HT88" si="373">IF(AY25=AY24,HT24,AS25*$AH25)</f>
        <v>0</v>
      </c>
      <c r="HU25" s="19">
        <f t="shared" ref="HU25:HU88" si="374">IF(AND(BF25=BF24,AY25=AY24),HU24,AZ25*$AH25)</f>
        <v>0</v>
      </c>
      <c r="HV25" s="19">
        <f t="shared" ref="HV25:HV88" si="375">IF(AND(AY25=AY24,BM25=BM24),HV24,BG25*$AH25)</f>
        <v>0</v>
      </c>
      <c r="HW25" s="19">
        <f t="shared" ref="HW25:HW88" si="376">IF(AND(AY25=AY24,BT25=BT24),HW24,BN25*$AH25)</f>
        <v>0</v>
      </c>
      <c r="HX25" s="19">
        <f t="shared" ref="HX25:HX88" si="377">IF(AND(AY25=AY24,CA25=CA24),HX24,BU25*$AH25)</f>
        <v>0</v>
      </c>
      <c r="HY25" s="19">
        <f t="shared" ref="HY25:HY88" si="378">IF(AND(AY25=AY24,CH25=CH24),HY24,CB25*$AH25)</f>
        <v>0</v>
      </c>
      <c r="HZ25" s="19">
        <f t="shared" ref="HZ25:HZ88" si="379">IF(AND(AY25=AY24,CO25=CO24),HZ24,CI25*$AH25)</f>
        <v>0</v>
      </c>
      <c r="IA25" s="19">
        <f t="shared" ref="IA25:IA88" si="380">IF(AND(AY25=AY24,CV25=CV24),IA24,CP25*$AH25)</f>
        <v>0</v>
      </c>
      <c r="IB25" s="19">
        <f t="shared" ref="IB25:IB88" si="381">IF(AND(AY25=AY24,DC25=DC24),IB24,CW25*$AH25)</f>
        <v>0</v>
      </c>
      <c r="IC25" s="19">
        <f t="shared" ref="IC25:IC88" si="382">IF(AND(AY25=AY24,DJ25=DJ24),IC24,DD25*$AH25)</f>
        <v>0</v>
      </c>
      <c r="ID25" s="19">
        <f t="shared" ref="ID25:ID88" si="383">IF(AND(AY25=AY24,DQ25=DQ24),ID24,DK25*$AH25)</f>
        <v>0</v>
      </c>
      <c r="IE25" s="19">
        <f t="shared" ref="IE25:IE88" si="384">IF(AND(AY25=AY24,DX25=DX24),IE24,DR25*$AH25)</f>
        <v>0</v>
      </c>
      <c r="IF25" s="19">
        <f t="shared" ref="IF25:IF88" si="385">IF(AND(AY25=AY24,EE25=EE24),IF24,DY25*$AH25)</f>
        <v>0</v>
      </c>
      <c r="IG25" s="19">
        <f t="shared" ref="IG25:IG88" si="386">IF(AND(AY25=AY24,EL25=EL24),IG24,EF25*$AH25)</f>
        <v>0</v>
      </c>
      <c r="IH25" s="19">
        <f t="shared" ref="IH25:IH88" si="387">IF(AND(AY25=AY24,ES25=ES24),IH24,EM25*$AH25)</f>
        <v>0</v>
      </c>
      <c r="II25" s="19">
        <f t="shared" ref="II25:II88" si="388">IF(AND(AY25=AY24,EZ25=EZ24),II24,ET25*$AH25)</f>
        <v>0</v>
      </c>
      <c r="IJ25" s="19">
        <f t="shared" ref="IJ25:IJ88" si="389">IF(AND(AY25=AY24,FG25=FG24),IJ24,FA25*$AH25)</f>
        <v>0</v>
      </c>
      <c r="IK25" s="19">
        <f t="shared" ref="IK25:IK88" si="390">IF(AND(AY25=AY24,FN25=FN24),IK24,FH25*$AH25)</f>
        <v>0</v>
      </c>
      <c r="IL25" s="19">
        <f t="shared" ref="IL25:IL88" si="391">IF(AND(AY25=AY24,FU25=FU24),IL24,FO25*$AH25)</f>
        <v>0</v>
      </c>
      <c r="IM25" s="19">
        <f t="shared" ref="IM25:IM88" si="392">IF(AND(AY25=AY24,GB25=GB24),IM24,FV25*$AH25)</f>
        <v>0</v>
      </c>
      <c r="IN25" s="24">
        <f t="shared" ref="IN25:IN88" si="393">IF($H$1=0,IF(AND(AV25&gt;$G$1,AX25=0),$F$1,IF(GF25&lt;&gt;0,ROUNDUP(($E$1/(AF26-1)+(GF25/(AF26-1))),0),$D$1)),$D$1)</f>
        <v>0.01</v>
      </c>
      <c r="IO25" s="24">
        <f t="shared" ref="IO25:IO88" si="394">IF($H$1=0,IF(AND(BC25&gt;$G$1,BE25=0),$F$1,IF(GH25&lt;&gt;0,ROUNDUP(($E$1/(AF26-1)+(GH25/(AF26-1))),0),$D$1)),$D$1)</f>
        <v>1</v>
      </c>
      <c r="IP25" s="24">
        <f t="shared" ref="IP25:IP88" si="395">IF($H$1=0,IF(AND(BJ25&gt;$G$1,BL25=0),$F$1,IF(GJ25&lt;&gt;0,ROUNDUP(($E$1/(AF26-1)+(GJ25/(AF26-1))),0),$D$1)),$D$1)</f>
        <v>1</v>
      </c>
      <c r="IQ25" s="24">
        <f t="shared" ref="IQ25:IQ88" si="396">IF($H$1=0,IF(AND(BQ25&gt;$G$1,BS25=0),$F$1,IF(GL25&lt;&gt;0,ROUNDUP(($E$1/(AF26-1)+(GL25/(AF26-1))),0),$D$1)),$D$1)</f>
        <v>1</v>
      </c>
      <c r="IR25" s="24">
        <f t="shared" ref="IR25:IR88" si="397">IF($H$1=0,IF(AND(BX25&gt;$G$1,BZ25=0),$F$1,IF(GN25&lt;&gt;0,ROUNDUP(($E$1/(AF26-1)+(GN25/(AF26-1))),0),$D$1)),$D$1)</f>
        <v>1</v>
      </c>
      <c r="IS25" s="24">
        <f t="shared" ref="IS25:IS88" si="398">IF($H$1=0,IF(AND(CE25&gt;$G$1,CG25=0),$F$1,IF(GP25&lt;&gt;0,ROUNDUP(($E$1/(AF26-1)+(GP25/(AF26-1))),0),$D$1)),$D$1)</f>
        <v>1</v>
      </c>
      <c r="IT25" s="24">
        <f t="shared" ref="IT25:IT88" si="399">IF($H$1=0,IF(AND(CL25&gt;$G$1,CN25=0),$F$1,IF(GR25&lt;&gt;0,ROUNDUP(($E$1/(AF26-1)+(GR25/(AF26-1))),0),$D$1)),$D$1)</f>
        <v>1</v>
      </c>
      <c r="IU25" s="24">
        <f t="shared" ref="IU25:IU88" si="400">IF($H$1=0,IF(AND(CS25&gt;$G$1,CU25=0),$F$1,IF(GT25&lt;&gt;0,ROUNDUP(($E$1/(AF26-1)+(GT25/(AF26-1))),0),$D$1)),$D$1)</f>
        <v>1</v>
      </c>
      <c r="IV25" s="24">
        <f t="shared" ref="IV25:IV88" si="401">IF($H$1=0,IF(AND(CZ25&gt;$G$1,DB25=0),$F$1,IF(GV25&lt;&gt;0,ROUNDUP(($E$1/(AF26-1)+(GV25/(AF26-1))),0),$D$1)),$D$1)</f>
        <v>1</v>
      </c>
      <c r="IW25" s="24">
        <f t="shared" ref="IW25:IW88" si="402">IF($H$1=0,IF(AND(DG25&gt;$G$1,DI25=0),$F$1,IF(GX25&lt;&gt;0,ROUNDUP(($E$1/(AF26-1)+(GX25/(AF26-1))),0),$D$1)),$D$1)</f>
        <v>1</v>
      </c>
      <c r="IX25" s="24">
        <f t="shared" ref="IX25:IX88" si="403">IF($H$1=0,IF(AND(DN25&gt;$G$1,DP25=0),$F$1,IF(GZ25&lt;&gt;0,ROUNDUP(($E$1/(AF26-1)+(GZ25/(AF26-1))),0),$D$1)),$D$1)</f>
        <v>1</v>
      </c>
      <c r="IY25" s="24">
        <f t="shared" ref="IY25:IY88" si="404">IF($H$1=0,IF(AND(DU25&gt;$G$1,DW25=0),$F$1,IF(HB25&lt;&gt;0,ROUNDUP(($E$1/(AF26-1)+(HB25/(AF26-1))),0),$D$1)),$D$1)</f>
        <v>1</v>
      </c>
      <c r="IZ25" s="24">
        <f t="shared" ref="IZ25:IZ88" si="405">IF($H$1=0,IF(AND(EB25&gt;$G$1,ED25=0),$F$1,IF(HD25&lt;&gt;0,ROUNDUP(($E$1/(AF26-1)+(HD25/(AF26-1))),0),$D$1)),$D$1)</f>
        <v>1</v>
      </c>
      <c r="JA25" s="24">
        <f t="shared" ref="JA25:JA88" si="406">IF($H$1=0,IF(AND(EI25&gt;$G$1,EK25=0),$F$1,IF(HF25&lt;&gt;0,ROUNDUP(($E$1/(AF26-1)+(HF25/(AF26-1))),0),$D$1)),$D$1)</f>
        <v>1</v>
      </c>
      <c r="JB25" s="24">
        <f t="shared" ref="JB25:JB88" si="407">IF($H$1=0,IF(AND(EP25&gt;$G$1,ER25=0),$F$1,IF(HH25&lt;&gt;0,ROUNDUP(($E$1/(AF26-1)+(HH25/(AF26-1))),0),$D$1)),$D$1)</f>
        <v>1</v>
      </c>
      <c r="JC25" s="24">
        <f t="shared" ref="JC25:JC88" si="408">IF($H$1=0,IF(AND(EW25&gt;$G$1,EY25=0),$F$1,IF(HJ25&lt;&gt;0,ROUNDUP(($E$1/(AF26-1)+(HJ25/(AF26-1))),0),$D$1)),$D$1)</f>
        <v>1</v>
      </c>
      <c r="JD25" s="24">
        <f t="shared" ref="JD25:JD88" si="409">IF($H$1=0,IF(AND(FD25&gt;$G$1,FF25=0),$F$1,IF(HL25&lt;&gt;0,ROUNDUP(($E$1/(AF26-1)+(HL25/(AF26-1))),0),$D$1)),$D$1)</f>
        <v>1</v>
      </c>
      <c r="JE25" s="24">
        <f t="shared" ref="JE25:JE88" si="410">IF($H$1=0,IF(AND(FK25&gt;$G$1,FM25=0),$F$1,IF(HN25&lt;&gt;0,ROUNDUP(($E$1/(AF26-1)+(HN25/(AF26-1))),0),$D$1)),$D$1)</f>
        <v>1</v>
      </c>
      <c r="JF25" s="24">
        <f t="shared" ref="JF25:JF88" si="411">IF($H$1=0,IF(AND(FR25&gt;$G$1,FT25=0),$F$1,IF(HP25&lt;&gt;0,ROUNDUP(($E$1/(AF26-1)+(HP25/(AF26-1))),0),$D$1)),$D$1)</f>
        <v>1</v>
      </c>
      <c r="JG25" s="24">
        <f t="shared" ref="JG25:JG88" si="412">IF($H$1=0,IF(AND(FY25&gt;$G$1,GA25=0),$F$1,IF(HR25&lt;&gt;0,ROUNDUP(($E$1/(AF26-1)+(HR25/(AF26-1))),0),$D$1)),$D$1)</f>
        <v>1</v>
      </c>
    </row>
    <row r="26" spans="1:267" x14ac:dyDescent="0.3">
      <c r="A26" s="19"/>
      <c r="B26" s="19"/>
      <c r="C26" s="19"/>
      <c r="AF26" s="26"/>
      <c r="AG26" s="25"/>
      <c r="AI26" s="21"/>
      <c r="AJ26" s="26"/>
      <c r="AK26" s="26"/>
      <c r="AL26" s="51"/>
      <c r="AM26" s="23"/>
      <c r="AQ26" s="19"/>
      <c r="AU26" s="24"/>
      <c r="AV26" s="24"/>
      <c r="AW26" s="24"/>
      <c r="AX26" s="24"/>
      <c r="AY26" s="15"/>
      <c r="BM26" s="15"/>
      <c r="BS26" s="24"/>
      <c r="BT26" s="15"/>
      <c r="BY26" s="24"/>
      <c r="CA26" s="15"/>
      <c r="CD26" s="24"/>
      <c r="CH26" s="15"/>
      <c r="CO26" s="15"/>
      <c r="CQ26" s="24"/>
      <c r="CV26" s="15"/>
      <c r="DC26" s="15"/>
      <c r="DJ26" s="15"/>
      <c r="DQ26" s="15"/>
      <c r="DX26" s="15"/>
      <c r="EE26" s="15"/>
      <c r="EL26" s="15"/>
      <c r="ES26" s="15"/>
      <c r="EZ26" s="15"/>
      <c r="FG26" s="15"/>
      <c r="FN26" s="15"/>
      <c r="FU26" s="15"/>
      <c r="FW26" s="24"/>
      <c r="FX26" s="24"/>
      <c r="FY26" s="24"/>
      <c r="FZ26" s="24"/>
      <c r="GA26" s="24"/>
      <c r="GB26" s="15"/>
      <c r="GC26" s="24"/>
      <c r="GD26" s="24"/>
      <c r="GE26" s="24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</row>
    <row r="27" spans="1:267" x14ac:dyDescent="0.3">
      <c r="A27" s="19"/>
      <c r="B27" s="19"/>
      <c r="C27" s="19"/>
      <c r="AF27" s="26"/>
      <c r="AG27" s="25"/>
      <c r="AI27" s="21"/>
      <c r="AJ27" s="26"/>
      <c r="AK27" s="26"/>
      <c r="AL27" s="51"/>
      <c r="AM27" s="23"/>
      <c r="AQ27" s="19"/>
      <c r="AU27" s="24"/>
      <c r="AV27" s="24"/>
      <c r="AW27" s="24"/>
      <c r="AX27" s="24"/>
      <c r="AY27" s="15"/>
      <c r="BM27" s="15"/>
      <c r="BS27" s="24"/>
      <c r="BT27" s="15"/>
      <c r="BY27" s="24"/>
      <c r="CA27" s="15"/>
      <c r="CD27" s="24"/>
      <c r="CH27" s="15"/>
      <c r="CO27" s="15"/>
      <c r="CQ27" s="24"/>
      <c r="CV27" s="15"/>
      <c r="DC27" s="15"/>
      <c r="DJ27" s="15"/>
      <c r="DQ27" s="15"/>
      <c r="DX27" s="15"/>
      <c r="EE27" s="15"/>
      <c r="EL27" s="15"/>
      <c r="ES27" s="15"/>
      <c r="EZ27" s="15"/>
      <c r="FG27" s="15"/>
      <c r="FN27" s="15"/>
      <c r="FU27" s="15"/>
      <c r="FW27" s="24"/>
      <c r="FX27" s="24"/>
      <c r="FY27" s="24"/>
      <c r="FZ27" s="24"/>
      <c r="GA27" s="24"/>
      <c r="GB27" s="15"/>
      <c r="GC27" s="24"/>
      <c r="GD27" s="24"/>
      <c r="GE27" s="24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</row>
    <row r="28" spans="1:267" x14ac:dyDescent="0.3">
      <c r="A28" s="19"/>
      <c r="B28" s="19"/>
      <c r="C28" s="19"/>
      <c r="AF28" s="26"/>
      <c r="AG28" s="25"/>
      <c r="AI28" s="21"/>
      <c r="AJ28" s="26"/>
      <c r="AK28" s="26"/>
      <c r="AL28" s="51"/>
      <c r="AM28" s="23"/>
      <c r="AQ28" s="19"/>
      <c r="AU28" s="24"/>
      <c r="AV28" s="24"/>
      <c r="AW28" s="24"/>
      <c r="AX28" s="24"/>
      <c r="AY28" s="15"/>
      <c r="BM28" s="15"/>
      <c r="BS28" s="24"/>
      <c r="BT28" s="15"/>
      <c r="BY28" s="24"/>
      <c r="CA28" s="15"/>
      <c r="CD28" s="24"/>
      <c r="CH28" s="15"/>
      <c r="CO28" s="15"/>
      <c r="CQ28" s="24"/>
      <c r="CV28" s="15"/>
      <c r="DC28" s="15"/>
      <c r="DJ28" s="15"/>
      <c r="DQ28" s="15"/>
      <c r="DX28" s="15"/>
      <c r="EE28" s="15"/>
      <c r="EL28" s="15"/>
      <c r="ES28" s="15"/>
      <c r="EZ28" s="15"/>
      <c r="FG28" s="15"/>
      <c r="FN28" s="15"/>
      <c r="FU28" s="15"/>
      <c r="FW28" s="24"/>
      <c r="FX28" s="24"/>
      <c r="FY28" s="24"/>
      <c r="FZ28" s="24"/>
      <c r="GA28" s="24"/>
      <c r="GB28" s="15"/>
      <c r="GC28" s="24"/>
      <c r="GD28" s="24"/>
      <c r="GE28" s="24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</row>
    <row r="29" spans="1:267" x14ac:dyDescent="0.3">
      <c r="A29" s="19"/>
      <c r="B29" s="19"/>
      <c r="C29" s="19"/>
      <c r="AF29" s="26"/>
      <c r="AG29" s="25"/>
      <c r="AI29" s="21"/>
      <c r="AJ29" s="26"/>
      <c r="AK29" s="26"/>
      <c r="AL29" s="51"/>
      <c r="AM29" s="23"/>
      <c r="AQ29" s="19"/>
      <c r="AU29" s="24"/>
      <c r="AV29" s="24"/>
      <c r="AW29" s="24"/>
      <c r="AX29" s="24"/>
      <c r="AY29" s="15"/>
      <c r="BM29" s="15"/>
      <c r="BS29" s="24"/>
      <c r="BT29" s="15"/>
      <c r="BY29" s="24"/>
      <c r="CA29" s="15"/>
      <c r="CD29" s="24"/>
      <c r="CH29" s="15"/>
      <c r="CO29" s="15"/>
      <c r="CQ29" s="24"/>
      <c r="CV29" s="15"/>
      <c r="DC29" s="15"/>
      <c r="DJ29" s="15"/>
      <c r="DQ29" s="15"/>
      <c r="DX29" s="15"/>
      <c r="EE29" s="15"/>
      <c r="EL29" s="15"/>
      <c r="ES29" s="15"/>
      <c r="EZ29" s="15"/>
      <c r="FG29" s="15"/>
      <c r="FN29" s="15"/>
      <c r="FU29" s="15"/>
      <c r="FW29" s="24"/>
      <c r="FX29" s="24"/>
      <c r="FY29" s="24"/>
      <c r="FZ29" s="24"/>
      <c r="GA29" s="24"/>
      <c r="GB29" s="15"/>
      <c r="GC29" s="24"/>
      <c r="GD29" s="24"/>
      <c r="GE29" s="24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</row>
    <row r="30" spans="1:267" x14ac:dyDescent="0.3">
      <c r="A30" s="19"/>
      <c r="B30" s="19"/>
      <c r="C30" s="19"/>
      <c r="AF30" s="26"/>
      <c r="AG30" s="25"/>
      <c r="AI30" s="21"/>
      <c r="AJ30" s="26"/>
      <c r="AK30" s="26"/>
      <c r="AL30" s="51"/>
      <c r="AM30" s="23"/>
      <c r="AQ30" s="19"/>
      <c r="AU30" s="24"/>
      <c r="AV30" s="24"/>
      <c r="AW30" s="24"/>
      <c r="AX30" s="24"/>
      <c r="AY30" s="15"/>
      <c r="BM30" s="15"/>
      <c r="BS30" s="24"/>
      <c r="BT30" s="15"/>
      <c r="BY30" s="24"/>
      <c r="CA30" s="15"/>
      <c r="CD30" s="24"/>
      <c r="CH30" s="15"/>
      <c r="CO30" s="15"/>
      <c r="CQ30" s="24"/>
      <c r="CV30" s="15"/>
      <c r="DC30" s="15"/>
      <c r="DJ30" s="15"/>
      <c r="DQ30" s="15"/>
      <c r="DX30" s="15"/>
      <c r="EE30" s="15"/>
      <c r="EL30" s="15"/>
      <c r="ES30" s="15"/>
      <c r="EZ30" s="15"/>
      <c r="FG30" s="15"/>
      <c r="FN30" s="15"/>
      <c r="FU30" s="15"/>
      <c r="FW30" s="24"/>
      <c r="FX30" s="24"/>
      <c r="FY30" s="24"/>
      <c r="FZ30" s="24"/>
      <c r="GA30" s="24"/>
      <c r="GB30" s="15"/>
      <c r="GC30" s="24"/>
      <c r="GD30" s="24"/>
      <c r="GE30" s="24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</row>
    <row r="31" spans="1:267" x14ac:dyDescent="0.3">
      <c r="A31" s="19"/>
      <c r="B31" s="19"/>
      <c r="C31" s="19"/>
      <c r="AF31" s="26"/>
      <c r="AG31" s="25"/>
      <c r="AI31" s="21"/>
      <c r="AJ31" s="26"/>
      <c r="AK31" s="26"/>
      <c r="AL31" s="51"/>
      <c r="AM31" s="23"/>
      <c r="AQ31" s="19"/>
      <c r="AU31" s="24"/>
      <c r="AV31" s="24"/>
      <c r="AW31" s="24"/>
      <c r="AX31" s="24"/>
      <c r="AY31" s="15"/>
      <c r="BM31" s="15"/>
      <c r="BS31" s="24"/>
      <c r="BT31" s="15"/>
      <c r="BY31" s="24"/>
      <c r="CA31" s="15"/>
      <c r="CD31" s="24"/>
      <c r="CH31" s="15"/>
      <c r="CO31" s="15"/>
      <c r="CQ31" s="24"/>
      <c r="CV31" s="15"/>
      <c r="DC31" s="15"/>
      <c r="DJ31" s="15"/>
      <c r="DQ31" s="15"/>
      <c r="DX31" s="15"/>
      <c r="EE31" s="15"/>
      <c r="EL31" s="15"/>
      <c r="ES31" s="15"/>
      <c r="EZ31" s="15"/>
      <c r="FG31" s="15"/>
      <c r="FN31" s="15"/>
      <c r="FU31" s="15"/>
      <c r="FW31" s="24"/>
      <c r="FX31" s="24"/>
      <c r="FY31" s="24"/>
      <c r="FZ31" s="24"/>
      <c r="GA31" s="24"/>
      <c r="GB31" s="15"/>
      <c r="GC31" s="24"/>
      <c r="GD31" s="24"/>
      <c r="GE31" s="24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</row>
    <row r="32" spans="1:267" x14ac:dyDescent="0.3">
      <c r="A32" s="19"/>
      <c r="B32" s="19"/>
      <c r="C32" s="19"/>
      <c r="AF32" s="26"/>
      <c r="AG32" s="25"/>
      <c r="AI32" s="21"/>
      <c r="AJ32" s="26"/>
      <c r="AK32" s="26"/>
      <c r="AL32" s="51"/>
      <c r="AM32" s="23"/>
      <c r="AQ32" s="19"/>
      <c r="AU32" s="24"/>
      <c r="AV32" s="24"/>
      <c r="AW32" s="24"/>
      <c r="AX32" s="24"/>
      <c r="AY32" s="15"/>
      <c r="BM32" s="15"/>
      <c r="BS32" s="24"/>
      <c r="BT32" s="15"/>
      <c r="BY32" s="24"/>
      <c r="CA32" s="15"/>
      <c r="CD32" s="24"/>
      <c r="CH32" s="15"/>
      <c r="CO32" s="15"/>
      <c r="CQ32" s="24"/>
      <c r="CV32" s="15"/>
      <c r="DC32" s="15"/>
      <c r="DJ32" s="15"/>
      <c r="DQ32" s="15"/>
      <c r="DX32" s="15"/>
      <c r="EE32" s="15"/>
      <c r="EL32" s="15"/>
      <c r="ES32" s="15"/>
      <c r="EZ32" s="15"/>
      <c r="FG32" s="15"/>
      <c r="FN32" s="15"/>
      <c r="FU32" s="15"/>
      <c r="FW32" s="24"/>
      <c r="FX32" s="24"/>
      <c r="FY32" s="24"/>
      <c r="FZ32" s="24"/>
      <c r="GA32" s="24"/>
      <c r="GB32" s="15"/>
      <c r="GC32" s="24"/>
      <c r="GD32" s="24"/>
      <c r="GE32" s="24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</row>
    <row r="33" spans="1:267" x14ac:dyDescent="0.3">
      <c r="A33" s="19"/>
      <c r="B33" s="19"/>
      <c r="C33" s="19"/>
      <c r="AF33" s="26"/>
      <c r="AG33" s="25"/>
      <c r="AI33" s="21"/>
      <c r="AJ33" s="26"/>
      <c r="AK33" s="26"/>
      <c r="AL33" s="51"/>
      <c r="AM33" s="23"/>
      <c r="AQ33" s="19"/>
      <c r="AU33" s="24"/>
      <c r="AV33" s="24"/>
      <c r="AW33" s="24"/>
      <c r="AX33" s="24"/>
      <c r="AY33" s="15"/>
      <c r="BM33" s="15"/>
      <c r="BS33" s="24"/>
      <c r="BT33" s="15"/>
      <c r="BY33" s="24"/>
      <c r="CA33" s="15"/>
      <c r="CD33" s="24"/>
      <c r="CH33" s="15"/>
      <c r="CO33" s="15"/>
      <c r="CQ33" s="24"/>
      <c r="CV33" s="15"/>
      <c r="DC33" s="15"/>
      <c r="DJ33" s="15"/>
      <c r="DQ33" s="15"/>
      <c r="DX33" s="15"/>
      <c r="EE33" s="15"/>
      <c r="EL33" s="15"/>
      <c r="ES33" s="15"/>
      <c r="EZ33" s="15"/>
      <c r="FG33" s="15"/>
      <c r="FN33" s="15"/>
      <c r="FU33" s="15"/>
      <c r="FW33" s="24"/>
      <c r="FX33" s="24"/>
      <c r="FY33" s="24"/>
      <c r="FZ33" s="24"/>
      <c r="GA33" s="24"/>
      <c r="GB33" s="15"/>
      <c r="GC33" s="24"/>
      <c r="GD33" s="24"/>
      <c r="GE33" s="24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</row>
    <row r="34" spans="1:267" x14ac:dyDescent="0.3">
      <c r="A34" s="19"/>
      <c r="B34" s="19"/>
      <c r="C34" s="19"/>
      <c r="AF34" s="26"/>
      <c r="AG34" s="25"/>
      <c r="AI34" s="21"/>
      <c r="AJ34" s="26"/>
      <c r="AK34" s="26"/>
      <c r="AL34" s="51"/>
      <c r="AM34" s="23"/>
      <c r="AQ34" s="19"/>
      <c r="AU34" s="24"/>
      <c r="AV34" s="24"/>
      <c r="AW34" s="24"/>
      <c r="AX34" s="24"/>
      <c r="AY34" s="15"/>
      <c r="BM34" s="15"/>
      <c r="BS34" s="24"/>
      <c r="BT34" s="15"/>
      <c r="BY34" s="24"/>
      <c r="CA34" s="15"/>
      <c r="CD34" s="24"/>
      <c r="CH34" s="15"/>
      <c r="CO34" s="15"/>
      <c r="CQ34" s="24"/>
      <c r="CV34" s="15"/>
      <c r="DC34" s="15"/>
      <c r="DJ34" s="15"/>
      <c r="DQ34" s="15"/>
      <c r="DX34" s="15"/>
      <c r="EE34" s="15"/>
      <c r="EL34" s="15"/>
      <c r="ES34" s="15"/>
      <c r="EZ34" s="15"/>
      <c r="FG34" s="15"/>
      <c r="FN34" s="15"/>
      <c r="FU34" s="15"/>
      <c r="FW34" s="24"/>
      <c r="FX34" s="24"/>
      <c r="FY34" s="24"/>
      <c r="FZ34" s="24"/>
      <c r="GA34" s="24"/>
      <c r="GB34" s="15"/>
      <c r="GC34" s="24"/>
      <c r="GD34" s="24"/>
      <c r="GE34" s="24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</row>
    <row r="35" spans="1:267" x14ac:dyDescent="0.3">
      <c r="A35" s="19"/>
      <c r="B35" s="19"/>
      <c r="C35" s="19"/>
      <c r="AF35" s="26"/>
      <c r="AG35" s="25"/>
      <c r="AI35" s="21"/>
      <c r="AJ35" s="26"/>
      <c r="AK35" s="26"/>
      <c r="AL35" s="51"/>
      <c r="AM35" s="23"/>
      <c r="AQ35" s="19"/>
      <c r="AU35" s="24"/>
      <c r="AV35" s="24"/>
      <c r="AW35" s="24"/>
      <c r="AX35" s="24"/>
      <c r="AY35" s="15"/>
      <c r="BM35" s="15"/>
      <c r="BS35" s="24"/>
      <c r="BT35" s="15"/>
      <c r="BY35" s="24"/>
      <c r="CA35" s="15"/>
      <c r="CD35" s="24"/>
      <c r="CH35" s="15"/>
      <c r="CO35" s="15"/>
      <c r="CQ35" s="24"/>
      <c r="CV35" s="15"/>
      <c r="DC35" s="15"/>
      <c r="DJ35" s="15"/>
      <c r="DQ35" s="15"/>
      <c r="DX35" s="15"/>
      <c r="EE35" s="15"/>
      <c r="EL35" s="15"/>
      <c r="ES35" s="15"/>
      <c r="EZ35" s="15"/>
      <c r="FG35" s="15"/>
      <c r="FN35" s="15"/>
      <c r="FU35" s="15"/>
      <c r="FW35" s="24"/>
      <c r="FX35" s="24"/>
      <c r="FY35" s="24"/>
      <c r="FZ35" s="24"/>
      <c r="GA35" s="24"/>
      <c r="GB35" s="15"/>
      <c r="GC35" s="24"/>
      <c r="GD35" s="24"/>
      <c r="GE35" s="24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</row>
    <row r="36" spans="1:267" x14ac:dyDescent="0.3">
      <c r="A36" s="19"/>
      <c r="B36" s="19"/>
      <c r="C36" s="19"/>
      <c r="AF36" s="26"/>
      <c r="AG36" s="25"/>
      <c r="AI36" s="21"/>
      <c r="AJ36" s="26"/>
      <c r="AK36" s="26"/>
      <c r="AL36" s="51"/>
      <c r="AM36" s="23"/>
      <c r="AQ36" s="19"/>
      <c r="AU36" s="24"/>
      <c r="AV36" s="24"/>
      <c r="AW36" s="24"/>
      <c r="AX36" s="24"/>
      <c r="AY36" s="15"/>
      <c r="BM36" s="15"/>
      <c r="BS36" s="24"/>
      <c r="BT36" s="15"/>
      <c r="BY36" s="24"/>
      <c r="CA36" s="15"/>
      <c r="CD36" s="24"/>
      <c r="CH36" s="15"/>
      <c r="CO36" s="15"/>
      <c r="CQ36" s="24"/>
      <c r="CV36" s="15"/>
      <c r="DC36" s="15"/>
      <c r="DJ36" s="15"/>
      <c r="DQ36" s="15"/>
      <c r="DX36" s="15"/>
      <c r="EE36" s="15"/>
      <c r="EL36" s="15"/>
      <c r="ES36" s="15"/>
      <c r="EZ36" s="15"/>
      <c r="FG36" s="15"/>
      <c r="FN36" s="15"/>
      <c r="FU36" s="15"/>
      <c r="FW36" s="24"/>
      <c r="FX36" s="24"/>
      <c r="FY36" s="24"/>
      <c r="FZ36" s="24"/>
      <c r="GA36" s="24"/>
      <c r="GB36" s="15"/>
      <c r="GC36" s="24"/>
      <c r="GD36" s="24"/>
      <c r="GE36" s="24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</row>
    <row r="37" spans="1:267" x14ac:dyDescent="0.3">
      <c r="A37" s="19"/>
      <c r="B37" s="19"/>
      <c r="C37" s="19"/>
      <c r="AF37" s="26"/>
      <c r="AG37" s="25"/>
      <c r="AI37" s="21"/>
      <c r="AJ37" s="26"/>
      <c r="AK37" s="26"/>
      <c r="AL37" s="51"/>
      <c r="AM37" s="23"/>
      <c r="AQ37" s="19"/>
      <c r="AU37" s="24"/>
      <c r="AV37" s="24"/>
      <c r="AW37" s="24"/>
      <c r="AX37" s="24"/>
      <c r="AY37" s="15"/>
      <c r="BM37" s="15"/>
      <c r="BS37" s="24"/>
      <c r="BT37" s="15"/>
      <c r="BY37" s="24"/>
      <c r="CA37" s="15"/>
      <c r="CD37" s="24"/>
      <c r="CH37" s="15"/>
      <c r="CO37" s="15"/>
      <c r="CQ37" s="24"/>
      <c r="CV37" s="15"/>
      <c r="DC37" s="15"/>
      <c r="DJ37" s="15"/>
      <c r="DQ37" s="15"/>
      <c r="DX37" s="15"/>
      <c r="EE37" s="15"/>
      <c r="EL37" s="15"/>
      <c r="ES37" s="15"/>
      <c r="EZ37" s="15"/>
      <c r="FG37" s="15"/>
      <c r="FN37" s="15"/>
      <c r="FU37" s="15"/>
      <c r="FW37" s="24"/>
      <c r="FX37" s="24"/>
      <c r="FY37" s="24"/>
      <c r="FZ37" s="24"/>
      <c r="GA37" s="24"/>
      <c r="GB37" s="15"/>
      <c r="GC37" s="24"/>
      <c r="GD37" s="24"/>
      <c r="GE37" s="24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</row>
    <row r="38" spans="1:267" x14ac:dyDescent="0.3">
      <c r="A38" s="19"/>
      <c r="B38" s="19"/>
      <c r="C38" s="19"/>
      <c r="AF38" s="26"/>
      <c r="AG38" s="25"/>
      <c r="AI38" s="21"/>
      <c r="AJ38" s="26"/>
      <c r="AK38" s="26"/>
      <c r="AL38" s="51"/>
      <c r="AM38" s="23"/>
      <c r="AQ38" s="19"/>
      <c r="AU38" s="24"/>
      <c r="AV38" s="24"/>
      <c r="AW38" s="24"/>
      <c r="AX38" s="24"/>
      <c r="AY38" s="15"/>
      <c r="BM38" s="15"/>
      <c r="BS38" s="24"/>
      <c r="BT38" s="15"/>
      <c r="BY38" s="24"/>
      <c r="CA38" s="15"/>
      <c r="CD38" s="24"/>
      <c r="CH38" s="15"/>
      <c r="CO38" s="15"/>
      <c r="CQ38" s="24"/>
      <c r="CV38" s="15"/>
      <c r="DC38" s="15"/>
      <c r="DJ38" s="15"/>
      <c r="DQ38" s="15"/>
      <c r="DX38" s="15"/>
      <c r="EE38" s="15"/>
      <c r="EL38" s="15"/>
      <c r="ES38" s="15"/>
      <c r="EZ38" s="15"/>
      <c r="FG38" s="15"/>
      <c r="FN38" s="15"/>
      <c r="FU38" s="15"/>
      <c r="FW38" s="24"/>
      <c r="FX38" s="24"/>
      <c r="FY38" s="24"/>
      <c r="FZ38" s="24"/>
      <c r="GA38" s="24"/>
      <c r="GB38" s="15"/>
      <c r="GC38" s="24"/>
      <c r="GD38" s="24"/>
      <c r="GE38" s="24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</row>
    <row r="39" spans="1:267" x14ac:dyDescent="0.3">
      <c r="A39" s="19"/>
      <c r="B39" s="19"/>
      <c r="C39" s="19"/>
      <c r="AF39" s="26"/>
      <c r="AG39" s="25"/>
      <c r="AI39" s="21"/>
      <c r="AJ39" s="26"/>
      <c r="AK39" s="26"/>
      <c r="AL39" s="51"/>
      <c r="AM39" s="23"/>
      <c r="AQ39" s="19"/>
      <c r="AU39" s="24"/>
      <c r="AV39" s="24"/>
      <c r="AW39" s="24"/>
      <c r="AX39" s="24"/>
      <c r="AY39" s="15"/>
      <c r="BM39" s="15"/>
      <c r="BS39" s="24"/>
      <c r="BT39" s="15"/>
      <c r="BY39" s="24"/>
      <c r="CA39" s="15"/>
      <c r="CD39" s="24"/>
      <c r="CH39" s="15"/>
      <c r="CO39" s="15"/>
      <c r="CQ39" s="24"/>
      <c r="CV39" s="15"/>
      <c r="DC39" s="15"/>
      <c r="DJ39" s="15"/>
      <c r="DQ39" s="15"/>
      <c r="DX39" s="15"/>
      <c r="EE39" s="15"/>
      <c r="EL39" s="15"/>
      <c r="ES39" s="15"/>
      <c r="EZ39" s="15"/>
      <c r="FG39" s="15"/>
      <c r="FN39" s="15"/>
      <c r="FU39" s="15"/>
      <c r="FW39" s="24"/>
      <c r="FX39" s="24"/>
      <c r="FY39" s="24"/>
      <c r="FZ39" s="24"/>
      <c r="GA39" s="24"/>
      <c r="GB39" s="15"/>
      <c r="GC39" s="24"/>
      <c r="GD39" s="24"/>
      <c r="GE39" s="24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</row>
    <row r="40" spans="1:267" x14ac:dyDescent="0.3">
      <c r="A40" s="19"/>
      <c r="B40" s="19"/>
      <c r="C40" s="19"/>
      <c r="AF40" s="26"/>
      <c r="AG40" s="25"/>
      <c r="AI40" s="21"/>
      <c r="AJ40" s="26"/>
      <c r="AK40" s="26"/>
      <c r="AL40" s="51"/>
      <c r="AM40" s="23"/>
      <c r="AQ40" s="19"/>
      <c r="AU40" s="24"/>
      <c r="AV40" s="24"/>
      <c r="AW40" s="24"/>
      <c r="AX40" s="24"/>
      <c r="AY40" s="15"/>
      <c r="BM40" s="15"/>
      <c r="BS40" s="24"/>
      <c r="BT40" s="15"/>
      <c r="BY40" s="24"/>
      <c r="CA40" s="15"/>
      <c r="CD40" s="24"/>
      <c r="CH40" s="15"/>
      <c r="CO40" s="15"/>
      <c r="CQ40" s="24"/>
      <c r="CV40" s="15"/>
      <c r="DC40" s="15"/>
      <c r="DJ40" s="15"/>
      <c r="DQ40" s="15"/>
      <c r="DX40" s="15"/>
      <c r="EE40" s="15"/>
      <c r="EL40" s="15"/>
      <c r="ES40" s="15"/>
      <c r="EZ40" s="15"/>
      <c r="FG40" s="15"/>
      <c r="FN40" s="15"/>
      <c r="FU40" s="15"/>
      <c r="FW40" s="24"/>
      <c r="FX40" s="24"/>
      <c r="FY40" s="24"/>
      <c r="FZ40" s="24"/>
      <c r="GA40" s="24"/>
      <c r="GB40" s="15"/>
      <c r="GC40" s="24"/>
      <c r="GD40" s="24"/>
      <c r="GE40" s="24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</row>
    <row r="41" spans="1:267" x14ac:dyDescent="0.3">
      <c r="A41" s="19"/>
      <c r="B41" s="19"/>
      <c r="C41" s="19"/>
      <c r="AF41" s="26"/>
      <c r="AG41" s="25"/>
      <c r="AI41" s="21"/>
      <c r="AJ41" s="26"/>
      <c r="AK41" s="26"/>
      <c r="AL41" s="51"/>
      <c r="AM41" s="23"/>
      <c r="AQ41" s="19"/>
      <c r="AU41" s="24"/>
      <c r="AV41" s="24"/>
      <c r="AW41" s="24"/>
      <c r="AX41" s="24"/>
      <c r="AY41" s="15"/>
      <c r="BM41" s="15"/>
      <c r="BS41" s="24"/>
      <c r="BT41" s="15"/>
      <c r="BY41" s="24"/>
      <c r="CA41" s="15"/>
      <c r="CD41" s="24"/>
      <c r="CH41" s="15"/>
      <c r="CO41" s="15"/>
      <c r="CQ41" s="24"/>
      <c r="CV41" s="15"/>
      <c r="DC41" s="15"/>
      <c r="DJ41" s="15"/>
      <c r="DQ41" s="15"/>
      <c r="DX41" s="15"/>
      <c r="EE41" s="15"/>
      <c r="EL41" s="15"/>
      <c r="ES41" s="15"/>
      <c r="EZ41" s="15"/>
      <c r="FG41" s="15"/>
      <c r="FN41" s="15"/>
      <c r="FU41" s="15"/>
      <c r="FW41" s="24"/>
      <c r="FX41" s="24"/>
      <c r="FY41" s="24"/>
      <c r="FZ41" s="24"/>
      <c r="GA41" s="24"/>
      <c r="GB41" s="15"/>
      <c r="GC41" s="24"/>
      <c r="GD41" s="24"/>
      <c r="GE41" s="24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</row>
    <row r="42" spans="1:267" x14ac:dyDescent="0.3">
      <c r="A42" s="19"/>
      <c r="B42" s="19"/>
      <c r="C42" s="19"/>
      <c r="AF42" s="26"/>
      <c r="AG42" s="25"/>
      <c r="AI42" s="21"/>
      <c r="AJ42" s="26"/>
      <c r="AK42" s="26"/>
      <c r="AL42" s="51"/>
      <c r="AM42" s="23"/>
      <c r="AQ42" s="19"/>
      <c r="AU42" s="24"/>
      <c r="AV42" s="24"/>
      <c r="AW42" s="24"/>
      <c r="AX42" s="24"/>
      <c r="AY42" s="15"/>
      <c r="BM42" s="15"/>
      <c r="BS42" s="24"/>
      <c r="BT42" s="15"/>
      <c r="BY42" s="24"/>
      <c r="CA42" s="15"/>
      <c r="CD42" s="24"/>
      <c r="CH42" s="15"/>
      <c r="CO42" s="15"/>
      <c r="CQ42" s="24"/>
      <c r="CV42" s="15"/>
      <c r="DC42" s="15"/>
      <c r="DJ42" s="15"/>
      <c r="DQ42" s="15"/>
      <c r="DX42" s="15"/>
      <c r="EE42" s="15"/>
      <c r="EL42" s="15"/>
      <c r="ES42" s="15"/>
      <c r="EZ42" s="15"/>
      <c r="FG42" s="15"/>
      <c r="FN42" s="15"/>
      <c r="FU42" s="15"/>
      <c r="FW42" s="24"/>
      <c r="FX42" s="24"/>
      <c r="FY42" s="24"/>
      <c r="FZ42" s="24"/>
      <c r="GA42" s="24"/>
      <c r="GB42" s="15"/>
      <c r="GC42" s="24"/>
      <c r="GD42" s="24"/>
      <c r="GE42" s="24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</row>
    <row r="43" spans="1:267" x14ac:dyDescent="0.3">
      <c r="A43" s="19"/>
      <c r="B43" s="19"/>
      <c r="C43" s="19"/>
      <c r="AF43" s="26"/>
      <c r="AG43" s="25"/>
      <c r="AI43" s="21"/>
      <c r="AJ43" s="26"/>
      <c r="AK43" s="26"/>
      <c r="AL43" s="51"/>
      <c r="AM43" s="23"/>
      <c r="AQ43" s="19"/>
      <c r="AU43" s="24"/>
      <c r="AV43" s="24"/>
      <c r="AW43" s="24"/>
      <c r="AX43" s="24"/>
      <c r="AY43" s="15"/>
      <c r="BM43" s="15"/>
      <c r="BS43" s="24"/>
      <c r="BT43" s="15"/>
      <c r="BY43" s="24"/>
      <c r="CA43" s="15"/>
      <c r="CD43" s="24"/>
      <c r="CH43" s="15"/>
      <c r="CO43" s="15"/>
      <c r="CQ43" s="24"/>
      <c r="CV43" s="15"/>
      <c r="DC43" s="15"/>
      <c r="DJ43" s="15"/>
      <c r="DQ43" s="15"/>
      <c r="DX43" s="15"/>
      <c r="EE43" s="15"/>
      <c r="EL43" s="15"/>
      <c r="ES43" s="15"/>
      <c r="EZ43" s="15"/>
      <c r="FG43" s="15"/>
      <c r="FN43" s="15"/>
      <c r="FU43" s="15"/>
      <c r="FW43" s="24"/>
      <c r="FX43" s="24"/>
      <c r="FY43" s="24"/>
      <c r="FZ43" s="24"/>
      <c r="GA43" s="24"/>
      <c r="GB43" s="15"/>
      <c r="GC43" s="24"/>
      <c r="GD43" s="24"/>
      <c r="GE43" s="24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</row>
    <row r="44" spans="1:267" x14ac:dyDescent="0.3">
      <c r="A44" s="19"/>
      <c r="B44" s="19"/>
      <c r="C44" s="19"/>
      <c r="AF44" s="26"/>
      <c r="AG44" s="25"/>
      <c r="AI44" s="21"/>
      <c r="AJ44" s="26"/>
      <c r="AK44" s="26"/>
      <c r="AL44" s="51"/>
      <c r="AM44" s="23"/>
      <c r="AQ44" s="19"/>
      <c r="AU44" s="24"/>
      <c r="AV44" s="24"/>
      <c r="AW44" s="24"/>
      <c r="AX44" s="24"/>
      <c r="AY44" s="15"/>
      <c r="BM44" s="15"/>
      <c r="BS44" s="24"/>
      <c r="BT44" s="15"/>
      <c r="BY44" s="24"/>
      <c r="CA44" s="15"/>
      <c r="CD44" s="24"/>
      <c r="CH44" s="15"/>
      <c r="CO44" s="15"/>
      <c r="CQ44" s="24"/>
      <c r="CV44" s="15"/>
      <c r="DC44" s="15"/>
      <c r="DJ44" s="15"/>
      <c r="DQ44" s="15"/>
      <c r="DX44" s="15"/>
      <c r="EE44" s="15"/>
      <c r="EL44" s="15"/>
      <c r="ES44" s="15"/>
      <c r="EZ44" s="15"/>
      <c r="FG44" s="15"/>
      <c r="FN44" s="15"/>
      <c r="FU44" s="15"/>
      <c r="FW44" s="24"/>
      <c r="FX44" s="24"/>
      <c r="FY44" s="24"/>
      <c r="FZ44" s="24"/>
      <c r="GA44" s="24"/>
      <c r="GB44" s="15"/>
      <c r="GC44" s="24"/>
      <c r="GD44" s="24"/>
      <c r="GE44" s="24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</row>
    <row r="45" spans="1:267" x14ac:dyDescent="0.3">
      <c r="A45" s="19"/>
      <c r="B45" s="19"/>
      <c r="C45" s="19"/>
      <c r="AF45" s="26"/>
      <c r="AG45" s="25"/>
      <c r="AI45" s="21"/>
      <c r="AJ45" s="26"/>
      <c r="AK45" s="26"/>
      <c r="AL45" s="51"/>
      <c r="AM45" s="23"/>
      <c r="AQ45" s="19"/>
      <c r="AU45" s="24"/>
      <c r="AV45" s="24"/>
      <c r="AW45" s="24"/>
      <c r="AX45" s="24"/>
      <c r="AY45" s="15"/>
      <c r="BM45" s="15"/>
      <c r="BS45" s="24"/>
      <c r="BT45" s="15"/>
      <c r="BY45" s="24"/>
      <c r="CA45" s="15"/>
      <c r="CD45" s="24"/>
      <c r="CH45" s="15"/>
      <c r="CO45" s="15"/>
      <c r="CQ45" s="24"/>
      <c r="CV45" s="15"/>
      <c r="DC45" s="15"/>
      <c r="DJ45" s="15"/>
      <c r="DQ45" s="15"/>
      <c r="DX45" s="15"/>
      <c r="EE45" s="15"/>
      <c r="EL45" s="15"/>
      <c r="ES45" s="15"/>
      <c r="EZ45" s="15"/>
      <c r="FG45" s="15"/>
      <c r="FN45" s="15"/>
      <c r="FU45" s="15"/>
      <c r="FW45" s="24"/>
      <c r="FX45" s="24"/>
      <c r="FY45" s="24"/>
      <c r="FZ45" s="24"/>
      <c r="GA45" s="24"/>
      <c r="GB45" s="15"/>
      <c r="GC45" s="24"/>
      <c r="GD45" s="24"/>
      <c r="GE45" s="24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</row>
    <row r="46" spans="1:267" x14ac:dyDescent="0.3">
      <c r="A46" s="19"/>
      <c r="B46" s="19"/>
      <c r="C46" s="19"/>
      <c r="AF46" s="26"/>
      <c r="AG46" s="25"/>
      <c r="AI46" s="21"/>
      <c r="AJ46" s="26"/>
      <c r="AK46" s="26"/>
      <c r="AL46" s="51"/>
      <c r="AM46" s="23"/>
      <c r="AQ46" s="19"/>
      <c r="AU46" s="24"/>
      <c r="AV46" s="24"/>
      <c r="AW46" s="24"/>
      <c r="AX46" s="24"/>
      <c r="AY46" s="15"/>
      <c r="BM46" s="15"/>
      <c r="BS46" s="24"/>
      <c r="BT46" s="15"/>
      <c r="BY46" s="24"/>
      <c r="CA46" s="15"/>
      <c r="CD46" s="24"/>
      <c r="CH46" s="15"/>
      <c r="CO46" s="15"/>
      <c r="CQ46" s="24"/>
      <c r="CV46" s="15"/>
      <c r="DC46" s="15"/>
      <c r="DJ46" s="15"/>
      <c r="DQ46" s="15"/>
      <c r="DX46" s="15"/>
      <c r="EE46" s="15"/>
      <c r="EL46" s="15"/>
      <c r="ES46" s="15"/>
      <c r="EZ46" s="15"/>
      <c r="FG46" s="15"/>
      <c r="FN46" s="15"/>
      <c r="FU46" s="15"/>
      <c r="FW46" s="24"/>
      <c r="FX46" s="24"/>
      <c r="FY46" s="24"/>
      <c r="FZ46" s="24"/>
      <c r="GA46" s="24"/>
      <c r="GB46" s="15"/>
      <c r="GC46" s="24"/>
      <c r="GD46" s="24"/>
      <c r="GE46" s="24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</row>
    <row r="47" spans="1:267" x14ac:dyDescent="0.3">
      <c r="A47" s="19"/>
      <c r="B47" s="19"/>
      <c r="C47" s="19"/>
      <c r="AF47" s="26"/>
      <c r="AG47" s="25"/>
      <c r="AI47" s="21"/>
      <c r="AJ47" s="26"/>
      <c r="AK47" s="26"/>
      <c r="AL47" s="51"/>
      <c r="AM47" s="23"/>
      <c r="AQ47" s="19"/>
      <c r="AU47" s="24"/>
      <c r="AV47" s="24"/>
      <c r="AW47" s="24"/>
      <c r="AX47" s="24"/>
      <c r="AY47" s="15"/>
      <c r="BM47" s="15"/>
      <c r="BS47" s="24"/>
      <c r="BT47" s="15"/>
      <c r="BY47" s="24"/>
      <c r="CA47" s="15"/>
      <c r="CD47" s="24"/>
      <c r="CH47" s="15"/>
      <c r="CO47" s="15"/>
      <c r="CQ47" s="24"/>
      <c r="CV47" s="15"/>
      <c r="DC47" s="15"/>
      <c r="DJ47" s="15"/>
      <c r="DQ47" s="15"/>
      <c r="DX47" s="15"/>
      <c r="EE47" s="15"/>
      <c r="EL47" s="15"/>
      <c r="ES47" s="15"/>
      <c r="EZ47" s="15"/>
      <c r="FG47" s="15"/>
      <c r="FN47" s="15"/>
      <c r="FU47" s="15"/>
      <c r="FW47" s="24"/>
      <c r="FX47" s="24"/>
      <c r="FY47" s="24"/>
      <c r="FZ47" s="24"/>
      <c r="GA47" s="24"/>
      <c r="GB47" s="15"/>
      <c r="GC47" s="24"/>
      <c r="GD47" s="24"/>
      <c r="GE47" s="24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</row>
    <row r="48" spans="1:267" x14ac:dyDescent="0.3">
      <c r="A48" s="19"/>
      <c r="B48" s="19"/>
      <c r="C48" s="19"/>
      <c r="AF48" s="26"/>
      <c r="AG48" s="25"/>
      <c r="AI48" s="21"/>
      <c r="AJ48" s="26"/>
      <c r="AK48" s="26"/>
      <c r="AL48" s="51"/>
      <c r="AM48" s="23"/>
      <c r="AQ48" s="19"/>
      <c r="AU48" s="24"/>
      <c r="AV48" s="24"/>
      <c r="AW48" s="24"/>
      <c r="AX48" s="24"/>
      <c r="AY48" s="15"/>
      <c r="BM48" s="15"/>
      <c r="BS48" s="24"/>
      <c r="BT48" s="15"/>
      <c r="BY48" s="24"/>
      <c r="CA48" s="15"/>
      <c r="CD48" s="24"/>
      <c r="CH48" s="15"/>
      <c r="CO48" s="15"/>
      <c r="CQ48" s="24"/>
      <c r="CV48" s="15"/>
      <c r="DC48" s="15"/>
      <c r="DJ48" s="15"/>
      <c r="DQ48" s="15"/>
      <c r="DX48" s="15"/>
      <c r="EE48" s="15"/>
      <c r="EL48" s="15"/>
      <c r="ES48" s="15"/>
      <c r="EZ48" s="15"/>
      <c r="FG48" s="15"/>
      <c r="FN48" s="15"/>
      <c r="FU48" s="15"/>
      <c r="FW48" s="24"/>
      <c r="FX48" s="24"/>
      <c r="FY48" s="24"/>
      <c r="FZ48" s="24"/>
      <c r="GA48" s="24"/>
      <c r="GB48" s="15"/>
      <c r="GC48" s="24"/>
      <c r="GD48" s="24"/>
      <c r="GE48" s="24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</row>
    <row r="49" spans="1:267" x14ac:dyDescent="0.3">
      <c r="A49" s="19"/>
      <c r="B49" s="19"/>
      <c r="C49" s="19"/>
      <c r="AF49" s="26"/>
      <c r="AG49" s="25"/>
      <c r="AI49" s="21"/>
      <c r="AJ49" s="26"/>
      <c r="AK49" s="26"/>
      <c r="AL49" s="51"/>
      <c r="AM49" s="23"/>
      <c r="AQ49" s="19"/>
      <c r="AU49" s="24"/>
      <c r="AV49" s="24"/>
      <c r="AW49" s="24"/>
      <c r="AX49" s="24"/>
      <c r="AY49" s="15"/>
      <c r="BM49" s="15"/>
      <c r="BS49" s="24"/>
      <c r="BT49" s="15"/>
      <c r="BY49" s="24"/>
      <c r="CA49" s="15"/>
      <c r="CD49" s="24"/>
      <c r="CH49" s="15"/>
      <c r="CO49" s="15"/>
      <c r="CQ49" s="24"/>
      <c r="CV49" s="15"/>
      <c r="DC49" s="15"/>
      <c r="DJ49" s="15"/>
      <c r="DQ49" s="15"/>
      <c r="DX49" s="15"/>
      <c r="EE49" s="15"/>
      <c r="EL49" s="15"/>
      <c r="ES49" s="15"/>
      <c r="EZ49" s="15"/>
      <c r="FG49" s="15"/>
      <c r="FN49" s="15"/>
      <c r="FU49" s="15"/>
      <c r="FW49" s="24"/>
      <c r="FX49" s="24"/>
      <c r="FY49" s="24"/>
      <c r="FZ49" s="24"/>
      <c r="GA49" s="24"/>
      <c r="GB49" s="15"/>
      <c r="GC49" s="24"/>
      <c r="GD49" s="24"/>
      <c r="GE49" s="24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</row>
    <row r="50" spans="1:267" x14ac:dyDescent="0.3">
      <c r="A50" s="19"/>
      <c r="B50" s="19"/>
      <c r="C50" s="19"/>
      <c r="AF50" s="26"/>
      <c r="AG50" s="25"/>
      <c r="AI50" s="21"/>
      <c r="AJ50" s="26"/>
      <c r="AK50" s="26"/>
      <c r="AL50" s="51"/>
      <c r="AM50" s="23"/>
      <c r="AQ50" s="19"/>
      <c r="AU50" s="24"/>
      <c r="AV50" s="24"/>
      <c r="AW50" s="24"/>
      <c r="AX50" s="24"/>
      <c r="AY50" s="15"/>
      <c r="BM50" s="15"/>
      <c r="BS50" s="24"/>
      <c r="BT50" s="15"/>
      <c r="BY50" s="24"/>
      <c r="CA50" s="15"/>
      <c r="CD50" s="24"/>
      <c r="CH50" s="15"/>
      <c r="CO50" s="15"/>
      <c r="CQ50" s="24"/>
      <c r="CV50" s="15"/>
      <c r="DC50" s="15"/>
      <c r="DJ50" s="15"/>
      <c r="DQ50" s="15"/>
      <c r="DX50" s="15"/>
      <c r="EE50" s="15"/>
      <c r="EL50" s="15"/>
      <c r="ES50" s="15"/>
      <c r="EZ50" s="15"/>
      <c r="FG50" s="15"/>
      <c r="FN50" s="15"/>
      <c r="FU50" s="15"/>
      <c r="FW50" s="24"/>
      <c r="FX50" s="24"/>
      <c r="FY50" s="24"/>
      <c r="FZ50" s="24"/>
      <c r="GA50" s="24"/>
      <c r="GB50" s="15"/>
      <c r="GC50" s="24"/>
      <c r="GD50" s="24"/>
      <c r="GE50" s="24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</row>
    <row r="51" spans="1:267" x14ac:dyDescent="0.3">
      <c r="A51" s="19"/>
      <c r="B51" s="19"/>
      <c r="C51" s="19"/>
      <c r="AF51" s="26"/>
      <c r="AG51" s="25"/>
      <c r="AI51" s="21"/>
      <c r="AJ51" s="26"/>
      <c r="AK51" s="26"/>
      <c r="AL51" s="51"/>
      <c r="AM51" s="23"/>
      <c r="AQ51" s="19"/>
      <c r="AU51" s="24"/>
      <c r="AV51" s="24"/>
      <c r="AW51" s="24"/>
      <c r="AX51" s="24"/>
      <c r="AY51" s="15"/>
      <c r="BM51" s="15"/>
      <c r="BS51" s="24"/>
      <c r="BT51" s="15"/>
      <c r="BY51" s="24"/>
      <c r="CA51" s="15"/>
      <c r="CD51" s="24"/>
      <c r="CH51" s="15"/>
      <c r="CO51" s="15"/>
      <c r="CQ51" s="24"/>
      <c r="CV51" s="15"/>
      <c r="DC51" s="15"/>
      <c r="DJ51" s="15"/>
      <c r="DQ51" s="15"/>
      <c r="DX51" s="15"/>
      <c r="EE51" s="15"/>
      <c r="EL51" s="15"/>
      <c r="ES51" s="15"/>
      <c r="EZ51" s="15"/>
      <c r="FG51" s="15"/>
      <c r="FN51" s="15"/>
      <c r="FU51" s="15"/>
      <c r="FW51" s="24"/>
      <c r="FX51" s="24"/>
      <c r="FY51" s="24"/>
      <c r="FZ51" s="24"/>
      <c r="GA51" s="24"/>
      <c r="GB51" s="15"/>
      <c r="GC51" s="24"/>
      <c r="GD51" s="24"/>
      <c r="GE51" s="24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</row>
    <row r="52" spans="1:267" x14ac:dyDescent="0.3">
      <c r="A52" s="19"/>
      <c r="B52" s="19"/>
      <c r="C52" s="19"/>
      <c r="AF52" s="26"/>
      <c r="AG52" s="25"/>
      <c r="AI52" s="21"/>
      <c r="AJ52" s="26"/>
      <c r="AK52" s="26"/>
      <c r="AL52" s="51"/>
      <c r="AM52" s="23"/>
      <c r="AQ52" s="19"/>
      <c r="AU52" s="24"/>
      <c r="AV52" s="24"/>
      <c r="AW52" s="24"/>
      <c r="AX52" s="24"/>
      <c r="AY52" s="15"/>
      <c r="BM52" s="15"/>
      <c r="BS52" s="24"/>
      <c r="BT52" s="15"/>
      <c r="BY52" s="24"/>
      <c r="CA52" s="15"/>
      <c r="CD52" s="24"/>
      <c r="CH52" s="15"/>
      <c r="CO52" s="15"/>
      <c r="CQ52" s="24"/>
      <c r="CV52" s="15"/>
      <c r="DC52" s="15"/>
      <c r="DJ52" s="15"/>
      <c r="DQ52" s="15"/>
      <c r="DX52" s="15"/>
      <c r="EE52" s="15"/>
      <c r="EL52" s="15"/>
      <c r="ES52" s="15"/>
      <c r="EZ52" s="15"/>
      <c r="FG52" s="15"/>
      <c r="FN52" s="15"/>
      <c r="FU52" s="15"/>
      <c r="FW52" s="24"/>
      <c r="FX52" s="24"/>
      <c r="FY52" s="24"/>
      <c r="FZ52" s="24"/>
      <c r="GA52" s="24"/>
      <c r="GB52" s="15"/>
      <c r="GC52" s="24"/>
      <c r="GD52" s="24"/>
      <c r="GE52" s="24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</row>
    <row r="53" spans="1:267" x14ac:dyDescent="0.3">
      <c r="A53" s="19"/>
      <c r="B53" s="19"/>
      <c r="C53" s="19"/>
      <c r="AF53" s="26"/>
      <c r="AG53" s="25"/>
      <c r="AI53" s="21"/>
      <c r="AJ53" s="26"/>
      <c r="AK53" s="26"/>
      <c r="AL53" s="51"/>
      <c r="AM53" s="23"/>
      <c r="AQ53" s="19"/>
      <c r="AU53" s="24"/>
      <c r="AV53" s="24"/>
      <c r="AW53" s="24"/>
      <c r="AX53" s="24"/>
      <c r="AY53" s="15"/>
      <c r="BM53" s="15"/>
      <c r="BS53" s="24"/>
      <c r="BT53" s="15"/>
      <c r="BY53" s="24"/>
      <c r="CA53" s="15"/>
      <c r="CD53" s="24"/>
      <c r="CH53" s="15"/>
      <c r="CO53" s="15"/>
      <c r="CQ53" s="24"/>
      <c r="CV53" s="15"/>
      <c r="DC53" s="15"/>
      <c r="DJ53" s="15"/>
      <c r="DQ53" s="15"/>
      <c r="DX53" s="15"/>
      <c r="EE53" s="15"/>
      <c r="EL53" s="15"/>
      <c r="ES53" s="15"/>
      <c r="EZ53" s="15"/>
      <c r="FG53" s="15"/>
      <c r="FN53" s="15"/>
      <c r="FU53" s="15"/>
      <c r="FW53" s="24"/>
      <c r="FX53" s="24"/>
      <c r="FY53" s="24"/>
      <c r="FZ53" s="24"/>
      <c r="GA53" s="24"/>
      <c r="GB53" s="15"/>
      <c r="GC53" s="24"/>
      <c r="GD53" s="24"/>
      <c r="GE53" s="24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</row>
    <row r="54" spans="1:267" x14ac:dyDescent="0.3">
      <c r="A54" s="19"/>
      <c r="B54" s="19"/>
      <c r="C54" s="19"/>
      <c r="AF54" s="26"/>
      <c r="AG54" s="25"/>
      <c r="AI54" s="21"/>
      <c r="AJ54" s="26"/>
      <c r="AK54" s="26"/>
      <c r="AL54" s="51"/>
      <c r="AM54" s="23"/>
      <c r="AQ54" s="19"/>
      <c r="AU54" s="24"/>
      <c r="AV54" s="24"/>
      <c r="AW54" s="24"/>
      <c r="AX54" s="24"/>
      <c r="AY54" s="15"/>
      <c r="BM54" s="15"/>
      <c r="BS54" s="24"/>
      <c r="BT54" s="15"/>
      <c r="BY54" s="24"/>
      <c r="CA54" s="15"/>
      <c r="CD54" s="24"/>
      <c r="CH54" s="15"/>
      <c r="CO54" s="15"/>
      <c r="CQ54" s="24"/>
      <c r="CV54" s="15"/>
      <c r="DC54" s="15"/>
      <c r="DJ54" s="15"/>
      <c r="DQ54" s="15"/>
      <c r="DX54" s="15"/>
      <c r="EE54" s="15"/>
      <c r="EL54" s="15"/>
      <c r="ES54" s="15"/>
      <c r="EZ54" s="15"/>
      <c r="FG54" s="15"/>
      <c r="FN54" s="15"/>
      <c r="FU54" s="15"/>
      <c r="FW54" s="24"/>
      <c r="FX54" s="24"/>
      <c r="FY54" s="24"/>
      <c r="FZ54" s="24"/>
      <c r="GA54" s="24"/>
      <c r="GB54" s="15"/>
      <c r="GC54" s="24"/>
      <c r="GD54" s="24"/>
      <c r="GE54" s="24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</row>
    <row r="55" spans="1:267" x14ac:dyDescent="0.3">
      <c r="A55" s="19"/>
      <c r="B55" s="19"/>
      <c r="C55" s="19"/>
      <c r="AF55" s="26"/>
      <c r="AG55" s="25"/>
      <c r="AI55" s="21"/>
      <c r="AJ55" s="26"/>
      <c r="AK55" s="26"/>
      <c r="AL55" s="51"/>
      <c r="AM55" s="23"/>
      <c r="AQ55" s="19"/>
      <c r="AU55" s="24"/>
      <c r="AV55" s="24"/>
      <c r="AW55" s="24"/>
      <c r="AX55" s="24"/>
      <c r="AY55" s="15"/>
      <c r="BM55" s="15"/>
      <c r="BS55" s="24"/>
      <c r="BT55" s="15"/>
      <c r="BY55" s="24"/>
      <c r="CA55" s="15"/>
      <c r="CD55" s="24"/>
      <c r="CH55" s="15"/>
      <c r="CO55" s="15"/>
      <c r="CQ55" s="24"/>
      <c r="CV55" s="15"/>
      <c r="DC55" s="15"/>
      <c r="DJ55" s="15"/>
      <c r="DQ55" s="15"/>
      <c r="DX55" s="15"/>
      <c r="EE55" s="15"/>
      <c r="EL55" s="15"/>
      <c r="ES55" s="15"/>
      <c r="EZ55" s="15"/>
      <c r="FG55" s="15"/>
      <c r="FN55" s="15"/>
      <c r="FU55" s="15"/>
      <c r="FW55" s="24"/>
      <c r="FX55" s="24"/>
      <c r="FY55" s="24"/>
      <c r="FZ55" s="24"/>
      <c r="GA55" s="24"/>
      <c r="GB55" s="15"/>
      <c r="GC55" s="24"/>
      <c r="GD55" s="24"/>
      <c r="GE55" s="24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</row>
    <row r="56" spans="1:267" x14ac:dyDescent="0.3">
      <c r="A56" s="19"/>
      <c r="B56" s="19"/>
      <c r="C56" s="19"/>
      <c r="AF56" s="26"/>
      <c r="AG56" s="25"/>
      <c r="AI56" s="21"/>
      <c r="AJ56" s="26"/>
      <c r="AK56" s="26"/>
      <c r="AL56" s="51"/>
      <c r="AM56" s="23"/>
      <c r="AQ56" s="19"/>
      <c r="AU56" s="24"/>
      <c r="AV56" s="24"/>
      <c r="AW56" s="24"/>
      <c r="AX56" s="24"/>
      <c r="AY56" s="15"/>
      <c r="BM56" s="15"/>
      <c r="BS56" s="24"/>
      <c r="BT56" s="15"/>
      <c r="BY56" s="24"/>
      <c r="CA56" s="15"/>
      <c r="CD56" s="24"/>
      <c r="CH56" s="15"/>
      <c r="CO56" s="15"/>
      <c r="CQ56" s="24"/>
      <c r="CV56" s="15"/>
      <c r="DC56" s="15"/>
      <c r="DJ56" s="15"/>
      <c r="DQ56" s="15"/>
      <c r="DX56" s="15"/>
      <c r="EE56" s="15"/>
      <c r="EL56" s="15"/>
      <c r="ES56" s="15"/>
      <c r="EZ56" s="15"/>
      <c r="FG56" s="15"/>
      <c r="FN56" s="15"/>
      <c r="FU56" s="15"/>
      <c r="FW56" s="24"/>
      <c r="FX56" s="24"/>
      <c r="FY56" s="24"/>
      <c r="FZ56" s="24"/>
      <c r="GA56" s="24"/>
      <c r="GB56" s="15"/>
      <c r="GC56" s="24"/>
      <c r="GD56" s="24"/>
      <c r="GE56" s="24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</row>
    <row r="57" spans="1:267" x14ac:dyDescent="0.3">
      <c r="A57" s="19"/>
      <c r="B57" s="19"/>
      <c r="C57" s="19"/>
      <c r="AF57" s="26"/>
      <c r="AG57" s="25"/>
      <c r="AI57" s="21"/>
      <c r="AJ57" s="26"/>
      <c r="AK57" s="26"/>
      <c r="AL57" s="51"/>
      <c r="AM57" s="23"/>
      <c r="AQ57" s="19"/>
      <c r="AU57" s="24"/>
      <c r="AV57" s="24"/>
      <c r="AW57" s="24"/>
      <c r="AX57" s="24"/>
      <c r="AY57" s="15"/>
      <c r="BM57" s="15"/>
      <c r="BS57" s="24"/>
      <c r="BT57" s="15"/>
      <c r="BY57" s="24"/>
      <c r="CA57" s="15"/>
      <c r="CD57" s="24"/>
      <c r="CH57" s="15"/>
      <c r="CO57" s="15"/>
      <c r="CQ57" s="24"/>
      <c r="CV57" s="15"/>
      <c r="DC57" s="15"/>
      <c r="DJ57" s="15"/>
      <c r="DQ57" s="15"/>
      <c r="DX57" s="15"/>
      <c r="EE57" s="15"/>
      <c r="EL57" s="15"/>
      <c r="ES57" s="15"/>
      <c r="EZ57" s="15"/>
      <c r="FG57" s="15"/>
      <c r="FN57" s="15"/>
      <c r="FU57" s="15"/>
      <c r="FW57" s="24"/>
      <c r="FX57" s="24"/>
      <c r="FY57" s="24"/>
      <c r="FZ57" s="24"/>
      <c r="GA57" s="24"/>
      <c r="GB57" s="15"/>
      <c r="GC57" s="24"/>
      <c r="GD57" s="24"/>
      <c r="GE57" s="24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</row>
    <row r="58" spans="1:267" x14ac:dyDescent="0.3">
      <c r="A58" s="19"/>
      <c r="B58" s="19"/>
      <c r="C58" s="19"/>
      <c r="AF58" s="26"/>
      <c r="AG58" s="25"/>
      <c r="AI58" s="21"/>
      <c r="AJ58" s="26"/>
      <c r="AK58" s="26"/>
      <c r="AL58" s="51"/>
      <c r="AM58" s="23"/>
      <c r="AQ58" s="19"/>
      <c r="AU58" s="24"/>
      <c r="AV58" s="24"/>
      <c r="AW58" s="24"/>
      <c r="AX58" s="24"/>
      <c r="AY58" s="15"/>
      <c r="BM58" s="15"/>
      <c r="BS58" s="24"/>
      <c r="BT58" s="15"/>
      <c r="BY58" s="24"/>
      <c r="CA58" s="15"/>
      <c r="CD58" s="24"/>
      <c r="CH58" s="15"/>
      <c r="CO58" s="15"/>
      <c r="CQ58" s="24"/>
      <c r="CV58" s="15"/>
      <c r="DC58" s="15"/>
      <c r="DJ58" s="15"/>
      <c r="DQ58" s="15"/>
      <c r="DX58" s="15"/>
      <c r="EE58" s="15"/>
      <c r="EL58" s="15"/>
      <c r="ES58" s="15"/>
      <c r="EZ58" s="15"/>
      <c r="FG58" s="15"/>
      <c r="FN58" s="15"/>
      <c r="FU58" s="15"/>
      <c r="FW58" s="24"/>
      <c r="FX58" s="24"/>
      <c r="FY58" s="24"/>
      <c r="FZ58" s="24"/>
      <c r="GA58" s="24"/>
      <c r="GB58" s="15"/>
      <c r="GC58" s="24"/>
      <c r="GD58" s="24"/>
      <c r="GE58" s="24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</row>
    <row r="59" spans="1:267" x14ac:dyDescent="0.3">
      <c r="A59" s="19"/>
      <c r="B59" s="19"/>
      <c r="C59" s="19"/>
      <c r="AF59" s="26"/>
      <c r="AG59" s="25"/>
      <c r="AI59" s="21"/>
      <c r="AJ59" s="26"/>
      <c r="AK59" s="26"/>
      <c r="AL59" s="51"/>
      <c r="AM59" s="23"/>
      <c r="AQ59" s="19"/>
      <c r="AU59" s="24"/>
      <c r="AV59" s="24"/>
      <c r="AW59" s="24"/>
      <c r="AX59" s="24"/>
      <c r="AY59" s="15"/>
      <c r="BM59" s="15"/>
      <c r="BS59" s="24"/>
      <c r="BT59" s="15"/>
      <c r="BY59" s="24"/>
      <c r="CA59" s="15"/>
      <c r="CD59" s="24"/>
      <c r="CH59" s="15"/>
      <c r="CO59" s="15"/>
      <c r="CQ59" s="24"/>
      <c r="CV59" s="15"/>
      <c r="DC59" s="15"/>
      <c r="DJ59" s="15"/>
      <c r="DQ59" s="15"/>
      <c r="DX59" s="15"/>
      <c r="EE59" s="15"/>
      <c r="EL59" s="15"/>
      <c r="ES59" s="15"/>
      <c r="EZ59" s="15"/>
      <c r="FG59" s="15"/>
      <c r="FN59" s="15"/>
      <c r="FU59" s="15"/>
      <c r="FW59" s="24"/>
      <c r="FX59" s="24"/>
      <c r="FY59" s="24"/>
      <c r="FZ59" s="24"/>
      <c r="GA59" s="24"/>
      <c r="GB59" s="15"/>
      <c r="GC59" s="24"/>
      <c r="GD59" s="24"/>
      <c r="GE59" s="24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</row>
    <row r="60" spans="1:267" x14ac:dyDescent="0.3">
      <c r="A60" s="19"/>
      <c r="B60" s="19"/>
      <c r="C60" s="19"/>
      <c r="AF60" s="26"/>
      <c r="AG60" s="25"/>
      <c r="AI60" s="21"/>
      <c r="AJ60" s="26"/>
      <c r="AK60" s="26"/>
      <c r="AL60" s="51"/>
      <c r="AM60" s="23"/>
      <c r="AQ60" s="19"/>
      <c r="AU60" s="24"/>
      <c r="AV60" s="24"/>
      <c r="AW60" s="24"/>
      <c r="AX60" s="24"/>
      <c r="AY60" s="15"/>
      <c r="BM60" s="15"/>
      <c r="BS60" s="24"/>
      <c r="BT60" s="15"/>
      <c r="BY60" s="24"/>
      <c r="CA60" s="15"/>
      <c r="CD60" s="24"/>
      <c r="CH60" s="15"/>
      <c r="CO60" s="15"/>
      <c r="CQ60" s="24"/>
      <c r="CV60" s="15"/>
      <c r="DC60" s="15"/>
      <c r="DJ60" s="15"/>
      <c r="DQ60" s="15"/>
      <c r="DX60" s="15"/>
      <c r="EE60" s="15"/>
      <c r="EL60" s="15"/>
      <c r="ES60" s="15"/>
      <c r="EZ60" s="15"/>
      <c r="FG60" s="15"/>
      <c r="FN60" s="15"/>
      <c r="FU60" s="15"/>
      <c r="FW60" s="24"/>
      <c r="FX60" s="24"/>
      <c r="FY60" s="24"/>
      <c r="FZ60" s="24"/>
      <c r="GA60" s="24"/>
      <c r="GB60" s="15"/>
      <c r="GC60" s="24"/>
      <c r="GD60" s="24"/>
      <c r="GE60" s="24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</row>
    <row r="61" spans="1:267" x14ac:dyDescent="0.3">
      <c r="A61" s="19"/>
      <c r="B61" s="19"/>
      <c r="C61" s="19"/>
      <c r="AF61" s="26"/>
      <c r="AG61" s="25"/>
      <c r="AI61" s="21"/>
      <c r="AJ61" s="26"/>
      <c r="AK61" s="26"/>
      <c r="AL61" s="51"/>
      <c r="AM61" s="23"/>
      <c r="AQ61" s="19"/>
      <c r="AU61" s="24"/>
      <c r="AV61" s="24"/>
      <c r="AW61" s="24"/>
      <c r="AX61" s="24"/>
      <c r="AY61" s="15"/>
      <c r="BM61" s="15"/>
      <c r="BS61" s="24"/>
      <c r="BT61" s="15"/>
      <c r="BY61" s="24"/>
      <c r="CA61" s="15"/>
      <c r="CD61" s="24"/>
      <c r="CH61" s="15"/>
      <c r="CO61" s="15"/>
      <c r="CQ61" s="24"/>
      <c r="CV61" s="15"/>
      <c r="DC61" s="15"/>
      <c r="DJ61" s="15"/>
      <c r="DQ61" s="15"/>
      <c r="DX61" s="15"/>
      <c r="EE61" s="15"/>
      <c r="EL61" s="15"/>
      <c r="ES61" s="15"/>
      <c r="EZ61" s="15"/>
      <c r="FG61" s="15"/>
      <c r="FN61" s="15"/>
      <c r="FU61" s="15"/>
      <c r="FW61" s="24"/>
      <c r="FX61" s="24"/>
      <c r="FY61" s="24"/>
      <c r="FZ61" s="24"/>
      <c r="GA61" s="24"/>
      <c r="GB61" s="15"/>
      <c r="GC61" s="24"/>
      <c r="GD61" s="24"/>
      <c r="GE61" s="24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</row>
    <row r="62" spans="1:267" x14ac:dyDescent="0.3">
      <c r="A62" s="19"/>
      <c r="B62" s="19"/>
      <c r="C62" s="19"/>
      <c r="AF62" s="26"/>
      <c r="AG62" s="25"/>
      <c r="AI62" s="21"/>
      <c r="AJ62" s="26"/>
      <c r="AK62" s="26"/>
      <c r="AL62" s="51"/>
      <c r="AM62" s="23"/>
      <c r="AQ62" s="19"/>
      <c r="AU62" s="24"/>
      <c r="AV62" s="24"/>
      <c r="AW62" s="24"/>
      <c r="AX62" s="24"/>
      <c r="AY62" s="15"/>
      <c r="BM62" s="15"/>
      <c r="BS62" s="24"/>
      <c r="BT62" s="15"/>
      <c r="BY62" s="24"/>
      <c r="CA62" s="15"/>
      <c r="CD62" s="24"/>
      <c r="CH62" s="15"/>
      <c r="CO62" s="15"/>
      <c r="CQ62" s="24"/>
      <c r="CV62" s="15"/>
      <c r="DC62" s="15"/>
      <c r="DJ62" s="15"/>
      <c r="DQ62" s="15"/>
      <c r="DX62" s="15"/>
      <c r="EE62" s="15"/>
      <c r="EL62" s="15"/>
      <c r="ES62" s="15"/>
      <c r="EZ62" s="15"/>
      <c r="FG62" s="15"/>
      <c r="FN62" s="15"/>
      <c r="FU62" s="15"/>
      <c r="FW62" s="24"/>
      <c r="FX62" s="24"/>
      <c r="FY62" s="24"/>
      <c r="FZ62" s="24"/>
      <c r="GA62" s="24"/>
      <c r="GB62" s="15"/>
      <c r="GC62" s="24"/>
      <c r="GD62" s="24"/>
      <c r="GE62" s="24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24"/>
      <c r="IO62" s="24"/>
      <c r="IP62" s="24"/>
      <c r="IQ62" s="24"/>
      <c r="IR62" s="24"/>
      <c r="IS62" s="24"/>
      <c r="IT62" s="24"/>
      <c r="IU62" s="24"/>
      <c r="IV62" s="24"/>
      <c r="IW62" s="24"/>
      <c r="IX62" s="24"/>
      <c r="IY62" s="24"/>
      <c r="IZ62" s="24"/>
      <c r="JA62" s="24"/>
      <c r="JB62" s="24"/>
      <c r="JC62" s="24"/>
      <c r="JD62" s="24"/>
      <c r="JE62" s="24"/>
      <c r="JF62" s="24"/>
      <c r="JG62" s="24"/>
    </row>
    <row r="63" spans="1:267" x14ac:dyDescent="0.3">
      <c r="A63" s="19"/>
      <c r="B63" s="19"/>
      <c r="C63" s="19"/>
      <c r="AF63" s="26"/>
      <c r="AG63" s="25"/>
      <c r="AI63" s="21"/>
      <c r="AJ63" s="26"/>
      <c r="AK63" s="26"/>
      <c r="AL63" s="51"/>
      <c r="AM63" s="23"/>
      <c r="AQ63" s="19"/>
      <c r="AU63" s="24"/>
      <c r="AV63" s="24"/>
      <c r="AW63" s="24"/>
      <c r="AX63" s="24"/>
      <c r="AY63" s="15"/>
      <c r="BM63" s="15"/>
      <c r="BS63" s="24"/>
      <c r="BT63" s="15"/>
      <c r="BY63" s="24"/>
      <c r="CA63" s="15"/>
      <c r="CD63" s="24"/>
      <c r="CH63" s="15"/>
      <c r="CO63" s="15"/>
      <c r="CQ63" s="24"/>
      <c r="CV63" s="15"/>
      <c r="DC63" s="15"/>
      <c r="DJ63" s="15"/>
      <c r="DQ63" s="15"/>
      <c r="DX63" s="15"/>
      <c r="EE63" s="15"/>
      <c r="EL63" s="15"/>
      <c r="ES63" s="15"/>
      <c r="EZ63" s="15"/>
      <c r="FG63" s="15"/>
      <c r="FN63" s="15"/>
      <c r="FU63" s="15"/>
      <c r="FW63" s="24"/>
      <c r="FX63" s="24"/>
      <c r="FY63" s="24"/>
      <c r="FZ63" s="24"/>
      <c r="GA63" s="24"/>
      <c r="GB63" s="15"/>
      <c r="GC63" s="24"/>
      <c r="GD63" s="24"/>
      <c r="GE63" s="24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</row>
    <row r="64" spans="1:267" x14ac:dyDescent="0.3">
      <c r="A64" s="19"/>
      <c r="B64" s="19"/>
      <c r="C64" s="19"/>
      <c r="AF64" s="26"/>
      <c r="AG64" s="25"/>
      <c r="AI64" s="21"/>
      <c r="AJ64" s="26"/>
      <c r="AK64" s="26"/>
      <c r="AL64" s="51"/>
      <c r="AM64" s="23"/>
      <c r="AQ64" s="19"/>
      <c r="AU64" s="24"/>
      <c r="AV64" s="24"/>
      <c r="AW64" s="24"/>
      <c r="AX64" s="24"/>
      <c r="AY64" s="15"/>
      <c r="BM64" s="15"/>
      <c r="BS64" s="24"/>
      <c r="BT64" s="15"/>
      <c r="BY64" s="24"/>
      <c r="CA64" s="15"/>
      <c r="CD64" s="24"/>
      <c r="CH64" s="15"/>
      <c r="CO64" s="15"/>
      <c r="CQ64" s="24"/>
      <c r="CV64" s="15"/>
      <c r="DC64" s="15"/>
      <c r="DJ64" s="15"/>
      <c r="DQ64" s="15"/>
      <c r="DX64" s="15"/>
      <c r="EE64" s="15"/>
      <c r="EL64" s="15"/>
      <c r="ES64" s="15"/>
      <c r="EZ64" s="15"/>
      <c r="FG64" s="15"/>
      <c r="FN64" s="15"/>
      <c r="FU64" s="15"/>
      <c r="FW64" s="24"/>
      <c r="FX64" s="24"/>
      <c r="FY64" s="24"/>
      <c r="FZ64" s="24"/>
      <c r="GA64" s="24"/>
      <c r="GB64" s="15"/>
      <c r="GC64" s="24"/>
      <c r="GD64" s="24"/>
      <c r="GE64" s="24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</row>
    <row r="65" spans="1:267" x14ac:dyDescent="0.3">
      <c r="A65" s="19"/>
      <c r="B65" s="19"/>
      <c r="C65" s="19"/>
      <c r="AF65" s="26"/>
      <c r="AG65" s="25"/>
      <c r="AI65" s="21"/>
      <c r="AJ65" s="26"/>
      <c r="AK65" s="26"/>
      <c r="AL65" s="51"/>
      <c r="AM65" s="23"/>
      <c r="AQ65" s="19"/>
      <c r="AU65" s="24"/>
      <c r="AV65" s="24"/>
      <c r="AW65" s="24"/>
      <c r="AX65" s="24"/>
      <c r="AY65" s="15"/>
      <c r="BM65" s="15"/>
      <c r="BS65" s="24"/>
      <c r="BT65" s="15"/>
      <c r="BY65" s="24"/>
      <c r="CA65" s="15"/>
      <c r="CD65" s="24"/>
      <c r="CH65" s="15"/>
      <c r="CO65" s="15"/>
      <c r="CQ65" s="24"/>
      <c r="CV65" s="15"/>
      <c r="DC65" s="15"/>
      <c r="DJ65" s="15"/>
      <c r="DQ65" s="15"/>
      <c r="DX65" s="15"/>
      <c r="EE65" s="15"/>
      <c r="EL65" s="15"/>
      <c r="ES65" s="15"/>
      <c r="EZ65" s="15"/>
      <c r="FG65" s="15"/>
      <c r="FN65" s="15"/>
      <c r="FU65" s="15"/>
      <c r="FW65" s="24"/>
      <c r="FX65" s="24"/>
      <c r="FY65" s="24"/>
      <c r="FZ65" s="24"/>
      <c r="GA65" s="24"/>
      <c r="GB65" s="15"/>
      <c r="GC65" s="24"/>
      <c r="GD65" s="24"/>
      <c r="GE65" s="24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</row>
    <row r="66" spans="1:267" x14ac:dyDescent="0.3">
      <c r="A66" s="19"/>
      <c r="B66" s="19"/>
      <c r="C66" s="19"/>
      <c r="AF66" s="26"/>
      <c r="AG66" s="25"/>
      <c r="AI66" s="21"/>
      <c r="AJ66" s="26"/>
      <c r="AK66" s="26"/>
      <c r="AL66" s="51"/>
      <c r="AM66" s="23"/>
      <c r="AQ66" s="19"/>
      <c r="AU66" s="24"/>
      <c r="AV66" s="24"/>
      <c r="AW66" s="24"/>
      <c r="AX66" s="24"/>
      <c r="AY66" s="15"/>
      <c r="BM66" s="15"/>
      <c r="BS66" s="24"/>
      <c r="BT66" s="15"/>
      <c r="BY66" s="24"/>
      <c r="CA66" s="15"/>
      <c r="CD66" s="24"/>
      <c r="CH66" s="15"/>
      <c r="CO66" s="15"/>
      <c r="CQ66" s="24"/>
      <c r="CV66" s="15"/>
      <c r="DC66" s="15"/>
      <c r="DJ66" s="15"/>
      <c r="DQ66" s="15"/>
      <c r="DX66" s="15"/>
      <c r="EE66" s="15"/>
      <c r="EL66" s="15"/>
      <c r="ES66" s="15"/>
      <c r="EZ66" s="15"/>
      <c r="FG66" s="15"/>
      <c r="FN66" s="15"/>
      <c r="FU66" s="15"/>
      <c r="FW66" s="24"/>
      <c r="FX66" s="24"/>
      <c r="FY66" s="24"/>
      <c r="FZ66" s="24"/>
      <c r="GA66" s="24"/>
      <c r="GB66" s="15"/>
      <c r="GC66" s="24"/>
      <c r="GD66" s="24"/>
      <c r="GE66" s="24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</row>
    <row r="67" spans="1:267" x14ac:dyDescent="0.3">
      <c r="A67" s="19"/>
      <c r="B67" s="19"/>
      <c r="C67" s="19"/>
      <c r="AF67" s="26"/>
      <c r="AG67" s="25"/>
      <c r="AI67" s="21"/>
      <c r="AJ67" s="26"/>
      <c r="AK67" s="26"/>
      <c r="AL67" s="51"/>
      <c r="AM67" s="23"/>
      <c r="AQ67" s="19"/>
      <c r="AU67" s="24"/>
      <c r="AV67" s="24"/>
      <c r="AW67" s="24"/>
      <c r="AX67" s="24"/>
      <c r="AY67" s="15"/>
      <c r="BM67" s="15"/>
      <c r="BS67" s="24"/>
      <c r="BT67" s="15"/>
      <c r="BY67" s="24"/>
      <c r="CA67" s="15"/>
      <c r="CD67" s="24"/>
      <c r="CH67" s="15"/>
      <c r="CO67" s="15"/>
      <c r="CQ67" s="24"/>
      <c r="CV67" s="15"/>
      <c r="DC67" s="15"/>
      <c r="DJ67" s="15"/>
      <c r="DQ67" s="15"/>
      <c r="DX67" s="15"/>
      <c r="EE67" s="15"/>
      <c r="EL67" s="15"/>
      <c r="ES67" s="15"/>
      <c r="EZ67" s="15"/>
      <c r="FG67" s="15"/>
      <c r="FN67" s="15"/>
      <c r="FU67" s="15"/>
      <c r="FW67" s="24"/>
      <c r="FX67" s="24"/>
      <c r="FY67" s="24"/>
      <c r="FZ67" s="24"/>
      <c r="GA67" s="24"/>
      <c r="GB67" s="15"/>
      <c r="GC67" s="24"/>
      <c r="GD67" s="24"/>
      <c r="GE67" s="24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</row>
    <row r="68" spans="1:267" x14ac:dyDescent="0.3">
      <c r="A68" s="19"/>
      <c r="B68" s="19"/>
      <c r="C68" s="19"/>
      <c r="AF68" s="26"/>
      <c r="AG68" s="25"/>
      <c r="AI68" s="21"/>
      <c r="AJ68" s="26"/>
      <c r="AK68" s="26"/>
      <c r="AL68" s="51"/>
      <c r="AM68" s="23"/>
      <c r="AQ68" s="19"/>
      <c r="AU68" s="24"/>
      <c r="AV68" s="24"/>
      <c r="AW68" s="24"/>
      <c r="AX68" s="24"/>
      <c r="AY68" s="15"/>
      <c r="BM68" s="15"/>
      <c r="BS68" s="24"/>
      <c r="BT68" s="15"/>
      <c r="BY68" s="24"/>
      <c r="CA68" s="15"/>
      <c r="CD68" s="24"/>
      <c r="CH68" s="15"/>
      <c r="CO68" s="15"/>
      <c r="CQ68" s="24"/>
      <c r="CV68" s="15"/>
      <c r="DC68" s="15"/>
      <c r="DJ68" s="15"/>
      <c r="DQ68" s="15"/>
      <c r="DX68" s="15"/>
      <c r="EE68" s="15"/>
      <c r="EL68" s="15"/>
      <c r="ES68" s="15"/>
      <c r="EZ68" s="15"/>
      <c r="FG68" s="15"/>
      <c r="FN68" s="15"/>
      <c r="FU68" s="15"/>
      <c r="FW68" s="24"/>
      <c r="FX68" s="24"/>
      <c r="FY68" s="24"/>
      <c r="FZ68" s="24"/>
      <c r="GA68" s="24"/>
      <c r="GB68" s="15"/>
      <c r="GC68" s="24"/>
      <c r="GD68" s="24"/>
      <c r="GE68" s="24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</row>
    <row r="69" spans="1:267" x14ac:dyDescent="0.3">
      <c r="A69" s="19"/>
      <c r="B69" s="19"/>
      <c r="C69" s="19"/>
      <c r="AF69" s="26"/>
      <c r="AG69" s="25"/>
      <c r="AI69" s="21"/>
      <c r="AJ69" s="26"/>
      <c r="AK69" s="26"/>
      <c r="AL69" s="51"/>
      <c r="AM69" s="23"/>
      <c r="AQ69" s="19"/>
      <c r="AU69" s="24"/>
      <c r="AV69" s="24"/>
      <c r="AW69" s="24"/>
      <c r="AX69" s="24"/>
      <c r="AY69" s="15"/>
      <c r="BM69" s="15"/>
      <c r="BS69" s="24"/>
      <c r="BT69" s="15"/>
      <c r="BY69" s="24"/>
      <c r="CA69" s="15"/>
      <c r="CD69" s="24"/>
      <c r="CH69" s="15"/>
      <c r="CO69" s="15"/>
      <c r="CQ69" s="24"/>
      <c r="CV69" s="15"/>
      <c r="DC69" s="15"/>
      <c r="DJ69" s="15"/>
      <c r="DQ69" s="15"/>
      <c r="DX69" s="15"/>
      <c r="EE69" s="15"/>
      <c r="EL69" s="15"/>
      <c r="ES69" s="15"/>
      <c r="EZ69" s="15"/>
      <c r="FG69" s="15"/>
      <c r="FN69" s="15"/>
      <c r="FU69" s="15"/>
      <c r="FW69" s="24"/>
      <c r="FX69" s="24"/>
      <c r="FY69" s="24"/>
      <c r="FZ69" s="24"/>
      <c r="GA69" s="24"/>
      <c r="GB69" s="15"/>
      <c r="GC69" s="24"/>
      <c r="GD69" s="24"/>
      <c r="GE69" s="24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</row>
    <row r="70" spans="1:267" x14ac:dyDescent="0.3">
      <c r="A70" s="19"/>
      <c r="B70" s="19"/>
      <c r="C70" s="19"/>
      <c r="AF70" s="26"/>
      <c r="AG70" s="25"/>
      <c r="AI70" s="21"/>
      <c r="AJ70" s="26"/>
      <c r="AK70" s="26"/>
      <c r="AL70" s="51"/>
      <c r="AM70" s="23"/>
      <c r="AQ70" s="19"/>
      <c r="AU70" s="24"/>
      <c r="AV70" s="24"/>
      <c r="AW70" s="24"/>
      <c r="AX70" s="24"/>
      <c r="AY70" s="15"/>
      <c r="BM70" s="15"/>
      <c r="BS70" s="24"/>
      <c r="BT70" s="15"/>
      <c r="BY70" s="24"/>
      <c r="CA70" s="15"/>
      <c r="CD70" s="24"/>
      <c r="CH70" s="15"/>
      <c r="CO70" s="15"/>
      <c r="CQ70" s="24"/>
      <c r="CV70" s="15"/>
      <c r="DC70" s="15"/>
      <c r="DJ70" s="15"/>
      <c r="DQ70" s="15"/>
      <c r="DX70" s="15"/>
      <c r="EE70" s="15"/>
      <c r="EL70" s="15"/>
      <c r="ES70" s="15"/>
      <c r="EZ70" s="15"/>
      <c r="FG70" s="15"/>
      <c r="FN70" s="15"/>
      <c r="FU70" s="15"/>
      <c r="FW70" s="24"/>
      <c r="FX70" s="24"/>
      <c r="FY70" s="24"/>
      <c r="FZ70" s="24"/>
      <c r="GA70" s="24"/>
      <c r="GB70" s="15"/>
      <c r="GC70" s="24"/>
      <c r="GD70" s="24"/>
      <c r="GE70" s="24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</row>
    <row r="71" spans="1:267" x14ac:dyDescent="0.3">
      <c r="A71" s="19"/>
      <c r="B71" s="19"/>
      <c r="C71" s="19"/>
      <c r="AF71" s="26"/>
      <c r="AG71" s="25"/>
      <c r="AI71" s="21"/>
      <c r="AJ71" s="26"/>
      <c r="AK71" s="26"/>
      <c r="AL71" s="51"/>
      <c r="AM71" s="23"/>
      <c r="AQ71" s="19"/>
      <c r="AU71" s="24"/>
      <c r="AV71" s="24"/>
      <c r="AW71" s="24"/>
      <c r="AX71" s="24"/>
      <c r="AY71" s="15"/>
      <c r="BM71" s="15"/>
      <c r="BS71" s="24"/>
      <c r="BT71" s="15"/>
      <c r="BY71" s="24"/>
      <c r="CA71" s="15"/>
      <c r="CD71" s="24"/>
      <c r="CH71" s="15"/>
      <c r="CO71" s="15"/>
      <c r="CQ71" s="24"/>
      <c r="CV71" s="15"/>
      <c r="DC71" s="15"/>
      <c r="DJ71" s="15"/>
      <c r="DQ71" s="15"/>
      <c r="DX71" s="15"/>
      <c r="EE71" s="15"/>
      <c r="EL71" s="15"/>
      <c r="ES71" s="15"/>
      <c r="EZ71" s="15"/>
      <c r="FG71" s="15"/>
      <c r="FN71" s="15"/>
      <c r="FU71" s="15"/>
      <c r="FW71" s="24"/>
      <c r="FX71" s="24"/>
      <c r="FY71" s="24"/>
      <c r="FZ71" s="24"/>
      <c r="GA71" s="24"/>
      <c r="GB71" s="15"/>
      <c r="GC71" s="24"/>
      <c r="GD71" s="24"/>
      <c r="GE71" s="24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</row>
    <row r="72" spans="1:267" x14ac:dyDescent="0.3">
      <c r="A72" s="19"/>
      <c r="B72" s="19"/>
      <c r="C72" s="19"/>
      <c r="AF72" s="26"/>
      <c r="AG72" s="25"/>
      <c r="AI72" s="21"/>
      <c r="AJ72" s="26"/>
      <c r="AK72" s="26"/>
      <c r="AL72" s="51"/>
      <c r="AM72" s="23"/>
      <c r="AQ72" s="19"/>
      <c r="AU72" s="24"/>
      <c r="AV72" s="24"/>
      <c r="AW72" s="24"/>
      <c r="AX72" s="24"/>
      <c r="AY72" s="15"/>
      <c r="BM72" s="15"/>
      <c r="BS72" s="24"/>
      <c r="BT72" s="15"/>
      <c r="BY72" s="24"/>
      <c r="CA72" s="15"/>
      <c r="CD72" s="24"/>
      <c r="CH72" s="15"/>
      <c r="CO72" s="15"/>
      <c r="CQ72" s="24"/>
      <c r="CV72" s="15"/>
      <c r="DC72" s="15"/>
      <c r="DJ72" s="15"/>
      <c r="DQ72" s="15"/>
      <c r="DX72" s="15"/>
      <c r="EE72" s="15"/>
      <c r="EL72" s="15"/>
      <c r="ES72" s="15"/>
      <c r="EZ72" s="15"/>
      <c r="FG72" s="15"/>
      <c r="FN72" s="15"/>
      <c r="FU72" s="15"/>
      <c r="FW72" s="24"/>
      <c r="FX72" s="24"/>
      <c r="FY72" s="24"/>
      <c r="FZ72" s="24"/>
      <c r="GA72" s="24"/>
      <c r="GB72" s="15"/>
      <c r="GC72" s="24"/>
      <c r="GD72" s="24"/>
      <c r="GE72" s="24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</row>
    <row r="73" spans="1:267" x14ac:dyDescent="0.3">
      <c r="A73" s="19"/>
      <c r="B73" s="19"/>
      <c r="C73" s="19"/>
      <c r="AF73" s="26"/>
      <c r="AG73" s="25"/>
      <c r="AI73" s="21"/>
      <c r="AJ73" s="26"/>
      <c r="AK73" s="26"/>
      <c r="AL73" s="51"/>
      <c r="AM73" s="23"/>
      <c r="AQ73" s="19"/>
      <c r="AU73" s="24"/>
      <c r="AV73" s="24"/>
      <c r="AW73" s="24"/>
      <c r="AX73" s="24"/>
      <c r="AY73" s="15"/>
      <c r="BM73" s="15"/>
      <c r="BS73" s="24"/>
      <c r="BT73" s="15"/>
      <c r="BY73" s="24"/>
      <c r="CA73" s="15"/>
      <c r="CD73" s="24"/>
      <c r="CH73" s="15"/>
      <c r="CO73" s="15"/>
      <c r="CQ73" s="24"/>
      <c r="CV73" s="15"/>
      <c r="DC73" s="15"/>
      <c r="DJ73" s="15"/>
      <c r="DQ73" s="15"/>
      <c r="DX73" s="15"/>
      <c r="EE73" s="15"/>
      <c r="EL73" s="15"/>
      <c r="ES73" s="15"/>
      <c r="EZ73" s="15"/>
      <c r="FG73" s="15"/>
      <c r="FN73" s="15"/>
      <c r="FU73" s="15"/>
      <c r="FW73" s="24"/>
      <c r="FX73" s="24"/>
      <c r="FY73" s="24"/>
      <c r="FZ73" s="24"/>
      <c r="GA73" s="24"/>
      <c r="GB73" s="15"/>
      <c r="GC73" s="24"/>
      <c r="GD73" s="24"/>
      <c r="GE73" s="24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</row>
    <row r="74" spans="1:267" x14ac:dyDescent="0.3">
      <c r="A74" s="19"/>
      <c r="B74" s="19"/>
      <c r="C74" s="19"/>
      <c r="AF74" s="26"/>
      <c r="AG74" s="25"/>
      <c r="AI74" s="21"/>
      <c r="AJ74" s="26"/>
      <c r="AK74" s="26"/>
      <c r="AL74" s="51"/>
      <c r="AM74" s="23"/>
      <c r="AQ74" s="19"/>
      <c r="AU74" s="24"/>
      <c r="AV74" s="24"/>
      <c r="AW74" s="24"/>
      <c r="AX74" s="24"/>
      <c r="AY74" s="15"/>
      <c r="BM74" s="15"/>
      <c r="BS74" s="24"/>
      <c r="BT74" s="15"/>
      <c r="BY74" s="24"/>
      <c r="CA74" s="15"/>
      <c r="CD74" s="24"/>
      <c r="CH74" s="15"/>
      <c r="CO74" s="15"/>
      <c r="CQ74" s="24"/>
      <c r="CV74" s="15"/>
      <c r="DC74" s="15"/>
      <c r="DJ74" s="15"/>
      <c r="DQ74" s="15"/>
      <c r="DX74" s="15"/>
      <c r="EE74" s="15"/>
      <c r="EL74" s="15"/>
      <c r="ES74" s="15"/>
      <c r="EZ74" s="15"/>
      <c r="FG74" s="15"/>
      <c r="FN74" s="15"/>
      <c r="FU74" s="15"/>
      <c r="FW74" s="24"/>
      <c r="FX74" s="24"/>
      <c r="FY74" s="24"/>
      <c r="FZ74" s="24"/>
      <c r="GA74" s="24"/>
      <c r="GB74" s="15"/>
      <c r="GC74" s="24"/>
      <c r="GD74" s="24"/>
      <c r="GE74" s="24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24"/>
      <c r="IO74" s="24"/>
      <c r="IP74" s="24"/>
      <c r="IQ74" s="24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</row>
    <row r="75" spans="1:267" x14ac:dyDescent="0.3">
      <c r="A75" s="19"/>
      <c r="B75" s="19"/>
      <c r="C75" s="19"/>
      <c r="AF75" s="26"/>
      <c r="AG75" s="25"/>
      <c r="AI75" s="21"/>
      <c r="AJ75" s="26"/>
      <c r="AK75" s="26"/>
      <c r="AL75" s="51"/>
      <c r="AM75" s="23"/>
      <c r="AQ75" s="19"/>
      <c r="AU75" s="24"/>
      <c r="AV75" s="24"/>
      <c r="AW75" s="24"/>
      <c r="AX75" s="24"/>
      <c r="AY75" s="15"/>
      <c r="BM75" s="15"/>
      <c r="BS75" s="24"/>
      <c r="BT75" s="15"/>
      <c r="BY75" s="24"/>
      <c r="CA75" s="15"/>
      <c r="CD75" s="24"/>
      <c r="CH75" s="15"/>
      <c r="CO75" s="15"/>
      <c r="CQ75" s="24"/>
      <c r="CV75" s="15"/>
      <c r="DC75" s="15"/>
      <c r="DJ75" s="15"/>
      <c r="DQ75" s="15"/>
      <c r="DX75" s="15"/>
      <c r="EE75" s="15"/>
      <c r="EL75" s="15"/>
      <c r="ES75" s="15"/>
      <c r="EZ75" s="15"/>
      <c r="FG75" s="15"/>
      <c r="FN75" s="15"/>
      <c r="FU75" s="15"/>
      <c r="FW75" s="24"/>
      <c r="FX75" s="24"/>
      <c r="FY75" s="24"/>
      <c r="FZ75" s="24"/>
      <c r="GA75" s="24"/>
      <c r="GB75" s="15"/>
      <c r="GC75" s="24"/>
      <c r="GD75" s="24"/>
      <c r="GE75" s="24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</row>
    <row r="76" spans="1:267" x14ac:dyDescent="0.3">
      <c r="A76" s="19"/>
      <c r="B76" s="19"/>
      <c r="C76" s="19"/>
      <c r="AF76" s="26"/>
      <c r="AG76" s="25"/>
      <c r="AI76" s="21"/>
      <c r="AJ76" s="26"/>
      <c r="AK76" s="26"/>
      <c r="AL76" s="51"/>
      <c r="AM76" s="23"/>
      <c r="AQ76" s="19"/>
      <c r="AU76" s="24"/>
      <c r="AV76" s="24"/>
      <c r="AW76" s="24"/>
      <c r="AX76" s="24"/>
      <c r="AY76" s="15"/>
      <c r="BM76" s="15"/>
      <c r="BS76" s="24"/>
      <c r="BT76" s="15"/>
      <c r="BY76" s="24"/>
      <c r="CA76" s="15"/>
      <c r="CD76" s="24"/>
      <c r="CH76" s="15"/>
      <c r="CO76" s="15"/>
      <c r="CQ76" s="24"/>
      <c r="CV76" s="15"/>
      <c r="DC76" s="15"/>
      <c r="DJ76" s="15"/>
      <c r="DQ76" s="15"/>
      <c r="DX76" s="15"/>
      <c r="EE76" s="15"/>
      <c r="EL76" s="15"/>
      <c r="ES76" s="15"/>
      <c r="EZ76" s="15"/>
      <c r="FG76" s="15"/>
      <c r="FN76" s="15"/>
      <c r="FU76" s="15"/>
      <c r="FW76" s="24"/>
      <c r="FX76" s="24"/>
      <c r="FY76" s="24"/>
      <c r="FZ76" s="24"/>
      <c r="GA76" s="24"/>
      <c r="GB76" s="15"/>
      <c r="GC76" s="24"/>
      <c r="GD76" s="24"/>
      <c r="GE76" s="24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</row>
    <row r="77" spans="1:267" x14ac:dyDescent="0.3">
      <c r="A77" s="19"/>
      <c r="B77" s="19"/>
      <c r="C77" s="19"/>
      <c r="AF77" s="26"/>
      <c r="AG77" s="25"/>
      <c r="AI77" s="21"/>
      <c r="AJ77" s="26"/>
      <c r="AK77" s="26"/>
      <c r="AL77" s="51"/>
      <c r="AM77" s="23"/>
      <c r="AQ77" s="19"/>
      <c r="AU77" s="24"/>
      <c r="AV77" s="24"/>
      <c r="AW77" s="24"/>
      <c r="AX77" s="24"/>
      <c r="AY77" s="15"/>
      <c r="BM77" s="15"/>
      <c r="BS77" s="24"/>
      <c r="BT77" s="15"/>
      <c r="BY77" s="24"/>
      <c r="CA77" s="15"/>
      <c r="CD77" s="24"/>
      <c r="CH77" s="15"/>
      <c r="CO77" s="15"/>
      <c r="CQ77" s="24"/>
      <c r="CV77" s="15"/>
      <c r="DC77" s="15"/>
      <c r="DJ77" s="15"/>
      <c r="DQ77" s="15"/>
      <c r="DX77" s="15"/>
      <c r="EE77" s="15"/>
      <c r="EL77" s="15"/>
      <c r="ES77" s="15"/>
      <c r="EZ77" s="15"/>
      <c r="FG77" s="15"/>
      <c r="FN77" s="15"/>
      <c r="FU77" s="15"/>
      <c r="FW77" s="24"/>
      <c r="FX77" s="24"/>
      <c r="FY77" s="24"/>
      <c r="FZ77" s="24"/>
      <c r="GA77" s="24"/>
      <c r="GB77" s="15"/>
      <c r="GC77" s="24"/>
      <c r="GD77" s="24"/>
      <c r="GE77" s="24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24"/>
      <c r="IO77" s="24"/>
      <c r="IP77" s="24"/>
      <c r="IQ77" s="24"/>
      <c r="IR77" s="24"/>
      <c r="IS77" s="24"/>
      <c r="IT77" s="24"/>
      <c r="IU77" s="24"/>
      <c r="IV77" s="24"/>
      <c r="IW77" s="24"/>
      <c r="IX77" s="24"/>
      <c r="IY77" s="24"/>
      <c r="IZ77" s="24"/>
      <c r="JA77" s="24"/>
      <c r="JB77" s="24"/>
      <c r="JC77" s="24"/>
      <c r="JD77" s="24"/>
      <c r="JE77" s="24"/>
      <c r="JF77" s="24"/>
      <c r="JG77" s="24"/>
    </row>
    <row r="78" spans="1:267" x14ac:dyDescent="0.3">
      <c r="A78" s="19"/>
      <c r="B78" s="19"/>
      <c r="C78" s="19"/>
      <c r="AF78" s="26"/>
      <c r="AG78" s="25"/>
      <c r="AI78" s="21"/>
      <c r="AJ78" s="26"/>
      <c r="AK78" s="26"/>
      <c r="AL78" s="51"/>
      <c r="AM78" s="23"/>
      <c r="AQ78" s="19"/>
      <c r="AU78" s="24"/>
      <c r="AV78" s="24"/>
      <c r="AW78" s="24"/>
      <c r="AX78" s="24"/>
      <c r="AY78" s="15"/>
      <c r="BM78" s="15"/>
      <c r="BS78" s="24"/>
      <c r="BT78" s="15"/>
      <c r="BY78" s="24"/>
      <c r="CA78" s="15"/>
      <c r="CD78" s="24"/>
      <c r="CH78" s="15"/>
      <c r="CO78" s="15"/>
      <c r="CQ78" s="24"/>
      <c r="CV78" s="15"/>
      <c r="DC78" s="15"/>
      <c r="DJ78" s="15"/>
      <c r="DQ78" s="15"/>
      <c r="DX78" s="15"/>
      <c r="EE78" s="15"/>
      <c r="EL78" s="15"/>
      <c r="ES78" s="15"/>
      <c r="EZ78" s="15"/>
      <c r="FG78" s="15"/>
      <c r="FN78" s="15"/>
      <c r="FU78" s="15"/>
      <c r="FW78" s="24"/>
      <c r="FX78" s="24"/>
      <c r="FY78" s="24"/>
      <c r="FZ78" s="24"/>
      <c r="GA78" s="24"/>
      <c r="GB78" s="15"/>
      <c r="GC78" s="24"/>
      <c r="GD78" s="24"/>
      <c r="GE78" s="24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</row>
    <row r="79" spans="1:267" x14ac:dyDescent="0.3">
      <c r="A79" s="19"/>
      <c r="B79" s="19"/>
      <c r="C79" s="19"/>
      <c r="AF79" s="26"/>
      <c r="AG79" s="25"/>
      <c r="AI79" s="21"/>
      <c r="AJ79" s="26"/>
      <c r="AK79" s="26"/>
      <c r="AL79" s="51"/>
      <c r="AM79" s="23"/>
      <c r="AQ79" s="19"/>
      <c r="AU79" s="24"/>
      <c r="AV79" s="24"/>
      <c r="AW79" s="24"/>
      <c r="AX79" s="24"/>
      <c r="AY79" s="15"/>
      <c r="BM79" s="15"/>
      <c r="BS79" s="24"/>
      <c r="BT79" s="15"/>
      <c r="BY79" s="24"/>
      <c r="CA79" s="15"/>
      <c r="CD79" s="24"/>
      <c r="CH79" s="15"/>
      <c r="CO79" s="15"/>
      <c r="CQ79" s="24"/>
      <c r="CV79" s="15"/>
      <c r="DC79" s="15"/>
      <c r="DJ79" s="15"/>
      <c r="DQ79" s="15"/>
      <c r="DX79" s="15"/>
      <c r="EE79" s="15"/>
      <c r="EL79" s="15"/>
      <c r="ES79" s="15"/>
      <c r="EZ79" s="15"/>
      <c r="FG79" s="15"/>
      <c r="FN79" s="15"/>
      <c r="FU79" s="15"/>
      <c r="FW79" s="24"/>
      <c r="FX79" s="24"/>
      <c r="FY79" s="24"/>
      <c r="FZ79" s="24"/>
      <c r="GA79" s="24"/>
      <c r="GB79" s="15"/>
      <c r="GC79" s="24"/>
      <c r="GD79" s="24"/>
      <c r="GE79" s="24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</row>
    <row r="80" spans="1:267" x14ac:dyDescent="0.3">
      <c r="A80" s="19"/>
      <c r="B80" s="19"/>
      <c r="C80" s="19"/>
      <c r="AF80" s="26"/>
      <c r="AG80" s="25"/>
      <c r="AI80" s="21"/>
      <c r="AJ80" s="26"/>
      <c r="AK80" s="26"/>
      <c r="AL80" s="51"/>
      <c r="AM80" s="23"/>
      <c r="AQ80" s="19"/>
      <c r="AU80" s="24"/>
      <c r="AV80" s="24"/>
      <c r="AW80" s="24"/>
      <c r="AX80" s="24"/>
      <c r="AY80" s="15"/>
      <c r="BM80" s="15"/>
      <c r="BS80" s="24"/>
      <c r="BT80" s="15"/>
      <c r="BY80" s="24"/>
      <c r="CA80" s="15"/>
      <c r="CD80" s="24"/>
      <c r="CH80" s="15"/>
      <c r="CO80" s="15"/>
      <c r="CQ80" s="24"/>
      <c r="CV80" s="15"/>
      <c r="DC80" s="15"/>
      <c r="DJ80" s="15"/>
      <c r="DQ80" s="15"/>
      <c r="DX80" s="15"/>
      <c r="EE80" s="15"/>
      <c r="EL80" s="15"/>
      <c r="ES80" s="15"/>
      <c r="EZ80" s="15"/>
      <c r="FG80" s="15"/>
      <c r="FN80" s="15"/>
      <c r="FU80" s="15"/>
      <c r="FW80" s="24"/>
      <c r="FX80" s="24"/>
      <c r="FY80" s="24"/>
      <c r="FZ80" s="24"/>
      <c r="GA80" s="24"/>
      <c r="GB80" s="15"/>
      <c r="GC80" s="24"/>
      <c r="GD80" s="24"/>
      <c r="GE80" s="24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</row>
    <row r="81" spans="1:267" x14ac:dyDescent="0.3">
      <c r="A81" s="19"/>
      <c r="B81" s="19"/>
      <c r="C81" s="19"/>
      <c r="AF81" s="26"/>
      <c r="AG81" s="25"/>
      <c r="AI81" s="21"/>
      <c r="AJ81" s="26"/>
      <c r="AK81" s="26"/>
      <c r="AL81" s="51"/>
      <c r="AM81" s="23"/>
      <c r="AQ81" s="19"/>
      <c r="AU81" s="24"/>
      <c r="AV81" s="24"/>
      <c r="AW81" s="24"/>
      <c r="AX81" s="24"/>
      <c r="AY81" s="15"/>
      <c r="BM81" s="15"/>
      <c r="BS81" s="24"/>
      <c r="BT81" s="15"/>
      <c r="BY81" s="24"/>
      <c r="CA81" s="15"/>
      <c r="CD81" s="24"/>
      <c r="CH81" s="15"/>
      <c r="CO81" s="15"/>
      <c r="CQ81" s="24"/>
      <c r="CV81" s="15"/>
      <c r="DC81" s="15"/>
      <c r="DJ81" s="15"/>
      <c r="DQ81" s="15"/>
      <c r="DX81" s="15"/>
      <c r="EE81" s="15"/>
      <c r="EL81" s="15"/>
      <c r="ES81" s="15"/>
      <c r="EZ81" s="15"/>
      <c r="FG81" s="15"/>
      <c r="FN81" s="15"/>
      <c r="FU81" s="15"/>
      <c r="FW81" s="24"/>
      <c r="FX81" s="24"/>
      <c r="FY81" s="24"/>
      <c r="FZ81" s="24"/>
      <c r="GA81" s="24"/>
      <c r="GB81" s="15"/>
      <c r="GC81" s="24"/>
      <c r="GD81" s="24"/>
      <c r="GE81" s="24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</row>
    <row r="82" spans="1:267" x14ac:dyDescent="0.3">
      <c r="A82" s="19"/>
      <c r="B82" s="19"/>
      <c r="C82" s="19"/>
      <c r="AF82" s="26"/>
      <c r="AG82" s="25"/>
      <c r="AI82" s="21"/>
      <c r="AJ82" s="26"/>
      <c r="AK82" s="26"/>
      <c r="AL82" s="51"/>
      <c r="AM82" s="23"/>
      <c r="AQ82" s="19"/>
      <c r="AU82" s="24"/>
      <c r="AV82" s="24"/>
      <c r="AW82" s="24"/>
      <c r="AX82" s="24"/>
      <c r="AY82" s="15"/>
      <c r="BM82" s="15"/>
      <c r="BS82" s="24"/>
      <c r="BT82" s="15"/>
      <c r="BY82" s="24"/>
      <c r="CA82" s="15"/>
      <c r="CD82" s="24"/>
      <c r="CH82" s="15"/>
      <c r="CO82" s="15"/>
      <c r="CQ82" s="24"/>
      <c r="CV82" s="15"/>
      <c r="DC82" s="15"/>
      <c r="DJ82" s="15"/>
      <c r="DQ82" s="15"/>
      <c r="DX82" s="15"/>
      <c r="EE82" s="15"/>
      <c r="EL82" s="15"/>
      <c r="ES82" s="15"/>
      <c r="EZ82" s="15"/>
      <c r="FG82" s="15"/>
      <c r="FN82" s="15"/>
      <c r="FU82" s="15"/>
      <c r="FW82" s="24"/>
      <c r="FX82" s="24"/>
      <c r="FY82" s="24"/>
      <c r="FZ82" s="24"/>
      <c r="GA82" s="24"/>
      <c r="GB82" s="15"/>
      <c r="GC82" s="24"/>
      <c r="GD82" s="24"/>
      <c r="GE82" s="24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</row>
    <row r="83" spans="1:267" x14ac:dyDescent="0.3">
      <c r="A83" s="19"/>
      <c r="B83" s="19"/>
      <c r="C83" s="19"/>
      <c r="AF83" s="26"/>
      <c r="AG83" s="25"/>
      <c r="AI83" s="21"/>
      <c r="AJ83" s="26"/>
      <c r="AK83" s="26"/>
      <c r="AL83" s="51"/>
      <c r="AM83" s="23"/>
      <c r="AQ83" s="19"/>
      <c r="AU83" s="24"/>
      <c r="AV83" s="24"/>
      <c r="AW83" s="24"/>
      <c r="AX83" s="24"/>
      <c r="AY83" s="15"/>
      <c r="BM83" s="15"/>
      <c r="BS83" s="24"/>
      <c r="BT83" s="15"/>
      <c r="BY83" s="24"/>
      <c r="CA83" s="15"/>
      <c r="CD83" s="24"/>
      <c r="CH83" s="15"/>
      <c r="CO83" s="15"/>
      <c r="CQ83" s="24"/>
      <c r="CV83" s="15"/>
      <c r="DC83" s="15"/>
      <c r="DJ83" s="15"/>
      <c r="DQ83" s="15"/>
      <c r="DX83" s="15"/>
      <c r="EE83" s="15"/>
      <c r="EL83" s="15"/>
      <c r="ES83" s="15"/>
      <c r="EZ83" s="15"/>
      <c r="FG83" s="15"/>
      <c r="FN83" s="15"/>
      <c r="FU83" s="15"/>
      <c r="FW83" s="24"/>
      <c r="FX83" s="24"/>
      <c r="FY83" s="24"/>
      <c r="FZ83" s="24"/>
      <c r="GA83" s="24"/>
      <c r="GB83" s="15"/>
      <c r="GC83" s="24"/>
      <c r="GD83" s="24"/>
      <c r="GE83" s="24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24"/>
      <c r="IO83" s="24"/>
      <c r="IP83" s="24"/>
      <c r="IQ83" s="24"/>
      <c r="IR83" s="24"/>
      <c r="IS83" s="24"/>
      <c r="IT83" s="24"/>
      <c r="IU83" s="24"/>
      <c r="IV83" s="24"/>
      <c r="IW83" s="24"/>
      <c r="IX83" s="24"/>
      <c r="IY83" s="24"/>
      <c r="IZ83" s="24"/>
      <c r="JA83" s="24"/>
      <c r="JB83" s="24"/>
      <c r="JC83" s="24"/>
      <c r="JD83" s="24"/>
      <c r="JE83" s="24"/>
      <c r="JF83" s="24"/>
      <c r="JG83" s="24"/>
    </row>
    <row r="84" spans="1:267" x14ac:dyDescent="0.3">
      <c r="A84" s="19"/>
      <c r="B84" s="19"/>
      <c r="C84" s="19"/>
      <c r="AF84" s="26"/>
      <c r="AG84" s="25"/>
      <c r="AI84" s="21"/>
      <c r="AJ84" s="26"/>
      <c r="AK84" s="26"/>
      <c r="AL84" s="51"/>
      <c r="AM84" s="23"/>
      <c r="AQ84" s="19"/>
      <c r="AU84" s="24"/>
      <c r="AV84" s="24"/>
      <c r="AW84" s="24"/>
      <c r="AX84" s="24"/>
      <c r="AY84" s="15"/>
      <c r="BM84" s="15"/>
      <c r="BS84" s="24"/>
      <c r="BT84" s="15"/>
      <c r="BY84" s="24"/>
      <c r="CA84" s="15"/>
      <c r="CD84" s="24"/>
      <c r="CH84" s="15"/>
      <c r="CO84" s="15"/>
      <c r="CQ84" s="24"/>
      <c r="CV84" s="15"/>
      <c r="DC84" s="15"/>
      <c r="DJ84" s="15"/>
      <c r="DQ84" s="15"/>
      <c r="DX84" s="15"/>
      <c r="EE84" s="15"/>
      <c r="EL84" s="15"/>
      <c r="ES84" s="15"/>
      <c r="EZ84" s="15"/>
      <c r="FG84" s="15"/>
      <c r="FN84" s="15"/>
      <c r="FU84" s="15"/>
      <c r="FW84" s="24"/>
      <c r="FX84" s="24"/>
      <c r="FY84" s="24"/>
      <c r="FZ84" s="24"/>
      <c r="GA84" s="24"/>
      <c r="GB84" s="15"/>
      <c r="GC84" s="24"/>
      <c r="GD84" s="24"/>
      <c r="GE84" s="24"/>
      <c r="GF84" s="19"/>
      <c r="GG84" s="19"/>
      <c r="GH84" s="19"/>
      <c r="GI84" s="19"/>
      <c r="GJ84" s="19"/>
      <c r="GK84" s="19"/>
      <c r="GL84" s="19"/>
      <c r="GM84" s="19"/>
      <c r="GN84" s="19"/>
      <c r="GO84" s="19"/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24"/>
      <c r="IO84" s="24"/>
      <c r="IP84" s="24"/>
      <c r="IQ84" s="24"/>
      <c r="IR84" s="24"/>
      <c r="IS84" s="24"/>
      <c r="IT84" s="24"/>
      <c r="IU84" s="24"/>
      <c r="IV84" s="24"/>
      <c r="IW84" s="24"/>
      <c r="IX84" s="24"/>
      <c r="IY84" s="24"/>
      <c r="IZ84" s="24"/>
      <c r="JA84" s="24"/>
      <c r="JB84" s="24"/>
      <c r="JC84" s="24"/>
      <c r="JD84" s="24"/>
      <c r="JE84" s="24"/>
      <c r="JF84" s="24"/>
      <c r="JG84" s="24"/>
    </row>
    <row r="85" spans="1:267" x14ac:dyDescent="0.3">
      <c r="A85" s="19"/>
      <c r="B85" s="19"/>
      <c r="C85" s="19"/>
      <c r="AF85" s="26"/>
      <c r="AG85" s="25"/>
      <c r="AI85" s="21"/>
      <c r="AJ85" s="26"/>
      <c r="AK85" s="26"/>
      <c r="AL85" s="51"/>
      <c r="AM85" s="23"/>
      <c r="AQ85" s="19"/>
      <c r="AU85" s="24"/>
      <c r="AV85" s="24"/>
      <c r="AW85" s="24"/>
      <c r="AX85" s="24"/>
      <c r="AY85" s="15"/>
      <c r="BM85" s="15"/>
      <c r="BS85" s="24"/>
      <c r="BT85" s="15"/>
      <c r="BY85" s="24"/>
      <c r="CA85" s="15"/>
      <c r="CD85" s="24"/>
      <c r="CH85" s="15"/>
      <c r="CO85" s="15"/>
      <c r="CQ85" s="24"/>
      <c r="CV85" s="15"/>
      <c r="DC85" s="15"/>
      <c r="DJ85" s="15"/>
      <c r="DQ85" s="15"/>
      <c r="DX85" s="15"/>
      <c r="EE85" s="15"/>
      <c r="EL85" s="15"/>
      <c r="ES85" s="15"/>
      <c r="EZ85" s="15"/>
      <c r="FG85" s="15"/>
      <c r="FN85" s="15"/>
      <c r="FU85" s="15"/>
      <c r="FW85" s="24"/>
      <c r="FX85" s="24"/>
      <c r="FY85" s="24"/>
      <c r="FZ85" s="24"/>
      <c r="GA85" s="24"/>
      <c r="GB85" s="15"/>
      <c r="GC85" s="24"/>
      <c r="GD85" s="24"/>
      <c r="GE85" s="24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24"/>
      <c r="IO85" s="24"/>
      <c r="IP85" s="24"/>
      <c r="IQ85" s="24"/>
      <c r="IR85" s="24"/>
      <c r="IS85" s="24"/>
      <c r="IT85" s="24"/>
      <c r="IU85" s="24"/>
      <c r="IV85" s="24"/>
      <c r="IW85" s="24"/>
      <c r="IX85" s="24"/>
      <c r="IY85" s="24"/>
      <c r="IZ85" s="24"/>
      <c r="JA85" s="24"/>
      <c r="JB85" s="24"/>
      <c r="JC85" s="24"/>
      <c r="JD85" s="24"/>
      <c r="JE85" s="24"/>
      <c r="JF85" s="24"/>
      <c r="JG85" s="24"/>
    </row>
    <row r="86" spans="1:267" x14ac:dyDescent="0.3">
      <c r="A86" s="19"/>
      <c r="B86" s="19"/>
      <c r="C86" s="19"/>
      <c r="AF86" s="26"/>
      <c r="AG86" s="25"/>
      <c r="AI86" s="21"/>
      <c r="AJ86" s="26"/>
      <c r="AK86" s="26"/>
      <c r="AL86" s="51"/>
      <c r="AM86" s="23"/>
      <c r="AQ86" s="19"/>
      <c r="AU86" s="24"/>
      <c r="AV86" s="24"/>
      <c r="AW86" s="24"/>
      <c r="AX86" s="24"/>
      <c r="AY86" s="15"/>
      <c r="BM86" s="15"/>
      <c r="BS86" s="24"/>
      <c r="BT86" s="15"/>
      <c r="BY86" s="24"/>
      <c r="CA86" s="15"/>
      <c r="CD86" s="24"/>
      <c r="CH86" s="15"/>
      <c r="CO86" s="15"/>
      <c r="CQ86" s="24"/>
      <c r="CV86" s="15"/>
      <c r="DC86" s="15"/>
      <c r="DJ86" s="15"/>
      <c r="DQ86" s="15"/>
      <c r="DX86" s="15"/>
      <c r="EE86" s="15"/>
      <c r="EL86" s="15"/>
      <c r="ES86" s="15"/>
      <c r="EZ86" s="15"/>
      <c r="FG86" s="15"/>
      <c r="FN86" s="15"/>
      <c r="FU86" s="15"/>
      <c r="FW86" s="24"/>
      <c r="FX86" s="24"/>
      <c r="FY86" s="24"/>
      <c r="FZ86" s="24"/>
      <c r="GA86" s="24"/>
      <c r="GB86" s="15"/>
      <c r="GC86" s="24"/>
      <c r="GD86" s="24"/>
      <c r="GE86" s="24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</row>
    <row r="87" spans="1:267" x14ac:dyDescent="0.3">
      <c r="B87" s="19"/>
      <c r="C87" s="19"/>
      <c r="AF87" s="26"/>
      <c r="AG87" s="25"/>
      <c r="AI87" s="21"/>
      <c r="AJ87" s="26"/>
      <c r="AK87" s="26"/>
      <c r="AL87" s="51"/>
      <c r="AM87" s="23"/>
      <c r="AQ87" s="19"/>
      <c r="AU87" s="24"/>
      <c r="AV87" s="24"/>
      <c r="AW87" s="24"/>
      <c r="AX87" s="24"/>
      <c r="AY87" s="15"/>
      <c r="BM87" s="15"/>
      <c r="BS87" s="24"/>
      <c r="BT87" s="15"/>
      <c r="BY87" s="24"/>
      <c r="CA87" s="15"/>
      <c r="CD87" s="24"/>
      <c r="CH87" s="15"/>
      <c r="CO87" s="15"/>
      <c r="CQ87" s="24"/>
      <c r="CV87" s="15"/>
      <c r="DC87" s="15"/>
      <c r="DJ87" s="15"/>
      <c r="DQ87" s="15"/>
      <c r="DX87" s="15"/>
      <c r="EE87" s="15"/>
      <c r="EL87" s="15"/>
      <c r="ES87" s="15"/>
      <c r="EZ87" s="15"/>
      <c r="FG87" s="15"/>
      <c r="FN87" s="15"/>
      <c r="FU87" s="15"/>
      <c r="FW87" s="24"/>
      <c r="FX87" s="24"/>
      <c r="FY87" s="24"/>
      <c r="FZ87" s="24"/>
      <c r="GA87" s="24"/>
      <c r="GB87" s="15"/>
      <c r="GC87" s="24"/>
      <c r="GD87" s="24"/>
      <c r="GE87" s="24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24"/>
      <c r="IO87" s="24"/>
      <c r="IP87" s="24"/>
      <c r="IQ87" s="24"/>
      <c r="IR87" s="24"/>
      <c r="IS87" s="24"/>
      <c r="IT87" s="24"/>
      <c r="IU87" s="24"/>
      <c r="IV87" s="24"/>
      <c r="IW87" s="24"/>
      <c r="IX87" s="24"/>
      <c r="IY87" s="24"/>
      <c r="IZ87" s="24"/>
      <c r="JA87" s="24"/>
      <c r="JB87" s="24"/>
      <c r="JC87" s="24"/>
      <c r="JD87" s="24"/>
      <c r="JE87" s="24"/>
      <c r="JF87" s="24"/>
      <c r="JG87" s="24"/>
    </row>
    <row r="88" spans="1:267" x14ac:dyDescent="0.3">
      <c r="AF88" s="26"/>
      <c r="AG88" s="25"/>
      <c r="AI88" s="21"/>
      <c r="AJ88" s="26"/>
      <c r="AK88" s="26"/>
      <c r="AL88" s="51"/>
      <c r="AM88" s="23"/>
      <c r="AQ88" s="19"/>
      <c r="AU88" s="24"/>
      <c r="AV88" s="24"/>
      <c r="AW88" s="24"/>
      <c r="AX88" s="24"/>
      <c r="AY88" s="15"/>
      <c r="BM88" s="15"/>
      <c r="BS88" s="24"/>
      <c r="BT88" s="15"/>
      <c r="BY88" s="24"/>
      <c r="CA88" s="15"/>
      <c r="CD88" s="24"/>
      <c r="CH88" s="15"/>
      <c r="CO88" s="15"/>
      <c r="CQ88" s="24"/>
      <c r="CV88" s="15"/>
      <c r="DC88" s="15"/>
      <c r="DJ88" s="15"/>
      <c r="DQ88" s="15"/>
      <c r="DX88" s="15"/>
      <c r="EE88" s="15"/>
      <c r="EL88" s="15"/>
      <c r="ES88" s="15"/>
      <c r="EZ88" s="15"/>
      <c r="FG88" s="15"/>
      <c r="FN88" s="15"/>
      <c r="FU88" s="15"/>
      <c r="FW88" s="24"/>
      <c r="FX88" s="24"/>
      <c r="FY88" s="24"/>
      <c r="FZ88" s="24"/>
      <c r="GA88" s="24"/>
      <c r="GB88" s="15"/>
      <c r="GC88" s="24"/>
      <c r="GD88" s="24"/>
      <c r="GE88" s="24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</row>
    <row r="89" spans="1:267" x14ac:dyDescent="0.3">
      <c r="AF89" s="26"/>
      <c r="AG89" s="25"/>
      <c r="AI89" s="21"/>
      <c r="AJ89" s="26"/>
      <c r="AK89" s="26"/>
      <c r="AL89" s="51"/>
      <c r="AM89" s="23"/>
      <c r="AQ89" s="19"/>
      <c r="AU89" s="24"/>
      <c r="AV89" s="24"/>
      <c r="AW89" s="24"/>
      <c r="AX89" s="24"/>
      <c r="AY89" s="15"/>
      <c r="BM89" s="15"/>
      <c r="BS89" s="24"/>
      <c r="BT89" s="15"/>
      <c r="BY89" s="24"/>
      <c r="CA89" s="15"/>
      <c r="CD89" s="24"/>
      <c r="CH89" s="15"/>
      <c r="CO89" s="15"/>
      <c r="CQ89" s="24"/>
      <c r="CV89" s="15"/>
      <c r="DC89" s="15"/>
      <c r="DJ89" s="15"/>
      <c r="DQ89" s="15"/>
      <c r="DX89" s="15"/>
      <c r="EE89" s="15"/>
      <c r="EL89" s="15"/>
      <c r="ES89" s="15"/>
      <c r="EZ89" s="15"/>
      <c r="FG89" s="15"/>
      <c r="FN89" s="15"/>
      <c r="FU89" s="15"/>
      <c r="FW89" s="24"/>
      <c r="FX89" s="24"/>
      <c r="FY89" s="24"/>
      <c r="FZ89" s="24"/>
      <c r="GA89" s="24"/>
      <c r="GB89" s="15"/>
      <c r="GC89" s="24"/>
      <c r="GD89" s="24"/>
      <c r="GE89" s="24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24"/>
      <c r="IO89" s="24"/>
      <c r="IP89" s="24"/>
      <c r="IQ89" s="24"/>
      <c r="IR89" s="24"/>
      <c r="IS89" s="24"/>
      <c r="IT89" s="24"/>
      <c r="IU89" s="24"/>
      <c r="IV89" s="24"/>
      <c r="IW89" s="24"/>
      <c r="IX89" s="24"/>
      <c r="IY89" s="24"/>
      <c r="IZ89" s="24"/>
      <c r="JA89" s="24"/>
      <c r="JB89" s="24"/>
      <c r="JC89" s="24"/>
      <c r="JD89" s="24"/>
      <c r="JE89" s="24"/>
      <c r="JF89" s="24"/>
      <c r="JG89" s="24"/>
    </row>
    <row r="90" spans="1:267" x14ac:dyDescent="0.3">
      <c r="AF90" s="26"/>
      <c r="AG90" s="25"/>
      <c r="AI90" s="21"/>
      <c r="AJ90" s="26"/>
      <c r="AK90" s="26"/>
      <c r="AL90" s="51"/>
      <c r="AM90" s="23"/>
      <c r="AQ90" s="19"/>
      <c r="AU90" s="24"/>
      <c r="AV90" s="24"/>
      <c r="AW90" s="24"/>
      <c r="AX90" s="24"/>
      <c r="AY90" s="15"/>
      <c r="BM90" s="15"/>
      <c r="BS90" s="24"/>
      <c r="BT90" s="15"/>
      <c r="BY90" s="24"/>
      <c r="CA90" s="15"/>
      <c r="CD90" s="24"/>
      <c r="CH90" s="15"/>
      <c r="CO90" s="15"/>
      <c r="CQ90" s="24"/>
      <c r="CV90" s="15"/>
      <c r="DC90" s="15"/>
      <c r="DJ90" s="15"/>
      <c r="DQ90" s="15"/>
      <c r="DX90" s="15"/>
      <c r="EE90" s="15"/>
      <c r="EL90" s="15"/>
      <c r="ES90" s="15"/>
      <c r="EZ90" s="15"/>
      <c r="FG90" s="15"/>
      <c r="FN90" s="15"/>
      <c r="FU90" s="15"/>
      <c r="FW90" s="24"/>
      <c r="FX90" s="24"/>
      <c r="FY90" s="24"/>
      <c r="FZ90" s="24"/>
      <c r="GA90" s="24"/>
      <c r="GB90" s="15"/>
      <c r="GC90" s="24"/>
      <c r="GD90" s="24"/>
      <c r="GE90" s="24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24"/>
      <c r="IO90" s="24"/>
      <c r="IP90" s="24"/>
      <c r="IQ90" s="24"/>
      <c r="IR90" s="24"/>
      <c r="IS90" s="24"/>
      <c r="IT90" s="24"/>
      <c r="IU90" s="24"/>
      <c r="IV90" s="24"/>
      <c r="IW90" s="24"/>
      <c r="IX90" s="24"/>
      <c r="IY90" s="24"/>
      <c r="IZ90" s="24"/>
      <c r="JA90" s="24"/>
      <c r="JB90" s="24"/>
      <c r="JC90" s="24"/>
      <c r="JD90" s="24"/>
      <c r="JE90" s="24"/>
      <c r="JF90" s="24"/>
      <c r="JG90" s="24"/>
    </row>
    <row r="91" spans="1:267" x14ac:dyDescent="0.3">
      <c r="AF91" s="26"/>
      <c r="AG91" s="25"/>
      <c r="AI91" s="21"/>
      <c r="AJ91" s="26"/>
      <c r="AK91" s="26"/>
      <c r="AL91" s="51"/>
      <c r="AM91" s="23"/>
      <c r="AQ91" s="19"/>
      <c r="AU91" s="24"/>
      <c r="AV91" s="24"/>
      <c r="AW91" s="24"/>
      <c r="AX91" s="24"/>
      <c r="AY91" s="15"/>
      <c r="BM91" s="15"/>
      <c r="BS91" s="24"/>
      <c r="BT91" s="15"/>
      <c r="BY91" s="24"/>
      <c r="CA91" s="15"/>
      <c r="CD91" s="24"/>
      <c r="CH91" s="15"/>
      <c r="CO91" s="15"/>
      <c r="CQ91" s="24"/>
      <c r="CV91" s="15"/>
      <c r="DC91" s="15"/>
      <c r="DJ91" s="15"/>
      <c r="DQ91" s="15"/>
      <c r="DX91" s="15"/>
      <c r="EE91" s="15"/>
      <c r="EL91" s="15"/>
      <c r="ES91" s="15"/>
      <c r="EZ91" s="15"/>
      <c r="FG91" s="15"/>
      <c r="FN91" s="15"/>
      <c r="FU91" s="15"/>
      <c r="FW91" s="24"/>
      <c r="FX91" s="24"/>
      <c r="FY91" s="24"/>
      <c r="FZ91" s="24"/>
      <c r="GA91" s="24"/>
      <c r="GB91" s="15"/>
      <c r="GC91" s="24"/>
      <c r="GD91" s="24"/>
      <c r="GE91" s="24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</row>
    <row r="92" spans="1:267" x14ac:dyDescent="0.3">
      <c r="AF92" s="26"/>
      <c r="AG92" s="25"/>
      <c r="AI92" s="21"/>
      <c r="AJ92" s="26"/>
      <c r="AK92" s="26"/>
      <c r="AL92" s="51"/>
      <c r="AM92" s="23"/>
      <c r="AQ92" s="19"/>
      <c r="AU92" s="24"/>
      <c r="AV92" s="24"/>
      <c r="AW92" s="24"/>
      <c r="AX92" s="24"/>
      <c r="AY92" s="15"/>
      <c r="BM92" s="15"/>
      <c r="BS92" s="24"/>
      <c r="BT92" s="15"/>
      <c r="BY92" s="24"/>
      <c r="CA92" s="15"/>
      <c r="CD92" s="24"/>
      <c r="CH92" s="15"/>
      <c r="CO92" s="15"/>
      <c r="CQ92" s="24"/>
      <c r="CV92" s="15"/>
      <c r="DC92" s="15"/>
      <c r="DJ92" s="15"/>
      <c r="DQ92" s="15"/>
      <c r="DX92" s="15"/>
      <c r="EE92" s="15"/>
      <c r="EL92" s="15"/>
      <c r="ES92" s="15"/>
      <c r="EZ92" s="15"/>
      <c r="FG92" s="15"/>
      <c r="FN92" s="15"/>
      <c r="FU92" s="15"/>
      <c r="FW92" s="24"/>
      <c r="FX92" s="24"/>
      <c r="FY92" s="24"/>
      <c r="FZ92" s="24"/>
      <c r="GA92" s="24"/>
      <c r="GB92" s="15"/>
      <c r="GC92" s="24"/>
      <c r="GD92" s="24"/>
      <c r="GE92" s="24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</row>
    <row r="93" spans="1:267" x14ac:dyDescent="0.3">
      <c r="AF93" s="26"/>
      <c r="AG93" s="25"/>
      <c r="AI93" s="21"/>
      <c r="AJ93" s="26"/>
      <c r="AK93" s="26"/>
      <c r="AL93" s="51"/>
      <c r="AM93" s="23"/>
      <c r="AQ93" s="19"/>
      <c r="AU93" s="24"/>
      <c r="AV93" s="24"/>
      <c r="AW93" s="24"/>
      <c r="AX93" s="24"/>
      <c r="AY93" s="15"/>
      <c r="BM93" s="15"/>
      <c r="BS93" s="24"/>
      <c r="BT93" s="15"/>
      <c r="BY93" s="24"/>
      <c r="CA93" s="15"/>
      <c r="CD93" s="24"/>
      <c r="CH93" s="15"/>
      <c r="CO93" s="15"/>
      <c r="CQ93" s="24"/>
      <c r="CV93" s="15"/>
      <c r="DC93" s="15"/>
      <c r="DJ93" s="15"/>
      <c r="DQ93" s="15"/>
      <c r="DX93" s="15"/>
      <c r="EE93" s="15"/>
      <c r="EL93" s="15"/>
      <c r="ES93" s="15"/>
      <c r="EZ93" s="15"/>
      <c r="FG93" s="15"/>
      <c r="FN93" s="15"/>
      <c r="FU93" s="15"/>
      <c r="FW93" s="24"/>
      <c r="FX93" s="24"/>
      <c r="FY93" s="24"/>
      <c r="FZ93" s="24"/>
      <c r="GA93" s="24"/>
      <c r="GB93" s="15"/>
      <c r="GC93" s="24"/>
      <c r="GD93" s="24"/>
      <c r="GE93" s="24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24"/>
      <c r="IO93" s="24"/>
      <c r="IP93" s="24"/>
      <c r="IQ93" s="24"/>
      <c r="IR93" s="24"/>
      <c r="IS93" s="24"/>
      <c r="IT93" s="24"/>
      <c r="IU93" s="24"/>
      <c r="IV93" s="24"/>
      <c r="IW93" s="24"/>
      <c r="IX93" s="24"/>
      <c r="IY93" s="24"/>
      <c r="IZ93" s="24"/>
      <c r="JA93" s="24"/>
      <c r="JB93" s="24"/>
      <c r="JC93" s="24"/>
      <c r="JD93" s="24"/>
      <c r="JE93" s="24"/>
      <c r="JF93" s="24"/>
      <c r="JG93" s="24"/>
    </row>
    <row r="94" spans="1:267" x14ac:dyDescent="0.3">
      <c r="AF94" s="26"/>
      <c r="AG94" s="25"/>
      <c r="AI94" s="21"/>
      <c r="AJ94" s="26"/>
      <c r="AK94" s="26"/>
      <c r="AL94" s="51"/>
      <c r="AM94" s="23"/>
      <c r="AQ94" s="19"/>
      <c r="AU94" s="24"/>
      <c r="AV94" s="24"/>
      <c r="AW94" s="24"/>
      <c r="AX94" s="24"/>
      <c r="AY94" s="15"/>
      <c r="BM94" s="15"/>
      <c r="BS94" s="24"/>
      <c r="BT94" s="15"/>
      <c r="BY94" s="24"/>
      <c r="CA94" s="15"/>
      <c r="CD94" s="24"/>
      <c r="CH94" s="15"/>
      <c r="CO94" s="15"/>
      <c r="CQ94" s="24"/>
      <c r="CV94" s="15"/>
      <c r="DC94" s="15"/>
      <c r="DJ94" s="15"/>
      <c r="DQ94" s="15"/>
      <c r="DX94" s="15"/>
      <c r="EE94" s="15"/>
      <c r="EL94" s="15"/>
      <c r="ES94" s="15"/>
      <c r="EZ94" s="15"/>
      <c r="FG94" s="15"/>
      <c r="FN94" s="15"/>
      <c r="FU94" s="15"/>
      <c r="FW94" s="24"/>
      <c r="FX94" s="24"/>
      <c r="FY94" s="24"/>
      <c r="FZ94" s="24"/>
      <c r="GA94" s="24"/>
      <c r="GB94" s="15"/>
      <c r="GC94" s="24"/>
      <c r="GD94" s="24"/>
      <c r="GE94" s="24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24"/>
      <c r="IO94" s="24"/>
      <c r="IP94" s="24"/>
      <c r="IQ94" s="24"/>
      <c r="IR94" s="24"/>
      <c r="IS94" s="24"/>
      <c r="IT94" s="24"/>
      <c r="IU94" s="24"/>
      <c r="IV94" s="24"/>
      <c r="IW94" s="24"/>
      <c r="IX94" s="24"/>
      <c r="IY94" s="24"/>
      <c r="IZ94" s="24"/>
      <c r="JA94" s="24"/>
      <c r="JB94" s="24"/>
      <c r="JC94" s="24"/>
      <c r="JD94" s="24"/>
      <c r="JE94" s="24"/>
      <c r="JF94" s="24"/>
      <c r="JG94" s="24"/>
    </row>
    <row r="95" spans="1:267" x14ac:dyDescent="0.3">
      <c r="AF95" s="26"/>
      <c r="AG95" s="25"/>
      <c r="AI95" s="21"/>
      <c r="AJ95" s="26"/>
      <c r="AK95" s="26"/>
      <c r="AL95" s="51"/>
      <c r="AM95" s="23"/>
      <c r="AQ95" s="19"/>
      <c r="AU95" s="24"/>
      <c r="AV95" s="24"/>
      <c r="AW95" s="24"/>
      <c r="AX95" s="24"/>
      <c r="AY95" s="15"/>
      <c r="BM95" s="15"/>
      <c r="BS95" s="24"/>
      <c r="BT95" s="15"/>
      <c r="BY95" s="24"/>
      <c r="CA95" s="15"/>
      <c r="CD95" s="24"/>
      <c r="CH95" s="15"/>
      <c r="CO95" s="15"/>
      <c r="CQ95" s="24"/>
      <c r="CV95" s="15"/>
      <c r="DC95" s="15"/>
      <c r="DJ95" s="15"/>
      <c r="DQ95" s="15"/>
      <c r="DX95" s="15"/>
      <c r="EE95" s="15"/>
      <c r="EL95" s="15"/>
      <c r="ES95" s="15"/>
      <c r="EZ95" s="15"/>
      <c r="FG95" s="15"/>
      <c r="FN95" s="15"/>
      <c r="FU95" s="15"/>
      <c r="FW95" s="24"/>
      <c r="FX95" s="24"/>
      <c r="FY95" s="24"/>
      <c r="FZ95" s="24"/>
      <c r="GA95" s="24"/>
      <c r="GB95" s="15"/>
      <c r="GC95" s="24"/>
      <c r="GD95" s="24"/>
      <c r="GE95" s="24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24"/>
      <c r="IO95" s="24"/>
      <c r="IP95" s="24"/>
      <c r="IQ95" s="24"/>
      <c r="IR95" s="24"/>
      <c r="IS95" s="24"/>
      <c r="IT95" s="24"/>
      <c r="IU95" s="24"/>
      <c r="IV95" s="24"/>
      <c r="IW95" s="24"/>
      <c r="IX95" s="24"/>
      <c r="IY95" s="24"/>
      <c r="IZ95" s="24"/>
      <c r="JA95" s="24"/>
      <c r="JB95" s="24"/>
      <c r="JC95" s="24"/>
      <c r="JD95" s="24"/>
      <c r="JE95" s="24"/>
      <c r="JF95" s="24"/>
      <c r="JG95" s="24"/>
    </row>
    <row r="96" spans="1:267" x14ac:dyDescent="0.3">
      <c r="AF96" s="26"/>
      <c r="AG96" s="25"/>
      <c r="AI96" s="21"/>
      <c r="AJ96" s="26"/>
      <c r="AK96" s="26"/>
      <c r="AL96" s="51"/>
      <c r="AM96" s="23"/>
      <c r="AQ96" s="19"/>
      <c r="AU96" s="24"/>
      <c r="AV96" s="24"/>
      <c r="AW96" s="24"/>
      <c r="AX96" s="24"/>
      <c r="AY96" s="15"/>
      <c r="BM96" s="15"/>
      <c r="BS96" s="24"/>
      <c r="BT96" s="15"/>
      <c r="BY96" s="24"/>
      <c r="CA96" s="15"/>
      <c r="CD96" s="24"/>
      <c r="CH96" s="15"/>
      <c r="CO96" s="15"/>
      <c r="CQ96" s="24"/>
      <c r="CV96" s="15"/>
      <c r="DC96" s="15"/>
      <c r="DJ96" s="15"/>
      <c r="DQ96" s="15"/>
      <c r="DX96" s="15"/>
      <c r="EE96" s="15"/>
      <c r="EL96" s="15"/>
      <c r="ES96" s="15"/>
      <c r="EZ96" s="15"/>
      <c r="FG96" s="15"/>
      <c r="FN96" s="15"/>
      <c r="FU96" s="15"/>
      <c r="FW96" s="24"/>
      <c r="FX96" s="24"/>
      <c r="FY96" s="24"/>
      <c r="FZ96" s="24"/>
      <c r="GA96" s="24"/>
      <c r="GB96" s="15"/>
      <c r="GC96" s="24"/>
      <c r="GD96" s="24"/>
      <c r="GE96" s="24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24"/>
      <c r="IO96" s="24"/>
      <c r="IP96" s="24"/>
      <c r="IQ96" s="24"/>
      <c r="IR96" s="24"/>
      <c r="IS96" s="24"/>
      <c r="IT96" s="24"/>
      <c r="IU96" s="24"/>
      <c r="IV96" s="24"/>
      <c r="IW96" s="24"/>
      <c r="IX96" s="24"/>
      <c r="IY96" s="24"/>
      <c r="IZ96" s="24"/>
      <c r="JA96" s="24"/>
      <c r="JB96" s="24"/>
      <c r="JC96" s="24"/>
      <c r="JD96" s="24"/>
      <c r="JE96" s="24"/>
      <c r="JF96" s="24"/>
      <c r="JG96" s="24"/>
    </row>
    <row r="97" spans="32:267" x14ac:dyDescent="0.3">
      <c r="AF97" s="26"/>
      <c r="AG97" s="25"/>
      <c r="AI97" s="21"/>
      <c r="AJ97" s="26"/>
      <c r="AK97" s="26"/>
      <c r="AL97" s="51"/>
      <c r="AM97" s="23"/>
      <c r="AQ97" s="19"/>
      <c r="AU97" s="24"/>
      <c r="AV97" s="24"/>
      <c r="AW97" s="24"/>
      <c r="AX97" s="24"/>
      <c r="AY97" s="15"/>
      <c r="BM97" s="15"/>
      <c r="BS97" s="24"/>
      <c r="BT97" s="15"/>
      <c r="BY97" s="24"/>
      <c r="CA97" s="15"/>
      <c r="CD97" s="24"/>
      <c r="CH97" s="15"/>
      <c r="CO97" s="15"/>
      <c r="CQ97" s="24"/>
      <c r="CV97" s="15"/>
      <c r="DC97" s="15"/>
      <c r="DJ97" s="15"/>
      <c r="DQ97" s="15"/>
      <c r="DX97" s="15"/>
      <c r="EE97" s="15"/>
      <c r="EL97" s="15"/>
      <c r="ES97" s="15"/>
      <c r="EZ97" s="15"/>
      <c r="FG97" s="15"/>
      <c r="FN97" s="15"/>
      <c r="FU97" s="15"/>
      <c r="FW97" s="24"/>
      <c r="FX97" s="24"/>
      <c r="FY97" s="24"/>
      <c r="FZ97" s="24"/>
      <c r="GA97" s="24"/>
      <c r="GB97" s="15"/>
      <c r="GC97" s="24"/>
      <c r="GD97" s="24"/>
      <c r="GE97" s="24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</row>
    <row r="98" spans="32:267" x14ac:dyDescent="0.3">
      <c r="AF98" s="26"/>
      <c r="AG98" s="25"/>
      <c r="AI98" s="21"/>
      <c r="AJ98" s="26"/>
      <c r="AK98" s="26"/>
      <c r="AL98" s="51"/>
      <c r="AM98" s="23"/>
      <c r="AQ98" s="19"/>
      <c r="AU98" s="24"/>
      <c r="AV98" s="24"/>
      <c r="AW98" s="24"/>
      <c r="AX98" s="24"/>
      <c r="AY98" s="15"/>
      <c r="BM98" s="15"/>
      <c r="BS98" s="24"/>
      <c r="BT98" s="15"/>
      <c r="BY98" s="24"/>
      <c r="CA98" s="15"/>
      <c r="CD98" s="24"/>
      <c r="CH98" s="15"/>
      <c r="CO98" s="15"/>
      <c r="CQ98" s="24"/>
      <c r="CV98" s="15"/>
      <c r="DC98" s="15"/>
      <c r="DJ98" s="15"/>
      <c r="DQ98" s="15"/>
      <c r="DX98" s="15"/>
      <c r="EE98" s="15"/>
      <c r="EL98" s="15"/>
      <c r="ES98" s="15"/>
      <c r="EZ98" s="15"/>
      <c r="FG98" s="15"/>
      <c r="FN98" s="15"/>
      <c r="FU98" s="15"/>
      <c r="FW98" s="24"/>
      <c r="FX98" s="24"/>
      <c r="FY98" s="24"/>
      <c r="FZ98" s="24"/>
      <c r="GA98" s="24"/>
      <c r="GB98" s="15"/>
      <c r="GC98" s="24"/>
      <c r="GD98" s="24"/>
      <c r="GE98" s="24"/>
      <c r="GF98" s="19"/>
      <c r="GG98" s="19"/>
      <c r="GH98" s="19"/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</row>
    <row r="99" spans="32:267" x14ac:dyDescent="0.3">
      <c r="AF99" s="26"/>
      <c r="AG99" s="25"/>
      <c r="AI99" s="21"/>
      <c r="AJ99" s="26"/>
      <c r="AK99" s="26"/>
      <c r="AL99" s="51"/>
      <c r="AM99" s="23"/>
      <c r="AQ99" s="19"/>
      <c r="AU99" s="24"/>
      <c r="AV99" s="24"/>
      <c r="AW99" s="24"/>
      <c r="AX99" s="24"/>
      <c r="AY99" s="15"/>
      <c r="BM99" s="15"/>
      <c r="BS99" s="24"/>
      <c r="BT99" s="15"/>
      <c r="BY99" s="24"/>
      <c r="CA99" s="15"/>
      <c r="CD99" s="24"/>
      <c r="CH99" s="15"/>
      <c r="CO99" s="15"/>
      <c r="CQ99" s="24"/>
      <c r="CV99" s="15"/>
      <c r="DC99" s="15"/>
      <c r="DJ99" s="15"/>
      <c r="DQ99" s="15"/>
      <c r="DX99" s="15"/>
      <c r="EE99" s="15"/>
      <c r="EL99" s="15"/>
      <c r="ES99" s="15"/>
      <c r="EZ99" s="15"/>
      <c r="FG99" s="15"/>
      <c r="FN99" s="15"/>
      <c r="FU99" s="15"/>
      <c r="FW99" s="24"/>
      <c r="FX99" s="24"/>
      <c r="FY99" s="24"/>
      <c r="FZ99" s="24"/>
      <c r="GA99" s="24"/>
      <c r="GB99" s="15"/>
      <c r="GC99" s="24"/>
      <c r="GD99" s="24"/>
      <c r="GE99" s="24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</row>
    <row r="100" spans="32:267" x14ac:dyDescent="0.3">
      <c r="AF100" s="26"/>
      <c r="AG100" s="25"/>
      <c r="AI100" s="21"/>
      <c r="AJ100" s="26"/>
      <c r="AK100" s="26"/>
      <c r="AL100" s="51"/>
      <c r="AM100" s="23"/>
      <c r="AQ100" s="19"/>
      <c r="AU100" s="24"/>
      <c r="AV100" s="24"/>
      <c r="AW100" s="24"/>
      <c r="AX100" s="24"/>
      <c r="AY100" s="15"/>
      <c r="BM100" s="15"/>
      <c r="BS100" s="24"/>
      <c r="BT100" s="15"/>
      <c r="BY100" s="24"/>
      <c r="CA100" s="15"/>
      <c r="CD100" s="24"/>
      <c r="CH100" s="15"/>
      <c r="CO100" s="15"/>
      <c r="CQ100" s="24"/>
      <c r="CV100" s="15"/>
      <c r="DC100" s="15"/>
      <c r="DJ100" s="15"/>
      <c r="DQ100" s="15"/>
      <c r="DX100" s="15"/>
      <c r="EE100" s="15"/>
      <c r="EL100" s="15"/>
      <c r="ES100" s="15"/>
      <c r="EZ100" s="15"/>
      <c r="FG100" s="15"/>
      <c r="FN100" s="15"/>
      <c r="FU100" s="15"/>
      <c r="FW100" s="24"/>
      <c r="FX100" s="24"/>
      <c r="FY100" s="24"/>
      <c r="FZ100" s="24"/>
      <c r="GA100" s="24"/>
      <c r="GB100" s="15"/>
      <c r="GC100" s="24"/>
      <c r="GD100" s="24"/>
      <c r="GE100" s="24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</row>
    <row r="101" spans="32:267" x14ac:dyDescent="0.3">
      <c r="AF101" s="26"/>
      <c r="AG101" s="25"/>
      <c r="AI101" s="21"/>
      <c r="AJ101" s="26"/>
      <c r="AK101" s="26"/>
      <c r="AL101" s="51"/>
      <c r="AM101" s="23"/>
      <c r="AQ101" s="19"/>
      <c r="AU101" s="24"/>
      <c r="AV101" s="24"/>
      <c r="AW101" s="24"/>
      <c r="AX101" s="24"/>
      <c r="AY101" s="15"/>
      <c r="BM101" s="15"/>
      <c r="BS101" s="24"/>
      <c r="BT101" s="15"/>
      <c r="BY101" s="24"/>
      <c r="CA101" s="15"/>
      <c r="CD101" s="24"/>
      <c r="CH101" s="15"/>
      <c r="CO101" s="15"/>
      <c r="CQ101" s="24"/>
      <c r="CV101" s="15"/>
      <c r="DC101" s="15"/>
      <c r="DJ101" s="15"/>
      <c r="DQ101" s="15"/>
      <c r="DX101" s="15"/>
      <c r="EE101" s="15"/>
      <c r="EL101" s="15"/>
      <c r="ES101" s="15"/>
      <c r="EZ101" s="15"/>
      <c r="FG101" s="15"/>
      <c r="FN101" s="15"/>
      <c r="FU101" s="15"/>
      <c r="FW101" s="24"/>
      <c r="FX101" s="24"/>
      <c r="FY101" s="24"/>
      <c r="FZ101" s="24"/>
      <c r="GA101" s="24"/>
      <c r="GB101" s="15"/>
      <c r="GC101" s="24"/>
      <c r="GD101" s="24"/>
      <c r="GE101" s="24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</row>
    <row r="102" spans="32:267" x14ac:dyDescent="0.3">
      <c r="AF102" s="26"/>
      <c r="AG102" s="25"/>
      <c r="AI102" s="21"/>
      <c r="AJ102" s="26"/>
      <c r="AK102" s="26"/>
      <c r="AL102" s="51"/>
      <c r="AM102" s="23"/>
      <c r="AQ102" s="19"/>
      <c r="AU102" s="24"/>
      <c r="AV102" s="24"/>
      <c r="AW102" s="24"/>
      <c r="AX102" s="24"/>
      <c r="AY102" s="15"/>
      <c r="BM102" s="15"/>
      <c r="BS102" s="24"/>
      <c r="BT102" s="15"/>
      <c r="BY102" s="24"/>
      <c r="CA102" s="15"/>
      <c r="CD102" s="24"/>
      <c r="CH102" s="15"/>
      <c r="CO102" s="15"/>
      <c r="CQ102" s="24"/>
      <c r="CV102" s="15"/>
      <c r="DC102" s="15"/>
      <c r="DJ102" s="15"/>
      <c r="DQ102" s="15"/>
      <c r="DX102" s="15"/>
      <c r="EE102" s="15"/>
      <c r="EL102" s="15"/>
      <c r="ES102" s="15"/>
      <c r="EZ102" s="15"/>
      <c r="FG102" s="15"/>
      <c r="FN102" s="15"/>
      <c r="FU102" s="15"/>
      <c r="FW102" s="24"/>
      <c r="FX102" s="24"/>
      <c r="FY102" s="24"/>
      <c r="FZ102" s="24"/>
      <c r="GA102" s="24"/>
      <c r="GB102" s="15"/>
      <c r="GC102" s="24"/>
      <c r="GD102" s="24"/>
      <c r="GE102" s="24"/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</row>
    <row r="103" spans="32:267" x14ac:dyDescent="0.3">
      <c r="AF103" s="26"/>
      <c r="AG103" s="25"/>
      <c r="AI103" s="21"/>
      <c r="AJ103" s="26"/>
      <c r="AK103" s="26"/>
      <c r="AL103" s="51"/>
      <c r="AM103" s="23"/>
      <c r="AQ103" s="19"/>
      <c r="AU103" s="24"/>
      <c r="AV103" s="24"/>
      <c r="AW103" s="24"/>
      <c r="AX103" s="24"/>
      <c r="AY103" s="15"/>
      <c r="BM103" s="15"/>
      <c r="BS103" s="24"/>
      <c r="BT103" s="15"/>
      <c r="BY103" s="24"/>
      <c r="CA103" s="15"/>
      <c r="CD103" s="24"/>
      <c r="CH103" s="15"/>
      <c r="CO103" s="15"/>
      <c r="CQ103" s="24"/>
      <c r="CV103" s="15"/>
      <c r="DC103" s="15"/>
      <c r="DJ103" s="15"/>
      <c r="DQ103" s="15"/>
      <c r="DX103" s="15"/>
      <c r="EE103" s="15"/>
      <c r="EL103" s="15"/>
      <c r="ES103" s="15"/>
      <c r="EZ103" s="15"/>
      <c r="FG103" s="15"/>
      <c r="FN103" s="15"/>
      <c r="FU103" s="15"/>
      <c r="FW103" s="24"/>
      <c r="FX103" s="24"/>
      <c r="FY103" s="24"/>
      <c r="FZ103" s="24"/>
      <c r="GA103" s="24"/>
      <c r="GB103" s="15"/>
      <c r="GC103" s="24"/>
      <c r="GD103" s="24"/>
      <c r="GE103" s="24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/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24"/>
      <c r="IO103" s="24"/>
      <c r="IP103" s="24"/>
      <c r="IQ103" s="24"/>
      <c r="IR103" s="24"/>
      <c r="IS103" s="24"/>
      <c r="IT103" s="24"/>
      <c r="IU103" s="24"/>
      <c r="IV103" s="24"/>
      <c r="IW103" s="24"/>
      <c r="IX103" s="24"/>
      <c r="IY103" s="24"/>
      <c r="IZ103" s="24"/>
      <c r="JA103" s="24"/>
      <c r="JB103" s="24"/>
      <c r="JC103" s="24"/>
      <c r="JD103" s="24"/>
      <c r="JE103" s="24"/>
      <c r="JF103" s="24"/>
      <c r="JG103" s="24"/>
    </row>
    <row r="104" spans="32:267" x14ac:dyDescent="0.3">
      <c r="AF104" s="26"/>
      <c r="AG104" s="25"/>
      <c r="AI104" s="21"/>
      <c r="AJ104" s="26"/>
      <c r="AK104" s="26"/>
      <c r="AL104" s="51"/>
      <c r="AM104" s="23"/>
      <c r="AQ104" s="19"/>
      <c r="AU104" s="24"/>
      <c r="AV104" s="24"/>
      <c r="AW104" s="24"/>
      <c r="AX104" s="24"/>
      <c r="AY104" s="15"/>
      <c r="BM104" s="15"/>
      <c r="BS104" s="24"/>
      <c r="BT104" s="15"/>
      <c r="BY104" s="24"/>
      <c r="CA104" s="15"/>
      <c r="CD104" s="24"/>
      <c r="CH104" s="15"/>
      <c r="CO104" s="15"/>
      <c r="CQ104" s="24"/>
      <c r="CV104" s="15"/>
      <c r="DC104" s="15"/>
      <c r="DJ104" s="15"/>
      <c r="DQ104" s="15"/>
      <c r="DX104" s="15"/>
      <c r="EE104" s="15"/>
      <c r="EL104" s="15"/>
      <c r="ES104" s="15"/>
      <c r="EZ104" s="15"/>
      <c r="FG104" s="15"/>
      <c r="FN104" s="15"/>
      <c r="FU104" s="15"/>
      <c r="FW104" s="24"/>
      <c r="FX104" s="24"/>
      <c r="FY104" s="24"/>
      <c r="FZ104" s="24"/>
      <c r="GA104" s="24"/>
      <c r="GB104" s="15"/>
      <c r="GC104" s="24"/>
      <c r="GD104" s="24"/>
      <c r="GE104" s="24"/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</row>
    <row r="105" spans="32:267" x14ac:dyDescent="0.3">
      <c r="AF105" s="26"/>
      <c r="AG105" s="25"/>
      <c r="AI105" s="21"/>
      <c r="AJ105" s="26"/>
      <c r="AK105" s="26"/>
      <c r="AL105" s="51"/>
      <c r="AM105" s="23"/>
      <c r="AQ105" s="19"/>
      <c r="AU105" s="24"/>
      <c r="AV105" s="24"/>
      <c r="AW105" s="24"/>
      <c r="AX105" s="24"/>
      <c r="AY105" s="15"/>
      <c r="BM105" s="15"/>
      <c r="BS105" s="24"/>
      <c r="BT105" s="15"/>
      <c r="BY105" s="24"/>
      <c r="CA105" s="15"/>
      <c r="CD105" s="24"/>
      <c r="CH105" s="15"/>
      <c r="CO105" s="15"/>
      <c r="CQ105" s="24"/>
      <c r="CV105" s="15"/>
      <c r="DC105" s="15"/>
      <c r="DJ105" s="15"/>
      <c r="DQ105" s="15"/>
      <c r="DX105" s="15"/>
      <c r="EE105" s="15"/>
      <c r="EL105" s="15"/>
      <c r="ES105" s="15"/>
      <c r="EZ105" s="15"/>
      <c r="FG105" s="15"/>
      <c r="FN105" s="15"/>
      <c r="FU105" s="15"/>
      <c r="FW105" s="24"/>
      <c r="FX105" s="24"/>
      <c r="FY105" s="24"/>
      <c r="FZ105" s="24"/>
      <c r="GA105" s="24"/>
      <c r="GB105" s="15"/>
      <c r="GC105" s="24"/>
      <c r="GD105" s="24"/>
      <c r="GE105" s="24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</row>
    <row r="106" spans="32:267" x14ac:dyDescent="0.3">
      <c r="AF106" s="26"/>
      <c r="AG106" s="25"/>
      <c r="AI106" s="21"/>
      <c r="AJ106" s="26"/>
      <c r="AK106" s="26"/>
      <c r="AL106" s="51"/>
      <c r="AM106" s="23"/>
      <c r="AQ106" s="19"/>
      <c r="AU106" s="24"/>
      <c r="AV106" s="24"/>
      <c r="AW106" s="24"/>
      <c r="AX106" s="24"/>
      <c r="AY106" s="15"/>
      <c r="BM106" s="15"/>
      <c r="BS106" s="24"/>
      <c r="BT106" s="15"/>
      <c r="BY106" s="24"/>
      <c r="CA106" s="15"/>
      <c r="CD106" s="24"/>
      <c r="CH106" s="15"/>
      <c r="CO106" s="15"/>
      <c r="CQ106" s="24"/>
      <c r="CV106" s="15"/>
      <c r="DC106" s="15"/>
      <c r="DJ106" s="15"/>
      <c r="DQ106" s="15"/>
      <c r="DX106" s="15"/>
      <c r="EE106" s="15"/>
      <c r="EL106" s="15"/>
      <c r="ES106" s="15"/>
      <c r="EZ106" s="15"/>
      <c r="FG106" s="15"/>
      <c r="FN106" s="15"/>
      <c r="FU106" s="15"/>
      <c r="FW106" s="24"/>
      <c r="FX106" s="24"/>
      <c r="FY106" s="24"/>
      <c r="FZ106" s="24"/>
      <c r="GA106" s="24"/>
      <c r="GB106" s="15"/>
      <c r="GC106" s="24"/>
      <c r="GD106" s="24"/>
      <c r="GE106" s="24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24"/>
      <c r="IO106" s="24"/>
      <c r="IP106" s="24"/>
      <c r="IQ106" s="24"/>
      <c r="IR106" s="24"/>
      <c r="IS106" s="24"/>
      <c r="IT106" s="24"/>
      <c r="IU106" s="24"/>
      <c r="IV106" s="24"/>
      <c r="IW106" s="24"/>
      <c r="IX106" s="24"/>
      <c r="IY106" s="24"/>
      <c r="IZ106" s="24"/>
      <c r="JA106" s="24"/>
      <c r="JB106" s="24"/>
      <c r="JC106" s="24"/>
      <c r="JD106" s="24"/>
      <c r="JE106" s="24"/>
      <c r="JF106" s="24"/>
      <c r="JG106" s="24"/>
    </row>
    <row r="107" spans="32:267" x14ac:dyDescent="0.3">
      <c r="AF107" s="26"/>
      <c r="AG107" s="25"/>
      <c r="AI107" s="21"/>
      <c r="AJ107" s="26"/>
      <c r="AK107" s="26"/>
      <c r="AL107" s="51"/>
      <c r="AM107" s="23"/>
      <c r="AQ107" s="19"/>
      <c r="AU107" s="24"/>
      <c r="AV107" s="24"/>
      <c r="AW107" s="24"/>
      <c r="AX107" s="24"/>
      <c r="AY107" s="15"/>
      <c r="BM107" s="15"/>
      <c r="BS107" s="24"/>
      <c r="BT107" s="15"/>
      <c r="BY107" s="24"/>
      <c r="CA107" s="15"/>
      <c r="CD107" s="24"/>
      <c r="CH107" s="15"/>
      <c r="CO107" s="15"/>
      <c r="CQ107" s="24"/>
      <c r="CV107" s="15"/>
      <c r="DC107" s="15"/>
      <c r="DJ107" s="15"/>
      <c r="DQ107" s="15"/>
      <c r="DX107" s="15"/>
      <c r="EE107" s="15"/>
      <c r="EL107" s="15"/>
      <c r="ES107" s="15"/>
      <c r="EZ107" s="15"/>
      <c r="FG107" s="15"/>
      <c r="FN107" s="15"/>
      <c r="FU107" s="15"/>
      <c r="FW107" s="24"/>
      <c r="FX107" s="24"/>
      <c r="FY107" s="24"/>
      <c r="FZ107" s="24"/>
      <c r="GA107" s="24"/>
      <c r="GB107" s="15"/>
      <c r="GC107" s="24"/>
      <c r="GD107" s="24"/>
      <c r="GE107" s="24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</row>
    <row r="108" spans="32:267" x14ac:dyDescent="0.3">
      <c r="AF108" s="26"/>
      <c r="AG108" s="25"/>
      <c r="AI108" s="21"/>
      <c r="AJ108" s="26"/>
      <c r="AK108" s="26"/>
      <c r="AL108" s="51"/>
      <c r="AM108" s="23"/>
      <c r="AQ108" s="19"/>
      <c r="AU108" s="24"/>
      <c r="AV108" s="24"/>
      <c r="AW108" s="24"/>
      <c r="AX108" s="24"/>
      <c r="AY108" s="15"/>
      <c r="BM108" s="15"/>
      <c r="BS108" s="24"/>
      <c r="BT108" s="15"/>
      <c r="BY108" s="24"/>
      <c r="CA108" s="15"/>
      <c r="CD108" s="24"/>
      <c r="CH108" s="15"/>
      <c r="CO108" s="15"/>
      <c r="CQ108" s="24"/>
      <c r="CV108" s="15"/>
      <c r="DC108" s="15"/>
      <c r="DJ108" s="15"/>
      <c r="DQ108" s="15"/>
      <c r="DX108" s="15"/>
      <c r="EE108" s="15"/>
      <c r="EL108" s="15"/>
      <c r="ES108" s="15"/>
      <c r="EZ108" s="15"/>
      <c r="FG108" s="15"/>
      <c r="FN108" s="15"/>
      <c r="FU108" s="15"/>
      <c r="FW108" s="24"/>
      <c r="FX108" s="24"/>
      <c r="FY108" s="24"/>
      <c r="FZ108" s="24"/>
      <c r="GA108" s="24"/>
      <c r="GB108" s="15"/>
      <c r="GC108" s="24"/>
      <c r="GD108" s="24"/>
      <c r="GE108" s="24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</row>
    <row r="109" spans="32:267" x14ac:dyDescent="0.3">
      <c r="AF109" s="26"/>
      <c r="AG109" s="25"/>
      <c r="AI109" s="21"/>
      <c r="AJ109" s="26"/>
      <c r="AK109" s="26"/>
      <c r="AL109" s="51"/>
      <c r="AM109" s="23"/>
      <c r="AQ109" s="19"/>
      <c r="AU109" s="24"/>
      <c r="AV109" s="24"/>
      <c r="AW109" s="24"/>
      <c r="AX109" s="24"/>
      <c r="AY109" s="15"/>
      <c r="BM109" s="15"/>
      <c r="BS109" s="24"/>
      <c r="BT109" s="15"/>
      <c r="BY109" s="24"/>
      <c r="CA109" s="15"/>
      <c r="CD109" s="24"/>
      <c r="CH109" s="15"/>
      <c r="CO109" s="15"/>
      <c r="CQ109" s="24"/>
      <c r="CV109" s="15"/>
      <c r="DC109" s="15"/>
      <c r="DJ109" s="15"/>
      <c r="DQ109" s="15"/>
      <c r="DX109" s="15"/>
      <c r="EE109" s="15"/>
      <c r="EL109" s="15"/>
      <c r="ES109" s="15"/>
      <c r="EZ109" s="15"/>
      <c r="FG109" s="15"/>
      <c r="FN109" s="15"/>
      <c r="FU109" s="15"/>
      <c r="FW109" s="24"/>
      <c r="FX109" s="24"/>
      <c r="FY109" s="24"/>
      <c r="FZ109" s="24"/>
      <c r="GA109" s="24"/>
      <c r="GB109" s="15"/>
      <c r="GC109" s="24"/>
      <c r="GD109" s="24"/>
      <c r="GE109" s="24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24"/>
      <c r="IO109" s="24"/>
      <c r="IP109" s="24"/>
      <c r="IQ109" s="24"/>
      <c r="IR109" s="24"/>
      <c r="IS109" s="24"/>
      <c r="IT109" s="24"/>
      <c r="IU109" s="24"/>
      <c r="IV109" s="24"/>
      <c r="IW109" s="24"/>
      <c r="IX109" s="24"/>
      <c r="IY109" s="24"/>
      <c r="IZ109" s="24"/>
      <c r="JA109" s="24"/>
      <c r="JB109" s="24"/>
      <c r="JC109" s="24"/>
      <c r="JD109" s="24"/>
      <c r="JE109" s="24"/>
      <c r="JF109" s="24"/>
      <c r="JG109" s="24"/>
    </row>
    <row r="110" spans="32:267" x14ac:dyDescent="0.3">
      <c r="AF110" s="26"/>
      <c r="AG110" s="25"/>
      <c r="AI110" s="21"/>
      <c r="AJ110" s="26"/>
      <c r="AK110" s="26"/>
      <c r="AL110" s="51"/>
      <c r="AM110" s="23"/>
      <c r="AQ110" s="19"/>
      <c r="AU110" s="24"/>
      <c r="AV110" s="24"/>
      <c r="AW110" s="24"/>
      <c r="AX110" s="24"/>
      <c r="AY110" s="15"/>
      <c r="BM110" s="15"/>
      <c r="BS110" s="24"/>
      <c r="BT110" s="15"/>
      <c r="BY110" s="24"/>
      <c r="CA110" s="15"/>
      <c r="CD110" s="24"/>
      <c r="CH110" s="15"/>
      <c r="CO110" s="15"/>
      <c r="CQ110" s="24"/>
      <c r="CV110" s="15"/>
      <c r="DC110" s="15"/>
      <c r="DJ110" s="15"/>
      <c r="DQ110" s="15"/>
      <c r="DX110" s="15"/>
      <c r="EE110" s="15"/>
      <c r="EL110" s="15"/>
      <c r="ES110" s="15"/>
      <c r="EZ110" s="15"/>
      <c r="FG110" s="15"/>
      <c r="FN110" s="15"/>
      <c r="FU110" s="15"/>
      <c r="FW110" s="24"/>
      <c r="FX110" s="24"/>
      <c r="FY110" s="24"/>
      <c r="FZ110" s="24"/>
      <c r="GA110" s="24"/>
      <c r="GB110" s="15"/>
      <c r="GC110" s="24"/>
      <c r="GD110" s="24"/>
      <c r="GE110" s="24"/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24"/>
      <c r="IO110" s="24"/>
      <c r="IP110" s="24"/>
      <c r="IQ110" s="24"/>
      <c r="IR110" s="24"/>
      <c r="IS110" s="24"/>
      <c r="IT110" s="24"/>
      <c r="IU110" s="24"/>
      <c r="IV110" s="24"/>
      <c r="IW110" s="24"/>
      <c r="IX110" s="24"/>
      <c r="IY110" s="24"/>
      <c r="IZ110" s="24"/>
      <c r="JA110" s="24"/>
      <c r="JB110" s="24"/>
      <c r="JC110" s="24"/>
      <c r="JD110" s="24"/>
      <c r="JE110" s="24"/>
      <c r="JF110" s="24"/>
      <c r="JG110" s="24"/>
    </row>
    <row r="111" spans="32:267" x14ac:dyDescent="0.3">
      <c r="AF111" s="26"/>
      <c r="AG111" s="25"/>
      <c r="AI111" s="21"/>
      <c r="AJ111" s="26"/>
      <c r="AK111" s="26"/>
      <c r="AL111" s="51"/>
      <c r="AM111" s="23"/>
      <c r="AQ111" s="19"/>
      <c r="AU111" s="24"/>
      <c r="AV111" s="24"/>
      <c r="AW111" s="24"/>
      <c r="AX111" s="24"/>
      <c r="AY111" s="15"/>
      <c r="BM111" s="15"/>
      <c r="BS111" s="24"/>
      <c r="BT111" s="15"/>
      <c r="BY111" s="24"/>
      <c r="CA111" s="15"/>
      <c r="CD111" s="24"/>
      <c r="CH111" s="15"/>
      <c r="CO111" s="15"/>
      <c r="CQ111" s="24"/>
      <c r="CV111" s="15"/>
      <c r="DC111" s="15"/>
      <c r="DJ111" s="15"/>
      <c r="DQ111" s="15"/>
      <c r="DX111" s="15"/>
      <c r="EE111" s="15"/>
      <c r="EL111" s="15"/>
      <c r="ES111" s="15"/>
      <c r="EZ111" s="15"/>
      <c r="FG111" s="15"/>
      <c r="FN111" s="15"/>
      <c r="FU111" s="15"/>
      <c r="FW111" s="24"/>
      <c r="FX111" s="24"/>
      <c r="FY111" s="24"/>
      <c r="FZ111" s="24"/>
      <c r="GA111" s="24"/>
      <c r="GB111" s="15"/>
      <c r="GC111" s="24"/>
      <c r="GD111" s="24"/>
      <c r="GE111" s="24"/>
      <c r="GF111" s="19"/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</row>
    <row r="112" spans="32:267" x14ac:dyDescent="0.3">
      <c r="AF112" s="26"/>
      <c r="AG112" s="25"/>
      <c r="AI112" s="21"/>
      <c r="AJ112" s="26"/>
      <c r="AK112" s="26"/>
      <c r="AL112" s="51"/>
      <c r="AM112" s="23"/>
      <c r="AQ112" s="19"/>
      <c r="AU112" s="24"/>
      <c r="AV112" s="24"/>
      <c r="AW112" s="24"/>
      <c r="AX112" s="24"/>
      <c r="AY112" s="15"/>
      <c r="BM112" s="15"/>
      <c r="BS112" s="24"/>
      <c r="BT112" s="15"/>
      <c r="BY112" s="24"/>
      <c r="CA112" s="15"/>
      <c r="CD112" s="24"/>
      <c r="CH112" s="15"/>
      <c r="CO112" s="15"/>
      <c r="CQ112" s="24"/>
      <c r="CV112" s="15"/>
      <c r="DC112" s="15"/>
      <c r="DJ112" s="15"/>
      <c r="DQ112" s="15"/>
      <c r="DX112" s="15"/>
      <c r="EE112" s="15"/>
      <c r="EL112" s="15"/>
      <c r="ES112" s="15"/>
      <c r="EZ112" s="15"/>
      <c r="FG112" s="15"/>
      <c r="FN112" s="15"/>
      <c r="FU112" s="15"/>
      <c r="FW112" s="24"/>
      <c r="FX112" s="24"/>
      <c r="FY112" s="24"/>
      <c r="FZ112" s="24"/>
      <c r="GA112" s="24"/>
      <c r="GB112" s="15"/>
      <c r="GC112" s="24"/>
      <c r="GD112" s="24"/>
      <c r="GE112" s="24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24"/>
      <c r="IO112" s="24"/>
      <c r="IP112" s="24"/>
      <c r="IQ112" s="24"/>
      <c r="IR112" s="24"/>
      <c r="IS112" s="24"/>
      <c r="IT112" s="24"/>
      <c r="IU112" s="24"/>
      <c r="IV112" s="24"/>
      <c r="IW112" s="24"/>
      <c r="IX112" s="24"/>
      <c r="IY112" s="24"/>
      <c r="IZ112" s="24"/>
      <c r="JA112" s="24"/>
      <c r="JB112" s="24"/>
      <c r="JC112" s="24"/>
      <c r="JD112" s="24"/>
      <c r="JE112" s="24"/>
      <c r="JF112" s="24"/>
      <c r="JG112" s="24"/>
    </row>
    <row r="113" spans="32:267" x14ac:dyDescent="0.3">
      <c r="AF113" s="26"/>
      <c r="AG113" s="25"/>
      <c r="AI113" s="21"/>
      <c r="AJ113" s="26"/>
      <c r="AK113" s="26"/>
      <c r="AL113" s="51"/>
      <c r="AM113" s="23"/>
      <c r="AQ113" s="19"/>
      <c r="AU113" s="24"/>
      <c r="AV113" s="24"/>
      <c r="AW113" s="24"/>
      <c r="AX113" s="24"/>
      <c r="AY113" s="15"/>
      <c r="BM113" s="15"/>
      <c r="BS113" s="24"/>
      <c r="BT113" s="15"/>
      <c r="BY113" s="24"/>
      <c r="CA113" s="15"/>
      <c r="CD113" s="24"/>
      <c r="CH113" s="15"/>
      <c r="CO113" s="15"/>
      <c r="CQ113" s="24"/>
      <c r="CV113" s="15"/>
      <c r="DC113" s="15"/>
      <c r="DJ113" s="15"/>
      <c r="DQ113" s="15"/>
      <c r="DX113" s="15"/>
      <c r="EE113" s="15"/>
      <c r="EL113" s="15"/>
      <c r="ES113" s="15"/>
      <c r="EZ113" s="15"/>
      <c r="FG113" s="15"/>
      <c r="FN113" s="15"/>
      <c r="FU113" s="15"/>
      <c r="FW113" s="24"/>
      <c r="FX113" s="24"/>
      <c r="FY113" s="24"/>
      <c r="FZ113" s="24"/>
      <c r="GA113" s="24"/>
      <c r="GB113" s="15"/>
      <c r="GC113" s="24"/>
      <c r="GD113" s="24"/>
      <c r="GE113" s="24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24"/>
      <c r="IO113" s="24"/>
      <c r="IP113" s="24"/>
      <c r="IQ113" s="24"/>
      <c r="IR113" s="24"/>
      <c r="IS113" s="24"/>
      <c r="IT113" s="24"/>
      <c r="IU113" s="24"/>
      <c r="IV113" s="24"/>
      <c r="IW113" s="24"/>
      <c r="IX113" s="24"/>
      <c r="IY113" s="24"/>
      <c r="IZ113" s="24"/>
      <c r="JA113" s="24"/>
      <c r="JB113" s="24"/>
      <c r="JC113" s="24"/>
      <c r="JD113" s="24"/>
      <c r="JE113" s="24"/>
      <c r="JF113" s="24"/>
      <c r="JG113" s="24"/>
    </row>
    <row r="114" spans="32:267" x14ac:dyDescent="0.3">
      <c r="AF114" s="26"/>
      <c r="AG114" s="25"/>
      <c r="AI114" s="21"/>
      <c r="AJ114" s="26"/>
      <c r="AK114" s="26"/>
      <c r="AL114" s="51"/>
      <c r="AM114" s="23"/>
      <c r="AQ114" s="19"/>
      <c r="AU114" s="24"/>
      <c r="AV114" s="24"/>
      <c r="AW114" s="24"/>
      <c r="AX114" s="24"/>
      <c r="AY114" s="15"/>
      <c r="BM114" s="15"/>
      <c r="BS114" s="24"/>
      <c r="BT114" s="15"/>
      <c r="BY114" s="24"/>
      <c r="CA114" s="15"/>
      <c r="CD114" s="24"/>
      <c r="CH114" s="15"/>
      <c r="CO114" s="15"/>
      <c r="CQ114" s="24"/>
      <c r="CV114" s="15"/>
      <c r="DC114" s="15"/>
      <c r="DJ114" s="15"/>
      <c r="DQ114" s="15"/>
      <c r="DX114" s="15"/>
      <c r="EE114" s="15"/>
      <c r="EL114" s="15"/>
      <c r="ES114" s="15"/>
      <c r="EZ114" s="15"/>
      <c r="FG114" s="15"/>
      <c r="FN114" s="15"/>
      <c r="FU114" s="15"/>
      <c r="FW114" s="24"/>
      <c r="FX114" s="24"/>
      <c r="FY114" s="24"/>
      <c r="FZ114" s="24"/>
      <c r="GA114" s="24"/>
      <c r="GB114" s="15"/>
      <c r="GC114" s="24"/>
      <c r="GD114" s="24"/>
      <c r="GE114" s="24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24"/>
      <c r="IO114" s="24"/>
      <c r="IP114" s="24"/>
      <c r="IQ114" s="24"/>
      <c r="IR114" s="24"/>
      <c r="IS114" s="24"/>
      <c r="IT114" s="24"/>
      <c r="IU114" s="24"/>
      <c r="IV114" s="24"/>
      <c r="IW114" s="24"/>
      <c r="IX114" s="24"/>
      <c r="IY114" s="24"/>
      <c r="IZ114" s="24"/>
      <c r="JA114" s="24"/>
      <c r="JB114" s="24"/>
      <c r="JC114" s="24"/>
      <c r="JD114" s="24"/>
      <c r="JE114" s="24"/>
      <c r="JF114" s="24"/>
      <c r="JG114" s="24"/>
    </row>
    <row r="115" spans="32:267" x14ac:dyDescent="0.3">
      <c r="AF115" s="26"/>
      <c r="AG115" s="25"/>
      <c r="AI115" s="21"/>
      <c r="AJ115" s="26"/>
      <c r="AK115" s="26"/>
      <c r="AL115" s="51"/>
      <c r="AM115" s="23"/>
      <c r="AQ115" s="19"/>
      <c r="AU115" s="24"/>
      <c r="AV115" s="24"/>
      <c r="AW115" s="24"/>
      <c r="AX115" s="24"/>
      <c r="AY115" s="15"/>
      <c r="BM115" s="15"/>
      <c r="BS115" s="24"/>
      <c r="BT115" s="15"/>
      <c r="BY115" s="24"/>
      <c r="CA115" s="15"/>
      <c r="CD115" s="24"/>
      <c r="CH115" s="15"/>
      <c r="CO115" s="15"/>
      <c r="CQ115" s="24"/>
      <c r="CV115" s="15"/>
      <c r="DC115" s="15"/>
      <c r="DJ115" s="15"/>
      <c r="DQ115" s="15"/>
      <c r="DX115" s="15"/>
      <c r="EE115" s="15"/>
      <c r="EL115" s="15"/>
      <c r="ES115" s="15"/>
      <c r="EZ115" s="15"/>
      <c r="FG115" s="15"/>
      <c r="FN115" s="15"/>
      <c r="FU115" s="15"/>
      <c r="FW115" s="24"/>
      <c r="FX115" s="24"/>
      <c r="FY115" s="24"/>
      <c r="FZ115" s="24"/>
      <c r="GA115" s="24"/>
      <c r="GB115" s="15"/>
      <c r="GC115" s="24"/>
      <c r="GD115" s="24"/>
      <c r="GE115" s="24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24"/>
      <c r="IO115" s="24"/>
      <c r="IP115" s="24"/>
      <c r="IQ115" s="24"/>
      <c r="IR115" s="24"/>
      <c r="IS115" s="24"/>
      <c r="IT115" s="24"/>
      <c r="IU115" s="24"/>
      <c r="IV115" s="24"/>
      <c r="IW115" s="24"/>
      <c r="IX115" s="24"/>
      <c r="IY115" s="24"/>
      <c r="IZ115" s="24"/>
      <c r="JA115" s="24"/>
      <c r="JB115" s="24"/>
      <c r="JC115" s="24"/>
      <c r="JD115" s="24"/>
      <c r="JE115" s="24"/>
      <c r="JF115" s="24"/>
      <c r="JG115" s="24"/>
    </row>
    <row r="116" spans="32:267" x14ac:dyDescent="0.3">
      <c r="AF116" s="26"/>
      <c r="AG116" s="25"/>
      <c r="AI116" s="21"/>
      <c r="AJ116" s="26"/>
      <c r="AK116" s="26"/>
      <c r="AL116" s="51"/>
      <c r="AM116" s="23"/>
      <c r="AQ116" s="19"/>
      <c r="AU116" s="24"/>
      <c r="AV116" s="24"/>
      <c r="AW116" s="24"/>
      <c r="AX116" s="24"/>
      <c r="AY116" s="15"/>
      <c r="BM116" s="15"/>
      <c r="BS116" s="24"/>
      <c r="BT116" s="15"/>
      <c r="BY116" s="24"/>
      <c r="CA116" s="15"/>
      <c r="CD116" s="24"/>
      <c r="CH116" s="15"/>
      <c r="CO116" s="15"/>
      <c r="CQ116" s="24"/>
      <c r="CV116" s="15"/>
      <c r="DC116" s="15"/>
      <c r="DJ116" s="15"/>
      <c r="DQ116" s="15"/>
      <c r="DX116" s="15"/>
      <c r="EE116" s="15"/>
      <c r="EL116" s="15"/>
      <c r="ES116" s="15"/>
      <c r="EZ116" s="15"/>
      <c r="FG116" s="15"/>
      <c r="FN116" s="15"/>
      <c r="FU116" s="15"/>
      <c r="FW116" s="24"/>
      <c r="FX116" s="24"/>
      <c r="FY116" s="24"/>
      <c r="FZ116" s="24"/>
      <c r="GA116" s="24"/>
      <c r="GB116" s="15"/>
      <c r="GC116" s="24"/>
      <c r="GD116" s="24"/>
      <c r="GE116" s="24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/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24"/>
      <c r="IO116" s="24"/>
      <c r="IP116" s="24"/>
      <c r="IQ116" s="24"/>
      <c r="IR116" s="24"/>
      <c r="IS116" s="24"/>
      <c r="IT116" s="24"/>
      <c r="IU116" s="24"/>
      <c r="IV116" s="24"/>
      <c r="IW116" s="24"/>
      <c r="IX116" s="24"/>
      <c r="IY116" s="24"/>
      <c r="IZ116" s="24"/>
      <c r="JA116" s="24"/>
      <c r="JB116" s="24"/>
      <c r="JC116" s="24"/>
      <c r="JD116" s="24"/>
      <c r="JE116" s="24"/>
      <c r="JF116" s="24"/>
      <c r="JG116" s="24"/>
    </row>
    <row r="117" spans="32:267" x14ac:dyDescent="0.3">
      <c r="AF117" s="19"/>
      <c r="AG117" s="25"/>
      <c r="AI117" s="21"/>
      <c r="AJ117" s="26"/>
      <c r="AK117" s="26"/>
      <c r="AL117" s="51"/>
      <c r="AM117" s="23"/>
      <c r="AQ117" s="19"/>
      <c r="AU117" s="24"/>
      <c r="AV117" s="24"/>
      <c r="AW117" s="24"/>
      <c r="AX117" s="24"/>
      <c r="AY117" s="15"/>
      <c r="BM117" s="15"/>
      <c r="BS117" s="24"/>
      <c r="BT117" s="15"/>
      <c r="BY117" s="24"/>
      <c r="CA117" s="15"/>
      <c r="CD117" s="24"/>
      <c r="CH117" s="15"/>
      <c r="CO117" s="15"/>
      <c r="CQ117" s="24"/>
      <c r="CV117" s="15"/>
      <c r="DC117" s="15"/>
      <c r="DJ117" s="15"/>
      <c r="DQ117" s="15"/>
      <c r="DX117" s="15"/>
      <c r="EE117" s="15"/>
      <c r="EL117" s="15"/>
      <c r="ES117" s="15"/>
      <c r="EZ117" s="15"/>
      <c r="FG117" s="15"/>
      <c r="FN117" s="15"/>
      <c r="FU117" s="15"/>
      <c r="FW117" s="24"/>
      <c r="FX117" s="24"/>
      <c r="FY117" s="24"/>
      <c r="FZ117" s="24"/>
      <c r="GA117" s="24"/>
      <c r="GB117" s="15"/>
      <c r="GC117" s="24"/>
      <c r="GD117" s="24"/>
      <c r="GE117" s="24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24"/>
      <c r="IO117" s="24"/>
      <c r="IP117" s="24"/>
      <c r="IQ117" s="24"/>
      <c r="IR117" s="24"/>
      <c r="IS117" s="24"/>
      <c r="IT117" s="24"/>
      <c r="IU117" s="24"/>
      <c r="IV117" s="24"/>
      <c r="IW117" s="24"/>
      <c r="IX117" s="24"/>
      <c r="IY117" s="24"/>
      <c r="IZ117" s="24"/>
      <c r="JA117" s="24"/>
      <c r="JB117" s="24"/>
      <c r="JC117" s="24"/>
      <c r="JD117" s="24"/>
      <c r="JE117" s="24"/>
      <c r="JF117" s="24"/>
      <c r="JG117" s="24"/>
    </row>
    <row r="118" spans="32:267" x14ac:dyDescent="0.3">
      <c r="AF118" s="19"/>
      <c r="AG118" s="25"/>
      <c r="AI118" s="21"/>
      <c r="AJ118" s="26"/>
      <c r="AK118" s="26"/>
      <c r="AL118" s="51"/>
      <c r="AM118" s="23"/>
      <c r="AQ118" s="19"/>
      <c r="AU118" s="24"/>
      <c r="AV118" s="24"/>
      <c r="AW118" s="24"/>
      <c r="AX118" s="24"/>
      <c r="AY118" s="15"/>
      <c r="BM118" s="15"/>
      <c r="BS118" s="24"/>
      <c r="BT118" s="15"/>
      <c r="BY118" s="24"/>
      <c r="CA118" s="15"/>
      <c r="CD118" s="24"/>
      <c r="CH118" s="15"/>
      <c r="CO118" s="15"/>
      <c r="CQ118" s="24"/>
      <c r="CV118" s="15"/>
      <c r="DC118" s="15"/>
      <c r="DJ118" s="15"/>
      <c r="DQ118" s="15"/>
      <c r="DX118" s="15"/>
      <c r="EE118" s="15"/>
      <c r="EL118" s="15"/>
      <c r="ES118" s="15"/>
      <c r="EZ118" s="15"/>
      <c r="FG118" s="15"/>
      <c r="FN118" s="15"/>
      <c r="FU118" s="15"/>
      <c r="FW118" s="24"/>
      <c r="FX118" s="24"/>
      <c r="FY118" s="24"/>
      <c r="FZ118" s="24"/>
      <c r="GA118" s="24"/>
      <c r="GB118" s="15"/>
      <c r="GC118" s="24"/>
      <c r="GD118" s="24"/>
      <c r="GE118" s="24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24"/>
      <c r="IO118" s="24"/>
      <c r="IP118" s="24"/>
      <c r="IQ118" s="24"/>
      <c r="IR118" s="24"/>
      <c r="IS118" s="24"/>
      <c r="IT118" s="24"/>
      <c r="IU118" s="24"/>
      <c r="IV118" s="24"/>
      <c r="IW118" s="24"/>
      <c r="IX118" s="24"/>
      <c r="IY118" s="24"/>
      <c r="IZ118" s="24"/>
      <c r="JA118" s="24"/>
      <c r="JB118" s="24"/>
      <c r="JC118" s="24"/>
      <c r="JD118" s="24"/>
      <c r="JE118" s="24"/>
      <c r="JF118" s="24"/>
      <c r="JG118" s="24"/>
    </row>
    <row r="119" spans="32:267" x14ac:dyDescent="0.3">
      <c r="AF119" s="19"/>
      <c r="AG119" s="25"/>
      <c r="AI119" s="21"/>
      <c r="AJ119" s="26"/>
      <c r="AK119" s="26"/>
      <c r="AL119" s="51"/>
      <c r="AM119" s="23"/>
      <c r="AQ119" s="19"/>
      <c r="AU119" s="24"/>
      <c r="AV119" s="24"/>
      <c r="AW119" s="24"/>
      <c r="AX119" s="24"/>
      <c r="AY119" s="15"/>
      <c r="BM119" s="15"/>
      <c r="BS119" s="24"/>
      <c r="BT119" s="15"/>
      <c r="BY119" s="24"/>
      <c r="CA119" s="15"/>
      <c r="CD119" s="24"/>
      <c r="CH119" s="15"/>
      <c r="CO119" s="15"/>
      <c r="CQ119" s="24"/>
      <c r="CV119" s="15"/>
      <c r="DC119" s="15"/>
      <c r="DJ119" s="15"/>
      <c r="DQ119" s="15"/>
      <c r="DX119" s="15"/>
      <c r="EE119" s="15"/>
      <c r="EL119" s="15"/>
      <c r="ES119" s="15"/>
      <c r="EZ119" s="15"/>
      <c r="FG119" s="15"/>
      <c r="FN119" s="15"/>
      <c r="FU119" s="15"/>
      <c r="FW119" s="24"/>
      <c r="FX119" s="24"/>
      <c r="FY119" s="24"/>
      <c r="FZ119" s="24"/>
      <c r="GA119" s="24"/>
      <c r="GB119" s="15"/>
      <c r="GC119" s="24"/>
      <c r="GD119" s="24"/>
      <c r="GE119" s="24"/>
      <c r="GF119" s="19"/>
      <c r="GG119" s="19"/>
      <c r="GH119" s="19"/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24"/>
      <c r="IO119" s="24"/>
      <c r="IP119" s="24"/>
      <c r="IQ119" s="24"/>
      <c r="IR119" s="24"/>
      <c r="IS119" s="24"/>
      <c r="IT119" s="24"/>
      <c r="IU119" s="24"/>
      <c r="IV119" s="24"/>
      <c r="IW119" s="24"/>
      <c r="IX119" s="24"/>
      <c r="IY119" s="24"/>
      <c r="IZ119" s="24"/>
      <c r="JA119" s="24"/>
      <c r="JB119" s="24"/>
      <c r="JC119" s="24"/>
      <c r="JD119" s="24"/>
      <c r="JE119" s="24"/>
      <c r="JF119" s="24"/>
      <c r="JG119" s="24"/>
    </row>
    <row r="120" spans="32:267" x14ac:dyDescent="0.3">
      <c r="AF120" s="19"/>
      <c r="AG120" s="25"/>
      <c r="AI120" s="21"/>
      <c r="AJ120" s="26"/>
      <c r="AK120" s="26"/>
      <c r="AL120" s="51"/>
      <c r="AM120" s="23"/>
      <c r="AQ120" s="19"/>
      <c r="AU120" s="24"/>
      <c r="AV120" s="24"/>
      <c r="AW120" s="24"/>
      <c r="AX120" s="24"/>
      <c r="AY120" s="15"/>
      <c r="BM120" s="15"/>
      <c r="BS120" s="24"/>
      <c r="BT120" s="15"/>
      <c r="BY120" s="24"/>
      <c r="CA120" s="15"/>
      <c r="CD120" s="24"/>
      <c r="CH120" s="15"/>
      <c r="CO120" s="15"/>
      <c r="CQ120" s="24"/>
      <c r="CV120" s="15"/>
      <c r="DC120" s="15"/>
      <c r="DJ120" s="15"/>
      <c r="DQ120" s="15"/>
      <c r="DX120" s="15"/>
      <c r="EE120" s="15"/>
      <c r="EL120" s="15"/>
      <c r="ES120" s="15"/>
      <c r="EZ120" s="15"/>
      <c r="FG120" s="15"/>
      <c r="FN120" s="15"/>
      <c r="FU120" s="15"/>
      <c r="FW120" s="24"/>
      <c r="FX120" s="24"/>
      <c r="FY120" s="24"/>
      <c r="FZ120" s="24"/>
      <c r="GA120" s="24"/>
      <c r="GB120" s="15"/>
      <c r="GC120" s="24"/>
      <c r="GD120" s="24"/>
      <c r="GE120" s="24"/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24"/>
      <c r="IO120" s="24"/>
      <c r="IP120" s="24"/>
      <c r="IQ120" s="24"/>
      <c r="IR120" s="24"/>
      <c r="IS120" s="24"/>
      <c r="IT120" s="24"/>
      <c r="IU120" s="24"/>
      <c r="IV120" s="24"/>
      <c r="IW120" s="24"/>
      <c r="IX120" s="24"/>
      <c r="IY120" s="24"/>
      <c r="IZ120" s="24"/>
      <c r="JA120" s="24"/>
      <c r="JB120" s="24"/>
      <c r="JC120" s="24"/>
      <c r="JD120" s="24"/>
      <c r="JE120" s="24"/>
      <c r="JF120" s="24"/>
      <c r="JG120" s="24"/>
    </row>
    <row r="121" spans="32:267" x14ac:dyDescent="0.3">
      <c r="AF121" s="19"/>
      <c r="AG121" s="25"/>
      <c r="AI121" s="21"/>
      <c r="AJ121" s="26"/>
      <c r="AK121" s="26"/>
      <c r="AL121" s="51"/>
      <c r="AM121" s="23"/>
      <c r="AQ121" s="19"/>
      <c r="AU121" s="24"/>
      <c r="AV121" s="24"/>
      <c r="AW121" s="24"/>
      <c r="AX121" s="24"/>
      <c r="AY121" s="15"/>
      <c r="BM121" s="15"/>
      <c r="BS121" s="24"/>
      <c r="BT121" s="15"/>
      <c r="BY121" s="24"/>
      <c r="CA121" s="15"/>
      <c r="CD121" s="24"/>
      <c r="CH121" s="15"/>
      <c r="CO121" s="15"/>
      <c r="CQ121" s="24"/>
      <c r="CV121" s="15"/>
      <c r="DC121" s="15"/>
      <c r="DJ121" s="15"/>
      <c r="DQ121" s="15"/>
      <c r="DX121" s="15"/>
      <c r="EE121" s="15"/>
      <c r="EL121" s="15"/>
      <c r="ES121" s="15"/>
      <c r="EZ121" s="15"/>
      <c r="FG121" s="15"/>
      <c r="FN121" s="15"/>
      <c r="FU121" s="15"/>
      <c r="FW121" s="24"/>
      <c r="FX121" s="24"/>
      <c r="FY121" s="24"/>
      <c r="FZ121" s="24"/>
      <c r="GA121" s="24"/>
      <c r="GB121" s="15"/>
      <c r="GC121" s="24"/>
      <c r="GD121" s="24"/>
      <c r="GE121" s="24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24"/>
      <c r="IO121" s="24"/>
      <c r="IP121" s="24"/>
      <c r="IQ121" s="24"/>
      <c r="IR121" s="24"/>
      <c r="IS121" s="24"/>
      <c r="IT121" s="24"/>
      <c r="IU121" s="24"/>
      <c r="IV121" s="24"/>
      <c r="IW121" s="24"/>
      <c r="IX121" s="24"/>
      <c r="IY121" s="24"/>
      <c r="IZ121" s="24"/>
      <c r="JA121" s="24"/>
      <c r="JB121" s="24"/>
      <c r="JC121" s="24"/>
      <c r="JD121" s="24"/>
      <c r="JE121" s="24"/>
      <c r="JF121" s="24"/>
      <c r="JG121" s="24"/>
    </row>
    <row r="122" spans="32:267" x14ac:dyDescent="0.3">
      <c r="AF122" s="19"/>
      <c r="AG122" s="25"/>
      <c r="AI122" s="21"/>
      <c r="AJ122" s="26"/>
      <c r="AK122" s="26"/>
      <c r="AL122" s="51"/>
      <c r="AM122" s="23"/>
      <c r="AQ122" s="19"/>
      <c r="AU122" s="24"/>
      <c r="AV122" s="24"/>
      <c r="AW122" s="24"/>
      <c r="AX122" s="24"/>
      <c r="AY122" s="15"/>
      <c r="BM122" s="15"/>
      <c r="BS122" s="24"/>
      <c r="BT122" s="15"/>
      <c r="BY122" s="24"/>
      <c r="CA122" s="15"/>
      <c r="CD122" s="24"/>
      <c r="CH122" s="15"/>
      <c r="CO122" s="15"/>
      <c r="CQ122" s="24"/>
      <c r="CV122" s="15"/>
      <c r="DC122" s="15"/>
      <c r="DJ122" s="15"/>
      <c r="DQ122" s="15"/>
      <c r="DX122" s="15"/>
      <c r="EE122" s="15"/>
      <c r="EL122" s="15"/>
      <c r="ES122" s="15"/>
      <c r="EZ122" s="15"/>
      <c r="FG122" s="15"/>
      <c r="FN122" s="15"/>
      <c r="FU122" s="15"/>
      <c r="FW122" s="24"/>
      <c r="FX122" s="24"/>
      <c r="FY122" s="24"/>
      <c r="FZ122" s="24"/>
      <c r="GA122" s="24"/>
      <c r="GB122" s="15"/>
      <c r="GC122" s="24"/>
      <c r="GD122" s="24"/>
      <c r="GE122" s="24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24"/>
      <c r="IO122" s="24"/>
      <c r="IP122" s="24"/>
      <c r="IQ122" s="24"/>
      <c r="IR122" s="24"/>
      <c r="IS122" s="24"/>
      <c r="IT122" s="24"/>
      <c r="IU122" s="24"/>
      <c r="IV122" s="24"/>
      <c r="IW122" s="24"/>
      <c r="IX122" s="24"/>
      <c r="IY122" s="24"/>
      <c r="IZ122" s="24"/>
      <c r="JA122" s="24"/>
      <c r="JB122" s="24"/>
      <c r="JC122" s="24"/>
      <c r="JD122" s="24"/>
      <c r="JE122" s="24"/>
      <c r="JF122" s="24"/>
      <c r="JG122" s="24"/>
    </row>
    <row r="123" spans="32:267" x14ac:dyDescent="0.3">
      <c r="AF123" s="19"/>
      <c r="AG123" s="25"/>
      <c r="AI123" s="21"/>
      <c r="AJ123" s="26"/>
      <c r="AK123" s="26"/>
      <c r="AL123" s="51"/>
      <c r="AM123" s="23"/>
      <c r="AQ123" s="19"/>
      <c r="AU123" s="24"/>
      <c r="AV123" s="24"/>
      <c r="AW123" s="24"/>
      <c r="AX123" s="24"/>
      <c r="AY123" s="15"/>
      <c r="BM123" s="15"/>
      <c r="BS123" s="24"/>
      <c r="BT123" s="15"/>
      <c r="BY123" s="24"/>
      <c r="CA123" s="15"/>
      <c r="CD123" s="24"/>
      <c r="CH123" s="15"/>
      <c r="CO123" s="15"/>
      <c r="CQ123" s="24"/>
      <c r="CV123" s="15"/>
      <c r="DC123" s="15"/>
      <c r="DJ123" s="15"/>
      <c r="DQ123" s="15"/>
      <c r="DX123" s="15"/>
      <c r="EE123" s="15"/>
      <c r="EL123" s="15"/>
      <c r="ES123" s="15"/>
      <c r="EZ123" s="15"/>
      <c r="FG123" s="15"/>
      <c r="FN123" s="15"/>
      <c r="FU123" s="15"/>
      <c r="FW123" s="24"/>
      <c r="FX123" s="24"/>
      <c r="FY123" s="24"/>
      <c r="FZ123" s="24"/>
      <c r="GA123" s="24"/>
      <c r="GB123" s="15"/>
      <c r="GC123" s="24"/>
      <c r="GD123" s="24"/>
      <c r="GE123" s="24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24"/>
      <c r="IO123" s="24"/>
      <c r="IP123" s="24"/>
      <c r="IQ123" s="24"/>
      <c r="IR123" s="24"/>
      <c r="IS123" s="24"/>
      <c r="IT123" s="24"/>
      <c r="IU123" s="24"/>
      <c r="IV123" s="24"/>
      <c r="IW123" s="24"/>
      <c r="IX123" s="24"/>
      <c r="IY123" s="24"/>
      <c r="IZ123" s="24"/>
      <c r="JA123" s="24"/>
      <c r="JB123" s="24"/>
      <c r="JC123" s="24"/>
      <c r="JD123" s="24"/>
      <c r="JE123" s="24"/>
      <c r="JF123" s="24"/>
      <c r="JG123" s="24"/>
    </row>
    <row r="124" spans="32:267" x14ac:dyDescent="0.3">
      <c r="AF124" s="19"/>
      <c r="AG124" s="25"/>
      <c r="AI124" s="21"/>
      <c r="AJ124" s="26"/>
      <c r="AK124" s="26"/>
      <c r="AL124" s="51"/>
      <c r="AM124" s="23"/>
      <c r="AQ124" s="19"/>
      <c r="AU124" s="24"/>
      <c r="AV124" s="24"/>
      <c r="AW124" s="24"/>
      <c r="AX124" s="24"/>
      <c r="AY124" s="15"/>
      <c r="BM124" s="15"/>
      <c r="BS124" s="24"/>
      <c r="BT124" s="15"/>
      <c r="BY124" s="24"/>
      <c r="CA124" s="15"/>
      <c r="CD124" s="24"/>
      <c r="CH124" s="15"/>
      <c r="CO124" s="15"/>
      <c r="CQ124" s="24"/>
      <c r="CV124" s="15"/>
      <c r="DC124" s="15"/>
      <c r="DJ124" s="15"/>
      <c r="DQ124" s="15"/>
      <c r="DX124" s="15"/>
      <c r="EE124" s="15"/>
      <c r="EL124" s="15"/>
      <c r="ES124" s="15"/>
      <c r="EZ124" s="15"/>
      <c r="FG124" s="15"/>
      <c r="FN124" s="15"/>
      <c r="FU124" s="15"/>
      <c r="FW124" s="24"/>
      <c r="FX124" s="24"/>
      <c r="FY124" s="24"/>
      <c r="FZ124" s="24"/>
      <c r="GA124" s="24"/>
      <c r="GB124" s="15"/>
      <c r="GC124" s="24"/>
      <c r="GD124" s="24"/>
      <c r="GE124" s="24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24"/>
      <c r="IO124" s="24"/>
      <c r="IP124" s="24"/>
      <c r="IQ124" s="24"/>
      <c r="IR124" s="24"/>
      <c r="IS124" s="24"/>
      <c r="IT124" s="24"/>
      <c r="IU124" s="24"/>
      <c r="IV124" s="24"/>
      <c r="IW124" s="24"/>
      <c r="IX124" s="24"/>
      <c r="IY124" s="24"/>
      <c r="IZ124" s="24"/>
      <c r="JA124" s="24"/>
      <c r="JB124" s="24"/>
      <c r="JC124" s="24"/>
      <c r="JD124" s="24"/>
      <c r="JE124" s="24"/>
      <c r="JF124" s="24"/>
      <c r="JG124" s="24"/>
    </row>
    <row r="125" spans="32:267" x14ac:dyDescent="0.3">
      <c r="AF125" s="19"/>
      <c r="AG125" s="25"/>
      <c r="AI125" s="21"/>
      <c r="AJ125" s="26"/>
      <c r="AK125" s="26"/>
      <c r="AL125" s="51"/>
      <c r="AM125" s="23"/>
      <c r="AQ125" s="19"/>
      <c r="AU125" s="24"/>
      <c r="AV125" s="24"/>
      <c r="AW125" s="24"/>
      <c r="AX125" s="24"/>
      <c r="AY125" s="15"/>
      <c r="BM125" s="15"/>
      <c r="BS125" s="24"/>
      <c r="BT125" s="15"/>
      <c r="BY125" s="24"/>
      <c r="CA125" s="15"/>
      <c r="CD125" s="24"/>
      <c r="CH125" s="15"/>
      <c r="CO125" s="15"/>
      <c r="CQ125" s="24"/>
      <c r="CV125" s="15"/>
      <c r="DC125" s="15"/>
      <c r="DJ125" s="15"/>
      <c r="DQ125" s="15"/>
      <c r="DX125" s="15"/>
      <c r="EE125" s="15"/>
      <c r="EL125" s="15"/>
      <c r="ES125" s="15"/>
      <c r="EZ125" s="15"/>
      <c r="FG125" s="15"/>
      <c r="FN125" s="15"/>
      <c r="FU125" s="15"/>
      <c r="FW125" s="24"/>
      <c r="FX125" s="24"/>
      <c r="FY125" s="24"/>
      <c r="FZ125" s="24"/>
      <c r="GA125" s="24"/>
      <c r="GB125" s="15"/>
      <c r="GC125" s="24"/>
      <c r="GD125" s="24"/>
      <c r="GE125" s="24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24"/>
      <c r="IO125" s="24"/>
      <c r="IP125" s="24"/>
      <c r="IQ125" s="24"/>
      <c r="IR125" s="24"/>
      <c r="IS125" s="24"/>
      <c r="IT125" s="24"/>
      <c r="IU125" s="24"/>
      <c r="IV125" s="24"/>
      <c r="IW125" s="24"/>
      <c r="IX125" s="24"/>
      <c r="IY125" s="24"/>
      <c r="IZ125" s="24"/>
      <c r="JA125" s="24"/>
      <c r="JB125" s="24"/>
      <c r="JC125" s="24"/>
      <c r="JD125" s="24"/>
      <c r="JE125" s="24"/>
      <c r="JF125" s="24"/>
      <c r="JG125" s="24"/>
    </row>
    <row r="126" spans="32:267" x14ac:dyDescent="0.3">
      <c r="AF126" s="19"/>
      <c r="AG126" s="25"/>
      <c r="AI126" s="21"/>
      <c r="AJ126" s="26"/>
      <c r="AK126" s="26"/>
      <c r="AL126" s="51"/>
      <c r="AM126" s="23"/>
      <c r="AQ126" s="19"/>
      <c r="AU126" s="24"/>
      <c r="AV126" s="24"/>
      <c r="AW126" s="24"/>
      <c r="AX126" s="24"/>
      <c r="AY126" s="15"/>
      <c r="BM126" s="15"/>
      <c r="BS126" s="24"/>
      <c r="BT126" s="15"/>
      <c r="BY126" s="24"/>
      <c r="CA126" s="15"/>
      <c r="CD126" s="24"/>
      <c r="CH126" s="15"/>
      <c r="CO126" s="15"/>
      <c r="CQ126" s="24"/>
      <c r="CV126" s="15"/>
      <c r="DC126" s="15"/>
      <c r="DJ126" s="15"/>
      <c r="DQ126" s="15"/>
      <c r="DX126" s="15"/>
      <c r="EE126" s="15"/>
      <c r="EL126" s="15"/>
      <c r="ES126" s="15"/>
      <c r="EZ126" s="15"/>
      <c r="FG126" s="15"/>
      <c r="FN126" s="15"/>
      <c r="FU126" s="15"/>
      <c r="FW126" s="24"/>
      <c r="FX126" s="24"/>
      <c r="FY126" s="24"/>
      <c r="FZ126" s="24"/>
      <c r="GA126" s="24"/>
      <c r="GB126" s="15"/>
      <c r="GC126" s="24"/>
      <c r="GD126" s="24"/>
      <c r="GE126" s="24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24"/>
      <c r="IO126" s="24"/>
      <c r="IP126" s="24"/>
      <c r="IQ126" s="24"/>
      <c r="IR126" s="24"/>
      <c r="IS126" s="24"/>
      <c r="IT126" s="24"/>
      <c r="IU126" s="24"/>
      <c r="IV126" s="24"/>
      <c r="IW126" s="24"/>
      <c r="IX126" s="24"/>
      <c r="IY126" s="24"/>
      <c r="IZ126" s="24"/>
      <c r="JA126" s="24"/>
      <c r="JB126" s="24"/>
      <c r="JC126" s="24"/>
      <c r="JD126" s="24"/>
      <c r="JE126" s="24"/>
      <c r="JF126" s="24"/>
      <c r="JG126" s="24"/>
    </row>
    <row r="127" spans="32:267" x14ac:dyDescent="0.3">
      <c r="AF127" s="19"/>
      <c r="AG127" s="25"/>
      <c r="AI127" s="21"/>
      <c r="AJ127" s="26"/>
      <c r="AK127" s="26"/>
      <c r="AL127" s="51"/>
      <c r="AM127" s="23"/>
      <c r="AQ127" s="19"/>
      <c r="AU127" s="24"/>
      <c r="AV127" s="24"/>
      <c r="AW127" s="24"/>
      <c r="AX127" s="24"/>
      <c r="AY127" s="15"/>
      <c r="BM127" s="15"/>
      <c r="BS127" s="24"/>
      <c r="BT127" s="15"/>
      <c r="BY127" s="24"/>
      <c r="CA127" s="15"/>
      <c r="CD127" s="24"/>
      <c r="CH127" s="15"/>
      <c r="CO127" s="15"/>
      <c r="CQ127" s="24"/>
      <c r="CV127" s="15"/>
      <c r="DC127" s="15"/>
      <c r="DJ127" s="15"/>
      <c r="DQ127" s="15"/>
      <c r="DX127" s="15"/>
      <c r="EE127" s="15"/>
      <c r="EL127" s="15"/>
      <c r="ES127" s="15"/>
      <c r="EZ127" s="15"/>
      <c r="FG127" s="15"/>
      <c r="FN127" s="15"/>
      <c r="FU127" s="15"/>
      <c r="FW127" s="24"/>
      <c r="FX127" s="24"/>
      <c r="FY127" s="24"/>
      <c r="FZ127" s="24"/>
      <c r="GA127" s="24"/>
      <c r="GB127" s="15"/>
      <c r="GC127" s="24"/>
      <c r="GD127" s="24"/>
      <c r="GE127" s="24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24"/>
      <c r="IO127" s="24"/>
      <c r="IP127" s="24"/>
      <c r="IQ127" s="24"/>
      <c r="IR127" s="24"/>
      <c r="IS127" s="24"/>
      <c r="IT127" s="24"/>
      <c r="IU127" s="24"/>
      <c r="IV127" s="24"/>
      <c r="IW127" s="24"/>
      <c r="IX127" s="24"/>
      <c r="IY127" s="24"/>
      <c r="IZ127" s="24"/>
      <c r="JA127" s="24"/>
      <c r="JB127" s="24"/>
      <c r="JC127" s="24"/>
      <c r="JD127" s="24"/>
      <c r="JE127" s="24"/>
      <c r="JF127" s="24"/>
      <c r="JG127" s="24"/>
    </row>
    <row r="128" spans="32:267" x14ac:dyDescent="0.3">
      <c r="AF128" s="19"/>
      <c r="AG128" s="25"/>
      <c r="AI128" s="21"/>
      <c r="AJ128" s="26"/>
      <c r="AK128" s="26"/>
      <c r="AL128" s="51"/>
      <c r="AM128" s="23"/>
      <c r="AQ128" s="19"/>
      <c r="AU128" s="24"/>
      <c r="AV128" s="24"/>
      <c r="AW128" s="24"/>
      <c r="AX128" s="24"/>
      <c r="AY128" s="15"/>
      <c r="BM128" s="15"/>
      <c r="BS128" s="24"/>
      <c r="BT128" s="15"/>
      <c r="BY128" s="24"/>
      <c r="CA128" s="15"/>
      <c r="CD128" s="24"/>
      <c r="CH128" s="15"/>
      <c r="CO128" s="15"/>
      <c r="CQ128" s="24"/>
      <c r="CV128" s="15"/>
      <c r="DC128" s="15"/>
      <c r="DJ128" s="15"/>
      <c r="DQ128" s="15"/>
      <c r="DX128" s="15"/>
      <c r="EE128" s="15"/>
      <c r="EL128" s="15"/>
      <c r="ES128" s="15"/>
      <c r="EZ128" s="15"/>
      <c r="FG128" s="15"/>
      <c r="FN128" s="15"/>
      <c r="FU128" s="15"/>
      <c r="FW128" s="24"/>
      <c r="FX128" s="24"/>
      <c r="FY128" s="24"/>
      <c r="FZ128" s="24"/>
      <c r="GA128" s="24"/>
      <c r="GB128" s="15"/>
      <c r="GC128" s="24"/>
      <c r="GD128" s="24"/>
      <c r="GE128" s="24"/>
      <c r="GF128" s="19"/>
      <c r="GG128" s="19"/>
      <c r="GH128" s="19"/>
      <c r="GI128" s="19"/>
      <c r="GJ128" s="19"/>
      <c r="GK128" s="19"/>
      <c r="GL128" s="19"/>
      <c r="GM128" s="19"/>
      <c r="GN128" s="19"/>
      <c r="GO128" s="19"/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24"/>
      <c r="IO128" s="24"/>
      <c r="IP128" s="24"/>
      <c r="IQ128" s="24"/>
      <c r="IR128" s="24"/>
      <c r="IS128" s="24"/>
      <c r="IT128" s="24"/>
      <c r="IU128" s="24"/>
      <c r="IV128" s="24"/>
      <c r="IW128" s="24"/>
      <c r="IX128" s="24"/>
      <c r="IY128" s="24"/>
      <c r="IZ128" s="24"/>
      <c r="JA128" s="24"/>
      <c r="JB128" s="24"/>
      <c r="JC128" s="24"/>
      <c r="JD128" s="24"/>
      <c r="JE128" s="24"/>
      <c r="JF128" s="24"/>
      <c r="JG128" s="24"/>
    </row>
    <row r="129" spans="32:267" x14ac:dyDescent="0.3">
      <c r="AF129" s="19"/>
      <c r="AG129" s="25"/>
      <c r="AI129" s="21"/>
      <c r="AJ129" s="26"/>
      <c r="AK129" s="26"/>
      <c r="AL129" s="51"/>
      <c r="AM129" s="23"/>
      <c r="AQ129" s="19"/>
      <c r="AU129" s="24"/>
      <c r="AV129" s="24"/>
      <c r="AW129" s="24"/>
      <c r="AX129" s="24"/>
      <c r="AY129" s="15"/>
      <c r="BM129" s="15"/>
      <c r="BS129" s="24"/>
      <c r="BT129" s="15"/>
      <c r="BY129" s="24"/>
      <c r="CA129" s="15"/>
      <c r="CD129" s="24"/>
      <c r="CH129" s="15"/>
      <c r="CO129" s="15"/>
      <c r="CQ129" s="24"/>
      <c r="CV129" s="15"/>
      <c r="DC129" s="15"/>
      <c r="DJ129" s="15"/>
      <c r="DQ129" s="15"/>
      <c r="DX129" s="15"/>
      <c r="EE129" s="15"/>
      <c r="EL129" s="15"/>
      <c r="ES129" s="15"/>
      <c r="EZ129" s="15"/>
      <c r="FG129" s="15"/>
      <c r="FN129" s="15"/>
      <c r="FU129" s="15"/>
      <c r="FW129" s="24"/>
      <c r="FX129" s="24"/>
      <c r="FY129" s="24"/>
      <c r="FZ129" s="24"/>
      <c r="GA129" s="24"/>
      <c r="GB129" s="15"/>
      <c r="GC129" s="24"/>
      <c r="GD129" s="24"/>
      <c r="GE129" s="24"/>
      <c r="GF129" s="19"/>
      <c r="GG129" s="19"/>
      <c r="GH129" s="19"/>
      <c r="GI129" s="19"/>
      <c r="GJ129" s="19"/>
      <c r="GK129" s="19"/>
      <c r="GL129" s="19"/>
      <c r="GM129" s="19"/>
      <c r="GN129" s="19"/>
      <c r="GO129" s="19"/>
      <c r="GP129" s="19"/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24"/>
      <c r="IO129" s="24"/>
      <c r="IP129" s="24"/>
      <c r="IQ129" s="24"/>
      <c r="IR129" s="24"/>
      <c r="IS129" s="24"/>
      <c r="IT129" s="24"/>
      <c r="IU129" s="24"/>
      <c r="IV129" s="24"/>
      <c r="IW129" s="24"/>
      <c r="IX129" s="24"/>
      <c r="IY129" s="24"/>
      <c r="IZ129" s="24"/>
      <c r="JA129" s="24"/>
      <c r="JB129" s="24"/>
      <c r="JC129" s="24"/>
      <c r="JD129" s="24"/>
      <c r="JE129" s="24"/>
      <c r="JF129" s="24"/>
      <c r="JG129" s="24"/>
    </row>
    <row r="130" spans="32:267" x14ac:dyDescent="0.3">
      <c r="AF130" s="19"/>
      <c r="AG130" s="25"/>
      <c r="AI130" s="21"/>
      <c r="AJ130" s="26"/>
      <c r="AK130" s="26"/>
      <c r="AL130" s="51"/>
      <c r="AM130" s="23"/>
      <c r="AQ130" s="19"/>
      <c r="AU130" s="24"/>
      <c r="AV130" s="24"/>
      <c r="AW130" s="24"/>
      <c r="AX130" s="24"/>
      <c r="AY130" s="15"/>
      <c r="BM130" s="15"/>
      <c r="BS130" s="24"/>
      <c r="BT130" s="15"/>
      <c r="BY130" s="24"/>
      <c r="CA130" s="15"/>
      <c r="CD130" s="24"/>
      <c r="CH130" s="15"/>
      <c r="CO130" s="15"/>
      <c r="CQ130" s="24"/>
      <c r="CV130" s="15"/>
      <c r="DC130" s="15"/>
      <c r="DJ130" s="15"/>
      <c r="DQ130" s="15"/>
      <c r="DX130" s="15"/>
      <c r="EE130" s="15"/>
      <c r="EL130" s="15"/>
      <c r="ES130" s="15"/>
      <c r="EZ130" s="15"/>
      <c r="FG130" s="15"/>
      <c r="FN130" s="15"/>
      <c r="FU130" s="15"/>
      <c r="FW130" s="24"/>
      <c r="FX130" s="24"/>
      <c r="FY130" s="24"/>
      <c r="FZ130" s="24"/>
      <c r="GA130" s="24"/>
      <c r="GB130" s="15"/>
      <c r="GC130" s="24"/>
      <c r="GD130" s="24"/>
      <c r="GE130" s="24"/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24"/>
      <c r="IO130" s="24"/>
      <c r="IP130" s="24"/>
      <c r="IQ130" s="24"/>
      <c r="IR130" s="24"/>
      <c r="IS130" s="24"/>
      <c r="IT130" s="24"/>
      <c r="IU130" s="24"/>
      <c r="IV130" s="24"/>
      <c r="IW130" s="24"/>
      <c r="IX130" s="24"/>
      <c r="IY130" s="24"/>
      <c r="IZ130" s="24"/>
      <c r="JA130" s="24"/>
      <c r="JB130" s="24"/>
      <c r="JC130" s="24"/>
      <c r="JD130" s="24"/>
      <c r="JE130" s="24"/>
      <c r="JF130" s="24"/>
      <c r="JG130" s="24"/>
    </row>
    <row r="131" spans="32:267" x14ac:dyDescent="0.3">
      <c r="AF131" s="19"/>
      <c r="AG131" s="25"/>
      <c r="AI131" s="21"/>
      <c r="AJ131" s="26"/>
      <c r="AK131" s="26"/>
      <c r="AL131" s="51"/>
      <c r="AM131" s="23"/>
      <c r="AQ131" s="19"/>
      <c r="AU131" s="24"/>
      <c r="AV131" s="24"/>
      <c r="AW131" s="24"/>
      <c r="AX131" s="24"/>
      <c r="AY131" s="15"/>
      <c r="BM131" s="15"/>
      <c r="BS131" s="24"/>
      <c r="BT131" s="15"/>
      <c r="BY131" s="24"/>
      <c r="CA131" s="15"/>
      <c r="CD131" s="24"/>
      <c r="CH131" s="15"/>
      <c r="CO131" s="15"/>
      <c r="CQ131" s="24"/>
      <c r="CV131" s="15"/>
      <c r="DC131" s="15"/>
      <c r="DJ131" s="15"/>
      <c r="DQ131" s="15"/>
      <c r="DX131" s="15"/>
      <c r="EE131" s="15"/>
      <c r="EL131" s="15"/>
      <c r="ES131" s="15"/>
      <c r="EZ131" s="15"/>
      <c r="FG131" s="15"/>
      <c r="FN131" s="15"/>
      <c r="FU131" s="15"/>
      <c r="FW131" s="24"/>
      <c r="FX131" s="24"/>
      <c r="FY131" s="24"/>
      <c r="FZ131" s="24"/>
      <c r="GA131" s="24"/>
      <c r="GB131" s="15"/>
      <c r="GC131" s="24"/>
      <c r="GD131" s="24"/>
      <c r="GE131" s="24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24"/>
      <c r="IO131" s="24"/>
      <c r="IP131" s="24"/>
      <c r="IQ131" s="24"/>
      <c r="IR131" s="24"/>
      <c r="IS131" s="24"/>
      <c r="IT131" s="24"/>
      <c r="IU131" s="24"/>
      <c r="IV131" s="24"/>
      <c r="IW131" s="24"/>
      <c r="IX131" s="24"/>
      <c r="IY131" s="24"/>
      <c r="IZ131" s="24"/>
      <c r="JA131" s="24"/>
      <c r="JB131" s="24"/>
      <c r="JC131" s="24"/>
      <c r="JD131" s="24"/>
      <c r="JE131" s="24"/>
      <c r="JF131" s="24"/>
      <c r="JG131" s="24"/>
    </row>
    <row r="132" spans="32:267" x14ac:dyDescent="0.3">
      <c r="AF132" s="19"/>
      <c r="AG132" s="25"/>
      <c r="AI132" s="21"/>
      <c r="AJ132" s="26"/>
      <c r="AK132" s="26"/>
      <c r="AL132" s="51"/>
      <c r="AM132" s="23"/>
      <c r="AQ132" s="19"/>
      <c r="AU132" s="24"/>
      <c r="AV132" s="24"/>
      <c r="AW132" s="24"/>
      <c r="AX132" s="24"/>
      <c r="AY132" s="15"/>
      <c r="BM132" s="15"/>
      <c r="BS132" s="24"/>
      <c r="BT132" s="15"/>
      <c r="BY132" s="24"/>
      <c r="CA132" s="15"/>
      <c r="CD132" s="24"/>
      <c r="CH132" s="15"/>
      <c r="CO132" s="15"/>
      <c r="CQ132" s="24"/>
      <c r="CV132" s="15"/>
      <c r="DC132" s="15"/>
      <c r="DJ132" s="15"/>
      <c r="DQ132" s="15"/>
      <c r="DX132" s="15"/>
      <c r="EE132" s="15"/>
      <c r="EL132" s="15"/>
      <c r="ES132" s="15"/>
      <c r="EZ132" s="15"/>
      <c r="FG132" s="15"/>
      <c r="FN132" s="15"/>
      <c r="FU132" s="15"/>
      <c r="FW132" s="24"/>
      <c r="FX132" s="24"/>
      <c r="FY132" s="24"/>
      <c r="FZ132" s="24"/>
      <c r="GA132" s="24"/>
      <c r="GB132" s="15"/>
      <c r="GC132" s="24"/>
      <c r="GD132" s="24"/>
      <c r="GE132" s="24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24"/>
      <c r="IO132" s="24"/>
      <c r="IP132" s="24"/>
      <c r="IQ132" s="24"/>
      <c r="IR132" s="24"/>
      <c r="IS132" s="24"/>
      <c r="IT132" s="24"/>
      <c r="IU132" s="24"/>
      <c r="IV132" s="24"/>
      <c r="IW132" s="24"/>
      <c r="IX132" s="24"/>
      <c r="IY132" s="24"/>
      <c r="IZ132" s="24"/>
      <c r="JA132" s="24"/>
      <c r="JB132" s="24"/>
      <c r="JC132" s="24"/>
      <c r="JD132" s="24"/>
      <c r="JE132" s="24"/>
      <c r="JF132" s="24"/>
      <c r="JG132" s="24"/>
    </row>
    <row r="133" spans="32:267" x14ac:dyDescent="0.3">
      <c r="AF133" s="19"/>
      <c r="AG133" s="25"/>
      <c r="AI133" s="21"/>
      <c r="AJ133" s="26"/>
      <c r="AK133" s="26"/>
      <c r="AL133" s="51"/>
      <c r="AM133" s="23"/>
      <c r="AQ133" s="19"/>
      <c r="AU133" s="24"/>
      <c r="AV133" s="24"/>
      <c r="AW133" s="24"/>
      <c r="AX133" s="24"/>
      <c r="AY133" s="15"/>
      <c r="BM133" s="15"/>
      <c r="BS133" s="24"/>
      <c r="BT133" s="15"/>
      <c r="BY133" s="24"/>
      <c r="CA133" s="15"/>
      <c r="CD133" s="24"/>
      <c r="CH133" s="15"/>
      <c r="CO133" s="15"/>
      <c r="CQ133" s="24"/>
      <c r="CV133" s="15"/>
      <c r="DC133" s="15"/>
      <c r="DJ133" s="15"/>
      <c r="DQ133" s="15"/>
      <c r="DX133" s="15"/>
      <c r="EE133" s="15"/>
      <c r="EL133" s="15"/>
      <c r="ES133" s="15"/>
      <c r="EZ133" s="15"/>
      <c r="FG133" s="15"/>
      <c r="FN133" s="15"/>
      <c r="FU133" s="15"/>
      <c r="FW133" s="24"/>
      <c r="FX133" s="24"/>
      <c r="FY133" s="24"/>
      <c r="FZ133" s="24"/>
      <c r="GA133" s="24"/>
      <c r="GB133" s="15"/>
      <c r="GC133" s="24"/>
      <c r="GD133" s="24"/>
      <c r="GE133" s="24"/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24"/>
      <c r="IO133" s="24"/>
      <c r="IP133" s="24"/>
      <c r="IQ133" s="24"/>
      <c r="IR133" s="24"/>
      <c r="IS133" s="24"/>
      <c r="IT133" s="24"/>
      <c r="IU133" s="24"/>
      <c r="IV133" s="24"/>
      <c r="IW133" s="24"/>
      <c r="IX133" s="24"/>
      <c r="IY133" s="24"/>
      <c r="IZ133" s="24"/>
      <c r="JA133" s="24"/>
      <c r="JB133" s="24"/>
      <c r="JC133" s="24"/>
      <c r="JD133" s="24"/>
      <c r="JE133" s="24"/>
      <c r="JF133" s="24"/>
      <c r="JG133" s="24"/>
    </row>
    <row r="134" spans="32:267" x14ac:dyDescent="0.3">
      <c r="AF134" s="19"/>
      <c r="AG134" s="25"/>
      <c r="AI134" s="21"/>
      <c r="AJ134" s="26"/>
      <c r="AK134" s="26"/>
      <c r="AL134" s="51"/>
      <c r="AM134" s="23"/>
      <c r="AQ134" s="19"/>
      <c r="AU134" s="24"/>
      <c r="AV134" s="24"/>
      <c r="AW134" s="24"/>
      <c r="AX134" s="24"/>
      <c r="AY134" s="15"/>
      <c r="BM134" s="15"/>
      <c r="BS134" s="24"/>
      <c r="BT134" s="15"/>
      <c r="BY134" s="24"/>
      <c r="CA134" s="15"/>
      <c r="CD134" s="24"/>
      <c r="CH134" s="15"/>
      <c r="CO134" s="15"/>
      <c r="CQ134" s="24"/>
      <c r="CV134" s="15"/>
      <c r="DC134" s="15"/>
      <c r="DJ134" s="15"/>
      <c r="DQ134" s="15"/>
      <c r="DX134" s="15"/>
      <c r="EE134" s="15"/>
      <c r="EL134" s="15"/>
      <c r="ES134" s="15"/>
      <c r="EZ134" s="15"/>
      <c r="FG134" s="15"/>
      <c r="FN134" s="15"/>
      <c r="FU134" s="15"/>
      <c r="FW134" s="24"/>
      <c r="FX134" s="24"/>
      <c r="FY134" s="24"/>
      <c r="FZ134" s="24"/>
      <c r="GA134" s="24"/>
      <c r="GB134" s="15"/>
      <c r="GC134" s="24"/>
      <c r="GD134" s="24"/>
      <c r="GE134" s="24"/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24"/>
      <c r="IO134" s="24"/>
      <c r="IP134" s="24"/>
      <c r="IQ134" s="24"/>
      <c r="IR134" s="24"/>
      <c r="IS134" s="24"/>
      <c r="IT134" s="24"/>
      <c r="IU134" s="24"/>
      <c r="IV134" s="24"/>
      <c r="IW134" s="24"/>
      <c r="IX134" s="24"/>
      <c r="IY134" s="24"/>
      <c r="IZ134" s="24"/>
      <c r="JA134" s="24"/>
      <c r="JB134" s="24"/>
      <c r="JC134" s="24"/>
      <c r="JD134" s="24"/>
      <c r="JE134" s="24"/>
      <c r="JF134" s="24"/>
      <c r="JG134" s="24"/>
    </row>
    <row r="135" spans="32:267" x14ac:dyDescent="0.3">
      <c r="AF135" s="50"/>
      <c r="AG135" s="25"/>
      <c r="AI135" s="21"/>
      <c r="AJ135" s="26"/>
      <c r="AK135" s="26"/>
      <c r="AL135" s="51"/>
      <c r="AM135" s="23"/>
      <c r="AQ135" s="19"/>
      <c r="AU135" s="24"/>
      <c r="AV135" s="24"/>
      <c r="AW135" s="24"/>
      <c r="AX135" s="24"/>
      <c r="AY135" s="15"/>
      <c r="BM135" s="15"/>
      <c r="BS135" s="24"/>
      <c r="BT135" s="15"/>
      <c r="BY135" s="24"/>
      <c r="CA135" s="15"/>
      <c r="CD135" s="24"/>
      <c r="CH135" s="15"/>
      <c r="CO135" s="15"/>
      <c r="CQ135" s="24"/>
      <c r="CV135" s="15"/>
      <c r="DC135" s="15"/>
      <c r="DJ135" s="15"/>
      <c r="DQ135" s="15"/>
      <c r="DX135" s="15"/>
      <c r="EE135" s="15"/>
      <c r="EL135" s="15"/>
      <c r="ES135" s="15"/>
      <c r="EZ135" s="15"/>
      <c r="FG135" s="15"/>
      <c r="FN135" s="15"/>
      <c r="FU135" s="15"/>
      <c r="FW135" s="24"/>
      <c r="FX135" s="24"/>
      <c r="FY135" s="24"/>
      <c r="FZ135" s="24"/>
      <c r="GA135" s="24"/>
      <c r="GB135" s="15"/>
      <c r="GC135" s="24"/>
      <c r="GD135" s="24"/>
      <c r="GE135" s="24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24"/>
      <c r="IO135" s="24"/>
      <c r="IP135" s="24"/>
      <c r="IQ135" s="24"/>
      <c r="IR135" s="24"/>
      <c r="IS135" s="24"/>
      <c r="IT135" s="24"/>
      <c r="IU135" s="24"/>
      <c r="IV135" s="24"/>
      <c r="IW135" s="24"/>
      <c r="IX135" s="24"/>
      <c r="IY135" s="24"/>
      <c r="IZ135" s="24"/>
      <c r="JA135" s="24"/>
      <c r="JB135" s="24"/>
      <c r="JC135" s="24"/>
      <c r="JD135" s="24"/>
      <c r="JE135" s="24"/>
      <c r="JF135" s="24"/>
      <c r="JG135" s="24"/>
    </row>
    <row r="136" spans="32:267" x14ac:dyDescent="0.3">
      <c r="AF136" s="50"/>
      <c r="AG136" s="25"/>
      <c r="AI136" s="21"/>
      <c r="AJ136" s="26"/>
      <c r="AK136" s="26"/>
      <c r="AL136" s="51"/>
      <c r="AM136" s="23"/>
      <c r="AQ136" s="19"/>
      <c r="AU136" s="24"/>
      <c r="AV136" s="24"/>
      <c r="AW136" s="24"/>
      <c r="AX136" s="24"/>
      <c r="AY136" s="15"/>
      <c r="BM136" s="15"/>
      <c r="BS136" s="24"/>
      <c r="BT136" s="15"/>
      <c r="BY136" s="24"/>
      <c r="CA136" s="15"/>
      <c r="CD136" s="24"/>
      <c r="CH136" s="15"/>
      <c r="CO136" s="15"/>
      <c r="CQ136" s="24"/>
      <c r="CV136" s="15"/>
      <c r="DC136" s="15"/>
      <c r="DJ136" s="15"/>
      <c r="DQ136" s="15"/>
      <c r="DX136" s="15"/>
      <c r="EE136" s="15"/>
      <c r="EL136" s="15"/>
      <c r="ES136" s="15"/>
      <c r="EZ136" s="15"/>
      <c r="FG136" s="15"/>
      <c r="FN136" s="15"/>
      <c r="FU136" s="15"/>
      <c r="FW136" s="24"/>
      <c r="FX136" s="24"/>
      <c r="FY136" s="24"/>
      <c r="FZ136" s="24"/>
      <c r="GA136" s="24"/>
      <c r="GB136" s="15"/>
      <c r="GC136" s="24"/>
      <c r="GD136" s="24"/>
      <c r="GE136" s="24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24"/>
      <c r="IO136" s="24"/>
      <c r="IP136" s="24"/>
      <c r="IQ136" s="24"/>
      <c r="IR136" s="24"/>
      <c r="IS136" s="24"/>
      <c r="IT136" s="24"/>
      <c r="IU136" s="24"/>
      <c r="IV136" s="24"/>
      <c r="IW136" s="24"/>
      <c r="IX136" s="24"/>
      <c r="IY136" s="24"/>
      <c r="IZ136" s="24"/>
      <c r="JA136" s="24"/>
      <c r="JB136" s="24"/>
      <c r="JC136" s="24"/>
      <c r="JD136" s="24"/>
      <c r="JE136" s="24"/>
      <c r="JF136" s="24"/>
      <c r="JG136" s="24"/>
    </row>
    <row r="137" spans="32:267" x14ac:dyDescent="0.3">
      <c r="AF137" s="50"/>
      <c r="AG137" s="25"/>
      <c r="AI137" s="21"/>
      <c r="AJ137" s="26"/>
      <c r="AK137" s="26"/>
      <c r="AL137" s="51"/>
      <c r="AM137" s="23"/>
      <c r="AQ137" s="19"/>
      <c r="AU137" s="24"/>
      <c r="AV137" s="24"/>
      <c r="AW137" s="24"/>
      <c r="AX137" s="24"/>
      <c r="AY137" s="15"/>
      <c r="BM137" s="15"/>
      <c r="BS137" s="24"/>
      <c r="BT137" s="15"/>
      <c r="BY137" s="24"/>
      <c r="CA137" s="15"/>
      <c r="CD137" s="24"/>
      <c r="CH137" s="15"/>
      <c r="CO137" s="15"/>
      <c r="CQ137" s="24"/>
      <c r="CV137" s="15"/>
      <c r="DC137" s="15"/>
      <c r="DJ137" s="15"/>
      <c r="DQ137" s="15"/>
      <c r="DX137" s="15"/>
      <c r="EE137" s="15"/>
      <c r="EL137" s="15"/>
      <c r="ES137" s="15"/>
      <c r="EZ137" s="15"/>
      <c r="FG137" s="15"/>
      <c r="FN137" s="15"/>
      <c r="FU137" s="15"/>
      <c r="FW137" s="24"/>
      <c r="FX137" s="24"/>
      <c r="FY137" s="24"/>
      <c r="FZ137" s="24"/>
      <c r="GA137" s="24"/>
      <c r="GB137" s="15"/>
      <c r="GC137" s="24"/>
      <c r="GD137" s="24"/>
      <c r="GE137" s="24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24"/>
      <c r="IO137" s="24"/>
      <c r="IP137" s="24"/>
      <c r="IQ137" s="24"/>
      <c r="IR137" s="24"/>
      <c r="IS137" s="24"/>
      <c r="IT137" s="24"/>
      <c r="IU137" s="24"/>
      <c r="IV137" s="24"/>
      <c r="IW137" s="24"/>
      <c r="IX137" s="24"/>
      <c r="IY137" s="24"/>
      <c r="IZ137" s="24"/>
      <c r="JA137" s="24"/>
      <c r="JB137" s="24"/>
      <c r="JC137" s="24"/>
      <c r="JD137" s="24"/>
      <c r="JE137" s="24"/>
      <c r="JF137" s="24"/>
      <c r="JG137" s="24"/>
    </row>
    <row r="138" spans="32:267" x14ac:dyDescent="0.3">
      <c r="AF138" s="50"/>
      <c r="AG138" s="25"/>
      <c r="AI138" s="21"/>
      <c r="AJ138" s="26"/>
      <c r="AK138" s="26"/>
      <c r="AL138" s="51"/>
      <c r="AM138" s="23"/>
      <c r="AQ138" s="19"/>
      <c r="AU138" s="24"/>
      <c r="AV138" s="24"/>
      <c r="AW138" s="24"/>
      <c r="AX138" s="24"/>
      <c r="AY138" s="15"/>
      <c r="BM138" s="15"/>
      <c r="BS138" s="24"/>
      <c r="BT138" s="15"/>
      <c r="BY138" s="24"/>
      <c r="CA138" s="15"/>
      <c r="CD138" s="24"/>
      <c r="CH138" s="15"/>
      <c r="CO138" s="15"/>
      <c r="CQ138" s="24"/>
      <c r="CV138" s="15"/>
      <c r="DC138" s="15"/>
      <c r="DJ138" s="15"/>
      <c r="DQ138" s="15"/>
      <c r="DX138" s="15"/>
      <c r="EE138" s="15"/>
      <c r="EL138" s="15"/>
      <c r="ES138" s="15"/>
      <c r="EZ138" s="15"/>
      <c r="FG138" s="15"/>
      <c r="FN138" s="15"/>
      <c r="FU138" s="15"/>
      <c r="FW138" s="24"/>
      <c r="FX138" s="24"/>
      <c r="FY138" s="24"/>
      <c r="FZ138" s="24"/>
      <c r="GA138" s="24"/>
      <c r="GB138" s="15"/>
      <c r="GC138" s="24"/>
      <c r="GD138" s="24"/>
      <c r="GE138" s="24"/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24"/>
      <c r="IO138" s="24"/>
      <c r="IP138" s="24"/>
      <c r="IQ138" s="24"/>
      <c r="IR138" s="24"/>
      <c r="IS138" s="24"/>
      <c r="IT138" s="24"/>
      <c r="IU138" s="24"/>
      <c r="IV138" s="24"/>
      <c r="IW138" s="24"/>
      <c r="IX138" s="24"/>
      <c r="IY138" s="24"/>
      <c r="IZ138" s="24"/>
      <c r="JA138" s="24"/>
      <c r="JB138" s="24"/>
      <c r="JC138" s="24"/>
      <c r="JD138" s="24"/>
      <c r="JE138" s="24"/>
      <c r="JF138" s="24"/>
      <c r="JG138" s="24"/>
    </row>
    <row r="139" spans="32:267" x14ac:dyDescent="0.3">
      <c r="AF139" s="50"/>
      <c r="AG139" s="25"/>
      <c r="AI139" s="21"/>
      <c r="AJ139" s="26"/>
      <c r="AK139" s="26"/>
      <c r="AL139" s="51"/>
      <c r="AM139" s="23"/>
      <c r="AQ139" s="19"/>
      <c r="AU139" s="24"/>
      <c r="AV139" s="24"/>
      <c r="AW139" s="24"/>
      <c r="AX139" s="24"/>
      <c r="AY139" s="15"/>
      <c r="BM139" s="15"/>
      <c r="BS139" s="24"/>
      <c r="BT139" s="15"/>
      <c r="BY139" s="24"/>
      <c r="CA139" s="15"/>
      <c r="CD139" s="24"/>
      <c r="CH139" s="15"/>
      <c r="CO139" s="15"/>
      <c r="CQ139" s="24"/>
      <c r="CV139" s="15"/>
      <c r="DC139" s="15"/>
      <c r="DJ139" s="15"/>
      <c r="DQ139" s="15"/>
      <c r="DX139" s="15"/>
      <c r="EE139" s="15"/>
      <c r="EL139" s="15"/>
      <c r="ES139" s="15"/>
      <c r="EZ139" s="15"/>
      <c r="FG139" s="15"/>
      <c r="FN139" s="15"/>
      <c r="FU139" s="15"/>
      <c r="FW139" s="24"/>
      <c r="FX139" s="24"/>
      <c r="FY139" s="24"/>
      <c r="FZ139" s="24"/>
      <c r="GA139" s="24"/>
      <c r="GB139" s="15"/>
      <c r="GC139" s="24"/>
      <c r="GD139" s="24"/>
      <c r="GE139" s="24"/>
      <c r="GF139" s="19"/>
      <c r="GG139" s="19"/>
      <c r="GH139" s="19"/>
      <c r="GI139" s="19"/>
      <c r="GJ139" s="19"/>
      <c r="GK139" s="19"/>
      <c r="GL139" s="19"/>
      <c r="GM139" s="19"/>
      <c r="GN139" s="19"/>
      <c r="GO139" s="19"/>
      <c r="GP139" s="19"/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24"/>
      <c r="IO139" s="24"/>
      <c r="IP139" s="24"/>
      <c r="IQ139" s="24"/>
      <c r="IR139" s="24"/>
      <c r="IS139" s="24"/>
      <c r="IT139" s="24"/>
      <c r="IU139" s="24"/>
      <c r="IV139" s="24"/>
      <c r="IW139" s="24"/>
      <c r="IX139" s="24"/>
      <c r="IY139" s="24"/>
      <c r="IZ139" s="24"/>
      <c r="JA139" s="24"/>
      <c r="JB139" s="24"/>
      <c r="JC139" s="24"/>
      <c r="JD139" s="24"/>
      <c r="JE139" s="24"/>
      <c r="JF139" s="24"/>
      <c r="JG139" s="24"/>
    </row>
    <row r="140" spans="32:267" x14ac:dyDescent="0.3">
      <c r="AF140" s="50"/>
      <c r="AG140" s="25"/>
      <c r="AI140" s="21"/>
      <c r="AJ140" s="26"/>
      <c r="AK140" s="26"/>
      <c r="AL140" s="51"/>
      <c r="AM140" s="23"/>
      <c r="AQ140" s="19"/>
      <c r="AU140" s="24"/>
      <c r="AV140" s="24"/>
      <c r="AW140" s="24"/>
      <c r="AX140" s="24"/>
      <c r="AY140" s="15"/>
      <c r="BM140" s="15"/>
      <c r="BS140" s="24"/>
      <c r="BT140" s="15"/>
      <c r="BY140" s="24"/>
      <c r="CA140" s="15"/>
      <c r="CD140" s="24"/>
      <c r="CH140" s="15"/>
      <c r="CO140" s="15"/>
      <c r="CQ140" s="24"/>
      <c r="CV140" s="15"/>
      <c r="DC140" s="15"/>
      <c r="DJ140" s="15"/>
      <c r="DQ140" s="15"/>
      <c r="DX140" s="15"/>
      <c r="EE140" s="15"/>
      <c r="EL140" s="15"/>
      <c r="ES140" s="15"/>
      <c r="EZ140" s="15"/>
      <c r="FG140" s="15"/>
      <c r="FN140" s="15"/>
      <c r="FU140" s="15"/>
      <c r="FW140" s="24"/>
      <c r="FX140" s="24"/>
      <c r="FY140" s="24"/>
      <c r="FZ140" s="24"/>
      <c r="GA140" s="24"/>
      <c r="GB140" s="15"/>
      <c r="GC140" s="24"/>
      <c r="GD140" s="24"/>
      <c r="GE140" s="24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24"/>
      <c r="IO140" s="24"/>
      <c r="IP140" s="24"/>
      <c r="IQ140" s="24"/>
      <c r="IR140" s="24"/>
      <c r="IS140" s="24"/>
      <c r="IT140" s="24"/>
      <c r="IU140" s="24"/>
      <c r="IV140" s="24"/>
      <c r="IW140" s="24"/>
      <c r="IX140" s="24"/>
      <c r="IY140" s="24"/>
      <c r="IZ140" s="24"/>
      <c r="JA140" s="24"/>
      <c r="JB140" s="24"/>
      <c r="JC140" s="24"/>
      <c r="JD140" s="24"/>
      <c r="JE140" s="24"/>
      <c r="JF140" s="24"/>
      <c r="JG140" s="24"/>
    </row>
    <row r="141" spans="32:267" x14ac:dyDescent="0.3">
      <c r="AF141" s="50"/>
      <c r="AG141" s="25"/>
      <c r="AI141" s="21"/>
      <c r="AJ141" s="26"/>
      <c r="AK141" s="26"/>
      <c r="AL141" s="51"/>
      <c r="AM141" s="23"/>
      <c r="AQ141" s="19"/>
      <c r="AU141" s="24"/>
      <c r="AV141" s="24"/>
      <c r="AW141" s="24"/>
      <c r="AX141" s="24"/>
      <c r="AY141" s="15"/>
      <c r="BM141" s="15"/>
      <c r="BS141" s="24"/>
      <c r="BT141" s="15"/>
      <c r="BY141" s="24"/>
      <c r="CA141" s="15"/>
      <c r="CD141" s="24"/>
      <c r="CH141" s="15"/>
      <c r="CO141" s="15"/>
      <c r="CQ141" s="24"/>
      <c r="CV141" s="15"/>
      <c r="DC141" s="15"/>
      <c r="DJ141" s="15"/>
      <c r="DQ141" s="15"/>
      <c r="DX141" s="15"/>
      <c r="EE141" s="15"/>
      <c r="EL141" s="15"/>
      <c r="ES141" s="15"/>
      <c r="EZ141" s="15"/>
      <c r="FG141" s="15"/>
      <c r="FN141" s="15"/>
      <c r="FU141" s="15"/>
      <c r="FW141" s="24"/>
      <c r="FX141" s="24"/>
      <c r="FY141" s="24"/>
      <c r="FZ141" s="24"/>
      <c r="GA141" s="24"/>
      <c r="GB141" s="15"/>
      <c r="GC141" s="24"/>
      <c r="GD141" s="24"/>
      <c r="GE141" s="24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24"/>
      <c r="IO141" s="24"/>
      <c r="IP141" s="24"/>
      <c r="IQ141" s="24"/>
      <c r="IR141" s="24"/>
      <c r="IS141" s="24"/>
      <c r="IT141" s="24"/>
      <c r="IU141" s="24"/>
      <c r="IV141" s="24"/>
      <c r="IW141" s="24"/>
      <c r="IX141" s="24"/>
      <c r="IY141" s="24"/>
      <c r="IZ141" s="24"/>
      <c r="JA141" s="24"/>
      <c r="JB141" s="24"/>
      <c r="JC141" s="24"/>
      <c r="JD141" s="24"/>
      <c r="JE141" s="24"/>
      <c r="JF141" s="24"/>
      <c r="JG141" s="24"/>
    </row>
    <row r="142" spans="32:267" x14ac:dyDescent="0.3">
      <c r="AF142" s="50"/>
      <c r="AG142" s="25"/>
      <c r="AI142" s="21"/>
      <c r="AJ142" s="26"/>
      <c r="AK142" s="26"/>
      <c r="AL142" s="51"/>
      <c r="AM142" s="23"/>
      <c r="AQ142" s="19"/>
      <c r="AU142" s="24"/>
      <c r="AV142" s="24"/>
      <c r="AW142" s="24"/>
      <c r="AX142" s="24"/>
      <c r="AY142" s="15"/>
      <c r="BM142" s="15"/>
      <c r="BS142" s="24"/>
      <c r="BT142" s="15"/>
      <c r="BY142" s="24"/>
      <c r="CA142" s="15"/>
      <c r="CD142" s="24"/>
      <c r="CH142" s="15"/>
      <c r="CO142" s="15"/>
      <c r="CQ142" s="24"/>
      <c r="CV142" s="15"/>
      <c r="DC142" s="15"/>
      <c r="DJ142" s="15"/>
      <c r="DQ142" s="15"/>
      <c r="DX142" s="15"/>
      <c r="EE142" s="15"/>
      <c r="EL142" s="15"/>
      <c r="ES142" s="15"/>
      <c r="EZ142" s="15"/>
      <c r="FG142" s="15"/>
      <c r="FN142" s="15"/>
      <c r="FU142" s="15"/>
      <c r="FW142" s="24"/>
      <c r="FX142" s="24"/>
      <c r="FY142" s="24"/>
      <c r="FZ142" s="24"/>
      <c r="GA142" s="24"/>
      <c r="GB142" s="15"/>
      <c r="GC142" s="24"/>
      <c r="GD142" s="24"/>
      <c r="GE142" s="24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24"/>
      <c r="IO142" s="24"/>
      <c r="IP142" s="24"/>
      <c r="IQ142" s="24"/>
      <c r="IR142" s="24"/>
      <c r="IS142" s="24"/>
      <c r="IT142" s="24"/>
      <c r="IU142" s="24"/>
      <c r="IV142" s="24"/>
      <c r="IW142" s="24"/>
      <c r="IX142" s="24"/>
      <c r="IY142" s="24"/>
      <c r="IZ142" s="24"/>
      <c r="JA142" s="24"/>
      <c r="JB142" s="24"/>
      <c r="JC142" s="24"/>
      <c r="JD142" s="24"/>
      <c r="JE142" s="24"/>
      <c r="JF142" s="24"/>
      <c r="JG142" s="24"/>
    </row>
    <row r="143" spans="32:267" x14ac:dyDescent="0.3">
      <c r="AF143" s="50"/>
      <c r="AG143" s="25"/>
      <c r="AI143" s="21"/>
      <c r="AJ143" s="26"/>
      <c r="AK143" s="26"/>
      <c r="AL143" s="51"/>
      <c r="AM143" s="23"/>
      <c r="AQ143" s="19"/>
      <c r="AU143" s="24"/>
      <c r="AV143" s="24"/>
      <c r="AW143" s="24"/>
      <c r="AX143" s="24"/>
      <c r="AY143" s="15"/>
      <c r="BM143" s="15"/>
      <c r="BS143" s="24"/>
      <c r="BT143" s="15"/>
      <c r="BY143" s="24"/>
      <c r="CA143" s="15"/>
      <c r="CD143" s="24"/>
      <c r="CH143" s="15"/>
      <c r="CO143" s="15"/>
      <c r="CQ143" s="24"/>
      <c r="CV143" s="15"/>
      <c r="DC143" s="15"/>
      <c r="DJ143" s="15"/>
      <c r="DQ143" s="15"/>
      <c r="DX143" s="15"/>
      <c r="EE143" s="15"/>
      <c r="EL143" s="15"/>
      <c r="ES143" s="15"/>
      <c r="EZ143" s="15"/>
      <c r="FG143" s="15"/>
      <c r="FN143" s="15"/>
      <c r="FU143" s="15"/>
      <c r="FW143" s="24"/>
      <c r="FX143" s="24"/>
      <c r="FY143" s="24"/>
      <c r="FZ143" s="24"/>
      <c r="GA143" s="24"/>
      <c r="GB143" s="15"/>
      <c r="GC143" s="24"/>
      <c r="GD143" s="24"/>
      <c r="GE143" s="24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24"/>
      <c r="IO143" s="24"/>
      <c r="IP143" s="24"/>
      <c r="IQ143" s="24"/>
      <c r="IR143" s="24"/>
      <c r="IS143" s="24"/>
      <c r="IT143" s="24"/>
      <c r="IU143" s="24"/>
      <c r="IV143" s="24"/>
      <c r="IW143" s="24"/>
      <c r="IX143" s="24"/>
      <c r="IY143" s="24"/>
      <c r="IZ143" s="24"/>
      <c r="JA143" s="24"/>
      <c r="JB143" s="24"/>
      <c r="JC143" s="24"/>
      <c r="JD143" s="24"/>
      <c r="JE143" s="24"/>
      <c r="JF143" s="24"/>
      <c r="JG143" s="24"/>
    </row>
    <row r="144" spans="32:267" x14ac:dyDescent="0.3">
      <c r="AF144" s="50"/>
      <c r="AG144" s="25"/>
      <c r="AI144" s="21"/>
      <c r="AJ144" s="26"/>
      <c r="AK144" s="26"/>
      <c r="AL144" s="51"/>
      <c r="AM144" s="23"/>
      <c r="AQ144" s="19"/>
      <c r="AU144" s="24"/>
      <c r="AV144" s="24"/>
      <c r="AW144" s="24"/>
      <c r="AX144" s="24"/>
      <c r="AY144" s="15"/>
      <c r="BM144" s="15"/>
      <c r="BS144" s="24"/>
      <c r="BT144" s="15"/>
      <c r="BY144" s="24"/>
      <c r="CA144" s="15"/>
      <c r="CD144" s="24"/>
      <c r="CH144" s="15"/>
      <c r="CO144" s="15"/>
      <c r="CQ144" s="24"/>
      <c r="CV144" s="15"/>
      <c r="DC144" s="15"/>
      <c r="DJ144" s="15"/>
      <c r="DQ144" s="15"/>
      <c r="DX144" s="15"/>
      <c r="EE144" s="15"/>
      <c r="EL144" s="15"/>
      <c r="ES144" s="15"/>
      <c r="EZ144" s="15"/>
      <c r="FG144" s="15"/>
      <c r="FN144" s="15"/>
      <c r="FU144" s="15"/>
      <c r="FW144" s="24"/>
      <c r="FX144" s="24"/>
      <c r="FY144" s="24"/>
      <c r="FZ144" s="24"/>
      <c r="GA144" s="24"/>
      <c r="GB144" s="15"/>
      <c r="GC144" s="24"/>
      <c r="GD144" s="24"/>
      <c r="GE144" s="24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24"/>
      <c r="IO144" s="24"/>
      <c r="IP144" s="24"/>
      <c r="IQ144" s="24"/>
      <c r="IR144" s="24"/>
      <c r="IS144" s="24"/>
      <c r="IT144" s="24"/>
      <c r="IU144" s="24"/>
      <c r="IV144" s="24"/>
      <c r="IW144" s="24"/>
      <c r="IX144" s="24"/>
      <c r="IY144" s="24"/>
      <c r="IZ144" s="24"/>
      <c r="JA144" s="24"/>
      <c r="JB144" s="24"/>
      <c r="JC144" s="24"/>
      <c r="JD144" s="24"/>
      <c r="JE144" s="24"/>
      <c r="JF144" s="24"/>
      <c r="JG144" s="24"/>
    </row>
    <row r="145" spans="32:267" x14ac:dyDescent="0.3">
      <c r="AF145" s="50"/>
      <c r="AG145" s="25"/>
      <c r="AI145" s="21"/>
      <c r="AJ145" s="26"/>
      <c r="AK145" s="26"/>
      <c r="AL145" s="51"/>
      <c r="AM145" s="23"/>
      <c r="AQ145" s="19"/>
      <c r="AU145" s="24"/>
      <c r="AV145" s="24"/>
      <c r="AW145" s="24"/>
      <c r="AX145" s="24"/>
      <c r="AY145" s="15"/>
      <c r="BM145" s="15"/>
      <c r="BS145" s="24"/>
      <c r="BT145" s="15"/>
      <c r="BY145" s="24"/>
      <c r="CA145" s="15"/>
      <c r="CD145" s="24"/>
      <c r="CH145" s="15"/>
      <c r="CO145" s="15"/>
      <c r="CQ145" s="24"/>
      <c r="CV145" s="15"/>
      <c r="DC145" s="15"/>
      <c r="DJ145" s="15"/>
      <c r="DQ145" s="15"/>
      <c r="DX145" s="15"/>
      <c r="EE145" s="15"/>
      <c r="EL145" s="15"/>
      <c r="ES145" s="15"/>
      <c r="EZ145" s="15"/>
      <c r="FG145" s="15"/>
      <c r="FN145" s="15"/>
      <c r="FU145" s="15"/>
      <c r="FW145" s="24"/>
      <c r="FX145" s="24"/>
      <c r="FY145" s="24"/>
      <c r="FZ145" s="24"/>
      <c r="GA145" s="24"/>
      <c r="GB145" s="15"/>
      <c r="GC145" s="24"/>
      <c r="GD145" s="24"/>
      <c r="GE145" s="24"/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24"/>
      <c r="IO145" s="24"/>
      <c r="IP145" s="24"/>
      <c r="IQ145" s="24"/>
      <c r="IR145" s="24"/>
      <c r="IS145" s="24"/>
      <c r="IT145" s="24"/>
      <c r="IU145" s="24"/>
      <c r="IV145" s="24"/>
      <c r="IW145" s="24"/>
      <c r="IX145" s="24"/>
      <c r="IY145" s="24"/>
      <c r="IZ145" s="24"/>
      <c r="JA145" s="24"/>
      <c r="JB145" s="24"/>
      <c r="JC145" s="24"/>
      <c r="JD145" s="24"/>
      <c r="JE145" s="24"/>
      <c r="JF145" s="24"/>
      <c r="JG145" s="24"/>
    </row>
    <row r="146" spans="32:267" x14ac:dyDescent="0.3">
      <c r="AF146" s="50"/>
      <c r="AG146" s="25"/>
      <c r="AI146" s="21"/>
      <c r="AJ146" s="26"/>
      <c r="AK146" s="26"/>
      <c r="AL146" s="51"/>
      <c r="AM146" s="23"/>
      <c r="AQ146" s="19"/>
      <c r="AU146" s="24"/>
      <c r="AV146" s="24"/>
      <c r="AW146" s="24"/>
      <c r="AX146" s="24"/>
      <c r="AY146" s="15"/>
      <c r="BM146" s="15"/>
      <c r="BS146" s="24"/>
      <c r="BT146" s="15"/>
      <c r="BY146" s="24"/>
      <c r="CA146" s="15"/>
      <c r="CD146" s="24"/>
      <c r="CH146" s="15"/>
      <c r="CO146" s="15"/>
      <c r="CQ146" s="24"/>
      <c r="CV146" s="15"/>
      <c r="DC146" s="15"/>
      <c r="DJ146" s="15"/>
      <c r="DQ146" s="15"/>
      <c r="DX146" s="15"/>
      <c r="EE146" s="15"/>
      <c r="EL146" s="15"/>
      <c r="ES146" s="15"/>
      <c r="EZ146" s="15"/>
      <c r="FG146" s="15"/>
      <c r="FN146" s="15"/>
      <c r="FU146" s="15"/>
      <c r="FW146" s="24"/>
      <c r="FX146" s="24"/>
      <c r="FY146" s="24"/>
      <c r="FZ146" s="24"/>
      <c r="GA146" s="24"/>
      <c r="GB146" s="15"/>
      <c r="GC146" s="24"/>
      <c r="GD146" s="24"/>
      <c r="GE146" s="24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24"/>
      <c r="IO146" s="24"/>
      <c r="IP146" s="24"/>
      <c r="IQ146" s="24"/>
      <c r="IR146" s="24"/>
      <c r="IS146" s="24"/>
      <c r="IT146" s="24"/>
      <c r="IU146" s="24"/>
      <c r="IV146" s="24"/>
      <c r="IW146" s="24"/>
      <c r="IX146" s="24"/>
      <c r="IY146" s="24"/>
      <c r="IZ146" s="24"/>
      <c r="JA146" s="24"/>
      <c r="JB146" s="24"/>
      <c r="JC146" s="24"/>
      <c r="JD146" s="24"/>
      <c r="JE146" s="24"/>
      <c r="JF146" s="24"/>
      <c r="JG146" s="24"/>
    </row>
    <row r="147" spans="32:267" x14ac:dyDescent="0.3">
      <c r="AF147" s="50"/>
      <c r="AG147" s="25"/>
      <c r="AI147" s="21"/>
      <c r="AJ147" s="26"/>
      <c r="AK147" s="26"/>
      <c r="AL147" s="51"/>
      <c r="AM147" s="23"/>
      <c r="AQ147" s="19"/>
      <c r="AU147" s="24"/>
      <c r="AV147" s="24"/>
      <c r="AW147" s="24"/>
      <c r="AX147" s="24"/>
      <c r="AY147" s="15"/>
      <c r="BM147" s="15"/>
      <c r="BS147" s="24"/>
      <c r="BT147" s="15"/>
      <c r="BY147" s="24"/>
      <c r="CA147" s="15"/>
      <c r="CD147" s="24"/>
      <c r="CH147" s="15"/>
      <c r="CO147" s="15"/>
      <c r="CQ147" s="24"/>
      <c r="CV147" s="15"/>
      <c r="DC147" s="15"/>
      <c r="DJ147" s="15"/>
      <c r="DQ147" s="15"/>
      <c r="DX147" s="15"/>
      <c r="EE147" s="15"/>
      <c r="EL147" s="15"/>
      <c r="ES147" s="15"/>
      <c r="EZ147" s="15"/>
      <c r="FG147" s="15"/>
      <c r="FN147" s="15"/>
      <c r="FU147" s="15"/>
      <c r="FW147" s="24"/>
      <c r="FX147" s="24"/>
      <c r="FY147" s="24"/>
      <c r="FZ147" s="24"/>
      <c r="GA147" s="24"/>
      <c r="GB147" s="15"/>
      <c r="GC147" s="24"/>
      <c r="GD147" s="24"/>
      <c r="GE147" s="24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24"/>
      <c r="IO147" s="24"/>
      <c r="IP147" s="24"/>
      <c r="IQ147" s="24"/>
      <c r="IR147" s="24"/>
      <c r="IS147" s="24"/>
      <c r="IT147" s="24"/>
      <c r="IU147" s="24"/>
      <c r="IV147" s="24"/>
      <c r="IW147" s="24"/>
      <c r="IX147" s="24"/>
      <c r="IY147" s="24"/>
      <c r="IZ147" s="24"/>
      <c r="JA147" s="24"/>
      <c r="JB147" s="24"/>
      <c r="JC147" s="24"/>
      <c r="JD147" s="24"/>
      <c r="JE147" s="24"/>
      <c r="JF147" s="24"/>
      <c r="JG147" s="24"/>
    </row>
    <row r="148" spans="32:267" x14ac:dyDescent="0.3">
      <c r="AF148" s="50"/>
      <c r="AG148" s="25"/>
      <c r="AI148" s="21"/>
      <c r="AJ148" s="26"/>
      <c r="AK148" s="26"/>
      <c r="AL148" s="51"/>
      <c r="AM148" s="23"/>
      <c r="AQ148" s="19"/>
      <c r="AU148" s="24"/>
      <c r="AV148" s="24"/>
      <c r="AW148" s="24"/>
      <c r="AX148" s="24"/>
      <c r="AY148" s="15"/>
      <c r="BM148" s="15"/>
      <c r="BS148" s="24"/>
      <c r="BT148" s="15"/>
      <c r="BY148" s="24"/>
      <c r="CA148" s="15"/>
      <c r="CD148" s="24"/>
      <c r="CH148" s="15"/>
      <c r="CO148" s="15"/>
      <c r="CQ148" s="24"/>
      <c r="CV148" s="15"/>
      <c r="DC148" s="15"/>
      <c r="DJ148" s="15"/>
      <c r="DQ148" s="15"/>
      <c r="DX148" s="15"/>
      <c r="EE148" s="15"/>
      <c r="EL148" s="15"/>
      <c r="ES148" s="15"/>
      <c r="EZ148" s="15"/>
      <c r="FG148" s="15"/>
      <c r="FN148" s="15"/>
      <c r="FU148" s="15"/>
      <c r="FW148" s="24"/>
      <c r="FX148" s="24"/>
      <c r="FY148" s="24"/>
      <c r="FZ148" s="24"/>
      <c r="GA148" s="24"/>
      <c r="GB148" s="15"/>
      <c r="GC148" s="24"/>
      <c r="GD148" s="24"/>
      <c r="GE148" s="24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/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24"/>
      <c r="IO148" s="24"/>
      <c r="IP148" s="24"/>
      <c r="IQ148" s="24"/>
      <c r="IR148" s="24"/>
      <c r="IS148" s="24"/>
      <c r="IT148" s="24"/>
      <c r="IU148" s="24"/>
      <c r="IV148" s="24"/>
      <c r="IW148" s="24"/>
      <c r="IX148" s="24"/>
      <c r="IY148" s="24"/>
      <c r="IZ148" s="24"/>
      <c r="JA148" s="24"/>
      <c r="JB148" s="24"/>
      <c r="JC148" s="24"/>
      <c r="JD148" s="24"/>
      <c r="JE148" s="24"/>
      <c r="JF148" s="24"/>
      <c r="JG148" s="24"/>
    </row>
    <row r="149" spans="32:267" x14ac:dyDescent="0.3">
      <c r="AF149" s="50"/>
      <c r="AG149" s="25"/>
      <c r="AI149" s="21"/>
      <c r="AJ149" s="26"/>
      <c r="AK149" s="26"/>
      <c r="AL149" s="51"/>
      <c r="AM149" s="23"/>
      <c r="AQ149" s="19"/>
      <c r="AU149" s="24"/>
      <c r="AV149" s="24"/>
      <c r="AW149" s="24"/>
      <c r="AX149" s="24"/>
      <c r="AY149" s="15"/>
      <c r="BM149" s="15"/>
      <c r="BS149" s="24"/>
      <c r="BT149" s="15"/>
      <c r="BY149" s="24"/>
      <c r="CA149" s="15"/>
      <c r="CD149" s="24"/>
      <c r="CH149" s="15"/>
      <c r="CO149" s="15"/>
      <c r="CQ149" s="24"/>
      <c r="CV149" s="15"/>
      <c r="DC149" s="15"/>
      <c r="DJ149" s="15"/>
      <c r="DQ149" s="15"/>
      <c r="DX149" s="15"/>
      <c r="EE149" s="15"/>
      <c r="EL149" s="15"/>
      <c r="ES149" s="15"/>
      <c r="EZ149" s="15"/>
      <c r="FG149" s="15"/>
      <c r="FN149" s="15"/>
      <c r="FU149" s="15"/>
      <c r="FW149" s="24"/>
      <c r="FX149" s="24"/>
      <c r="FY149" s="24"/>
      <c r="FZ149" s="24"/>
      <c r="GA149" s="24"/>
      <c r="GB149" s="15"/>
      <c r="GC149" s="24"/>
      <c r="GD149" s="24"/>
      <c r="GE149" s="24"/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24"/>
      <c r="IO149" s="24"/>
      <c r="IP149" s="24"/>
      <c r="IQ149" s="24"/>
      <c r="IR149" s="24"/>
      <c r="IS149" s="24"/>
      <c r="IT149" s="24"/>
      <c r="IU149" s="24"/>
      <c r="IV149" s="24"/>
      <c r="IW149" s="24"/>
      <c r="IX149" s="24"/>
      <c r="IY149" s="24"/>
      <c r="IZ149" s="24"/>
      <c r="JA149" s="24"/>
      <c r="JB149" s="24"/>
      <c r="JC149" s="24"/>
      <c r="JD149" s="24"/>
      <c r="JE149" s="24"/>
      <c r="JF149" s="24"/>
      <c r="JG149" s="24"/>
    </row>
    <row r="150" spans="32:267" x14ac:dyDescent="0.3">
      <c r="AF150" s="50"/>
      <c r="AG150" s="25"/>
      <c r="AI150" s="21"/>
      <c r="AJ150" s="26"/>
      <c r="AK150" s="26"/>
      <c r="AL150" s="51"/>
      <c r="AM150" s="23"/>
      <c r="AQ150" s="19"/>
      <c r="AU150" s="24"/>
      <c r="AV150" s="24"/>
      <c r="AW150" s="24"/>
      <c r="AX150" s="24"/>
      <c r="AY150" s="15"/>
      <c r="BM150" s="15"/>
      <c r="BS150" s="24"/>
      <c r="BT150" s="15"/>
      <c r="BY150" s="24"/>
      <c r="CA150" s="15"/>
      <c r="CD150" s="24"/>
      <c r="CH150" s="15"/>
      <c r="CO150" s="15"/>
      <c r="CQ150" s="24"/>
      <c r="CV150" s="15"/>
      <c r="DC150" s="15"/>
      <c r="DJ150" s="15"/>
      <c r="DQ150" s="15"/>
      <c r="DX150" s="15"/>
      <c r="EE150" s="15"/>
      <c r="EL150" s="15"/>
      <c r="ES150" s="15"/>
      <c r="EZ150" s="15"/>
      <c r="FG150" s="15"/>
      <c r="FN150" s="15"/>
      <c r="FU150" s="15"/>
      <c r="FW150" s="24"/>
      <c r="FX150" s="24"/>
      <c r="FY150" s="24"/>
      <c r="FZ150" s="24"/>
      <c r="GA150" s="24"/>
      <c r="GB150" s="15"/>
      <c r="GC150" s="24"/>
      <c r="GD150" s="24"/>
      <c r="GE150" s="24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24"/>
      <c r="IO150" s="24"/>
      <c r="IP150" s="24"/>
      <c r="IQ150" s="24"/>
      <c r="IR150" s="24"/>
      <c r="IS150" s="24"/>
      <c r="IT150" s="24"/>
      <c r="IU150" s="24"/>
      <c r="IV150" s="24"/>
      <c r="IW150" s="24"/>
      <c r="IX150" s="24"/>
      <c r="IY150" s="24"/>
      <c r="IZ150" s="24"/>
      <c r="JA150" s="24"/>
      <c r="JB150" s="24"/>
      <c r="JC150" s="24"/>
      <c r="JD150" s="24"/>
      <c r="JE150" s="24"/>
      <c r="JF150" s="24"/>
      <c r="JG150" s="24"/>
    </row>
    <row r="151" spans="32:267" x14ac:dyDescent="0.3">
      <c r="AF151" s="50"/>
      <c r="AG151" s="25"/>
      <c r="AI151" s="21"/>
      <c r="AJ151" s="26"/>
      <c r="AK151" s="26"/>
      <c r="AL151" s="51"/>
      <c r="AM151" s="23"/>
      <c r="AQ151" s="19"/>
      <c r="AU151" s="24"/>
      <c r="AV151" s="24"/>
      <c r="AW151" s="24"/>
      <c r="AX151" s="24"/>
      <c r="AY151" s="15"/>
      <c r="BM151" s="15"/>
      <c r="BS151" s="24"/>
      <c r="BT151" s="15"/>
      <c r="BY151" s="24"/>
      <c r="CA151" s="15"/>
      <c r="CD151" s="24"/>
      <c r="CH151" s="15"/>
      <c r="CO151" s="15"/>
      <c r="CQ151" s="24"/>
      <c r="CV151" s="15"/>
      <c r="DC151" s="15"/>
      <c r="DJ151" s="15"/>
      <c r="DQ151" s="15"/>
      <c r="DX151" s="15"/>
      <c r="EE151" s="15"/>
      <c r="EL151" s="15"/>
      <c r="ES151" s="15"/>
      <c r="EZ151" s="15"/>
      <c r="FG151" s="15"/>
      <c r="FN151" s="15"/>
      <c r="FU151" s="15"/>
      <c r="FW151" s="24"/>
      <c r="FX151" s="24"/>
      <c r="FY151" s="24"/>
      <c r="FZ151" s="24"/>
      <c r="GA151" s="24"/>
      <c r="GB151" s="15"/>
      <c r="GC151" s="24"/>
      <c r="GD151" s="24"/>
      <c r="GE151" s="24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24"/>
      <c r="IO151" s="24"/>
      <c r="IP151" s="24"/>
      <c r="IQ151" s="24"/>
      <c r="IR151" s="24"/>
      <c r="IS151" s="24"/>
      <c r="IT151" s="24"/>
      <c r="IU151" s="24"/>
      <c r="IV151" s="24"/>
      <c r="IW151" s="24"/>
      <c r="IX151" s="24"/>
      <c r="IY151" s="24"/>
      <c r="IZ151" s="24"/>
      <c r="JA151" s="24"/>
      <c r="JB151" s="24"/>
      <c r="JC151" s="24"/>
      <c r="JD151" s="24"/>
      <c r="JE151" s="24"/>
      <c r="JF151" s="24"/>
      <c r="JG151" s="24"/>
    </row>
    <row r="152" spans="32:267" x14ac:dyDescent="0.3">
      <c r="AF152" s="50"/>
      <c r="AG152" s="25"/>
      <c r="AI152" s="21"/>
      <c r="AJ152" s="26"/>
      <c r="AK152" s="26"/>
      <c r="AL152" s="51"/>
      <c r="AM152" s="23"/>
      <c r="AQ152" s="19"/>
      <c r="AU152" s="24"/>
      <c r="AV152" s="24"/>
      <c r="AW152" s="24"/>
      <c r="AX152" s="24"/>
      <c r="AY152" s="15"/>
      <c r="BM152" s="15"/>
      <c r="BS152" s="24"/>
      <c r="BT152" s="15"/>
      <c r="BY152" s="24"/>
      <c r="CA152" s="15"/>
      <c r="CD152" s="24"/>
      <c r="CH152" s="15"/>
      <c r="CO152" s="15"/>
      <c r="CQ152" s="24"/>
      <c r="CV152" s="15"/>
      <c r="DC152" s="15"/>
      <c r="DJ152" s="15"/>
      <c r="DQ152" s="15"/>
      <c r="DX152" s="15"/>
      <c r="EE152" s="15"/>
      <c r="EL152" s="15"/>
      <c r="ES152" s="15"/>
      <c r="EZ152" s="15"/>
      <c r="FG152" s="15"/>
      <c r="FN152" s="15"/>
      <c r="FU152" s="15"/>
      <c r="FW152" s="24"/>
      <c r="FX152" s="24"/>
      <c r="FY152" s="24"/>
      <c r="FZ152" s="24"/>
      <c r="GA152" s="24"/>
      <c r="GB152" s="15"/>
      <c r="GC152" s="24"/>
      <c r="GD152" s="24"/>
      <c r="GE152" s="24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24"/>
      <c r="IO152" s="24"/>
      <c r="IP152" s="24"/>
      <c r="IQ152" s="24"/>
      <c r="IR152" s="24"/>
      <c r="IS152" s="24"/>
      <c r="IT152" s="24"/>
      <c r="IU152" s="24"/>
      <c r="IV152" s="24"/>
      <c r="IW152" s="24"/>
      <c r="IX152" s="24"/>
      <c r="IY152" s="24"/>
      <c r="IZ152" s="24"/>
      <c r="JA152" s="24"/>
      <c r="JB152" s="24"/>
      <c r="JC152" s="24"/>
      <c r="JD152" s="24"/>
      <c r="JE152" s="24"/>
      <c r="JF152" s="24"/>
      <c r="JG152" s="24"/>
    </row>
    <row r="153" spans="32:267" x14ac:dyDescent="0.3">
      <c r="AF153" s="50"/>
      <c r="AG153" s="25"/>
      <c r="AI153" s="21"/>
      <c r="AJ153" s="26"/>
      <c r="AK153" s="26"/>
      <c r="AL153" s="51"/>
      <c r="AM153" s="23"/>
      <c r="AQ153" s="19"/>
      <c r="AU153" s="24"/>
      <c r="AV153" s="24"/>
      <c r="AW153" s="24"/>
      <c r="AX153" s="24"/>
      <c r="AY153" s="15"/>
      <c r="BM153" s="15"/>
      <c r="BS153" s="24"/>
      <c r="BT153" s="15"/>
      <c r="BY153" s="24"/>
      <c r="CA153" s="15"/>
      <c r="CD153" s="24"/>
      <c r="CH153" s="15"/>
      <c r="CO153" s="15"/>
      <c r="CQ153" s="24"/>
      <c r="CV153" s="15"/>
      <c r="DC153" s="15"/>
      <c r="DJ153" s="15"/>
      <c r="DQ153" s="15"/>
      <c r="DX153" s="15"/>
      <c r="EE153" s="15"/>
      <c r="EL153" s="15"/>
      <c r="ES153" s="15"/>
      <c r="EZ153" s="15"/>
      <c r="FG153" s="15"/>
      <c r="FN153" s="15"/>
      <c r="FU153" s="15"/>
      <c r="FW153" s="24"/>
      <c r="FX153" s="24"/>
      <c r="FY153" s="24"/>
      <c r="FZ153" s="24"/>
      <c r="GA153" s="24"/>
      <c r="GB153" s="15"/>
      <c r="GC153" s="24"/>
      <c r="GD153" s="24"/>
      <c r="GE153" s="24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24"/>
      <c r="IO153" s="24"/>
      <c r="IP153" s="24"/>
      <c r="IQ153" s="24"/>
      <c r="IR153" s="24"/>
      <c r="IS153" s="24"/>
      <c r="IT153" s="24"/>
      <c r="IU153" s="24"/>
      <c r="IV153" s="24"/>
      <c r="IW153" s="24"/>
      <c r="IX153" s="24"/>
      <c r="IY153" s="24"/>
      <c r="IZ153" s="24"/>
      <c r="JA153" s="24"/>
      <c r="JB153" s="24"/>
      <c r="JC153" s="24"/>
      <c r="JD153" s="24"/>
      <c r="JE153" s="24"/>
      <c r="JF153" s="24"/>
      <c r="JG153" s="24"/>
    </row>
    <row r="154" spans="32:267" x14ac:dyDescent="0.3">
      <c r="AF154" s="50"/>
      <c r="AG154" s="25"/>
      <c r="AI154" s="21"/>
      <c r="AJ154" s="26"/>
      <c r="AK154" s="26"/>
      <c r="AL154" s="51"/>
      <c r="AM154" s="23"/>
      <c r="AQ154" s="19"/>
      <c r="AU154" s="24"/>
      <c r="AV154" s="24"/>
      <c r="AW154" s="24"/>
      <c r="AX154" s="24"/>
      <c r="AY154" s="15"/>
      <c r="BM154" s="15"/>
      <c r="BS154" s="24"/>
      <c r="BT154" s="15"/>
      <c r="BY154" s="24"/>
      <c r="CA154" s="15"/>
      <c r="CD154" s="24"/>
      <c r="CH154" s="15"/>
      <c r="CO154" s="15"/>
      <c r="CQ154" s="24"/>
      <c r="CV154" s="15"/>
      <c r="DC154" s="15"/>
      <c r="DJ154" s="15"/>
      <c r="DQ154" s="15"/>
      <c r="DX154" s="15"/>
      <c r="EE154" s="15"/>
      <c r="EL154" s="15"/>
      <c r="ES154" s="15"/>
      <c r="EZ154" s="15"/>
      <c r="FG154" s="15"/>
      <c r="FN154" s="15"/>
      <c r="FU154" s="15"/>
      <c r="FW154" s="24"/>
      <c r="FX154" s="24"/>
      <c r="FY154" s="24"/>
      <c r="FZ154" s="24"/>
      <c r="GA154" s="24"/>
      <c r="GB154" s="15"/>
      <c r="GC154" s="24"/>
      <c r="GD154" s="24"/>
      <c r="GE154" s="24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24"/>
      <c r="IO154" s="24"/>
      <c r="IP154" s="24"/>
      <c r="IQ154" s="24"/>
      <c r="IR154" s="24"/>
      <c r="IS154" s="24"/>
      <c r="IT154" s="24"/>
      <c r="IU154" s="24"/>
      <c r="IV154" s="24"/>
      <c r="IW154" s="24"/>
      <c r="IX154" s="24"/>
      <c r="IY154" s="24"/>
      <c r="IZ154" s="24"/>
      <c r="JA154" s="24"/>
      <c r="JB154" s="24"/>
      <c r="JC154" s="24"/>
      <c r="JD154" s="24"/>
      <c r="JE154" s="24"/>
      <c r="JF154" s="24"/>
      <c r="JG154" s="24"/>
    </row>
    <row r="155" spans="32:267" x14ac:dyDescent="0.3">
      <c r="AF155" s="50"/>
      <c r="AG155" s="25"/>
      <c r="AI155" s="21"/>
      <c r="AJ155" s="26"/>
      <c r="AK155" s="26"/>
      <c r="AL155" s="51"/>
      <c r="AM155" s="23"/>
      <c r="AQ155" s="19"/>
      <c r="AU155" s="24"/>
      <c r="AV155" s="24"/>
      <c r="AW155" s="24"/>
      <c r="AX155" s="24"/>
      <c r="AY155" s="15"/>
      <c r="BM155" s="15"/>
      <c r="BS155" s="24"/>
      <c r="BT155" s="15"/>
      <c r="BY155" s="24"/>
      <c r="CA155" s="15"/>
      <c r="CD155" s="24"/>
      <c r="CH155" s="15"/>
      <c r="CO155" s="15"/>
      <c r="CQ155" s="24"/>
      <c r="CV155" s="15"/>
      <c r="DC155" s="15"/>
      <c r="DJ155" s="15"/>
      <c r="DQ155" s="15"/>
      <c r="DX155" s="15"/>
      <c r="EE155" s="15"/>
      <c r="EL155" s="15"/>
      <c r="ES155" s="15"/>
      <c r="EZ155" s="15"/>
      <c r="FG155" s="15"/>
      <c r="FN155" s="15"/>
      <c r="FU155" s="15"/>
      <c r="FW155" s="24"/>
      <c r="FX155" s="24"/>
      <c r="FY155" s="24"/>
      <c r="FZ155" s="24"/>
      <c r="GA155" s="24"/>
      <c r="GB155" s="15"/>
      <c r="GC155" s="24"/>
      <c r="GD155" s="24"/>
      <c r="GE155" s="24"/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24"/>
      <c r="IO155" s="24"/>
      <c r="IP155" s="24"/>
      <c r="IQ155" s="24"/>
      <c r="IR155" s="24"/>
      <c r="IS155" s="24"/>
      <c r="IT155" s="24"/>
      <c r="IU155" s="24"/>
      <c r="IV155" s="24"/>
      <c r="IW155" s="24"/>
      <c r="IX155" s="24"/>
      <c r="IY155" s="24"/>
      <c r="IZ155" s="24"/>
      <c r="JA155" s="24"/>
      <c r="JB155" s="24"/>
      <c r="JC155" s="24"/>
      <c r="JD155" s="24"/>
      <c r="JE155" s="24"/>
      <c r="JF155" s="24"/>
      <c r="JG155" s="24"/>
    </row>
    <row r="156" spans="32:267" x14ac:dyDescent="0.3">
      <c r="AF156" s="26"/>
      <c r="AG156" s="25"/>
      <c r="AH156" s="26"/>
      <c r="AI156" s="21"/>
      <c r="AJ156" s="26"/>
      <c r="AK156" s="26"/>
      <c r="AL156" s="51"/>
      <c r="AM156" s="23"/>
      <c r="AQ156" s="19"/>
      <c r="AU156" s="24"/>
      <c r="AV156" s="24"/>
      <c r="AW156" s="24"/>
      <c r="AX156" s="24"/>
      <c r="AY156" s="15"/>
      <c r="BM156" s="15"/>
      <c r="BS156" s="24"/>
      <c r="BT156" s="15"/>
      <c r="BY156" s="24"/>
      <c r="CA156" s="15"/>
      <c r="CD156" s="24"/>
      <c r="CH156" s="15"/>
      <c r="CO156" s="15"/>
      <c r="CQ156" s="24"/>
      <c r="CV156" s="15"/>
      <c r="DC156" s="15"/>
      <c r="DJ156" s="15"/>
      <c r="DQ156" s="15"/>
      <c r="DX156" s="15"/>
      <c r="EE156" s="15"/>
      <c r="EL156" s="15"/>
      <c r="ES156" s="15"/>
      <c r="EZ156" s="15"/>
      <c r="FG156" s="15"/>
      <c r="FN156" s="15"/>
      <c r="FU156" s="15"/>
      <c r="FW156" s="24"/>
      <c r="FX156" s="24"/>
      <c r="FY156" s="24"/>
      <c r="FZ156" s="24"/>
      <c r="GA156" s="24"/>
      <c r="GB156" s="15"/>
      <c r="GC156" s="24"/>
      <c r="GD156" s="24"/>
      <c r="GE156" s="24"/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24"/>
      <c r="IO156" s="24"/>
      <c r="IP156" s="24"/>
      <c r="IQ156" s="24"/>
      <c r="IR156" s="24"/>
      <c r="IS156" s="24"/>
      <c r="IT156" s="24"/>
      <c r="IU156" s="24"/>
      <c r="IV156" s="24"/>
      <c r="IW156" s="24"/>
      <c r="IX156" s="24"/>
      <c r="IY156" s="24"/>
      <c r="IZ156" s="24"/>
      <c r="JA156" s="24"/>
      <c r="JB156" s="24"/>
      <c r="JC156" s="24"/>
      <c r="JD156" s="24"/>
      <c r="JE156" s="24"/>
      <c r="JF156" s="24"/>
      <c r="JG156" s="24"/>
    </row>
    <row r="157" spans="32:267" x14ac:dyDescent="0.3">
      <c r="AF157" s="26"/>
      <c r="AG157" s="25"/>
      <c r="AH157" s="26"/>
      <c r="AI157" s="21"/>
      <c r="AJ157" s="26"/>
      <c r="AK157" s="26"/>
      <c r="AL157" s="51"/>
      <c r="AM157" s="23"/>
      <c r="AQ157" s="19"/>
      <c r="AU157" s="24"/>
      <c r="AV157" s="24"/>
      <c r="AW157" s="24"/>
      <c r="AX157" s="24"/>
      <c r="AY157" s="15"/>
      <c r="BM157" s="15"/>
      <c r="BS157" s="24"/>
      <c r="BT157" s="15"/>
      <c r="BY157" s="24"/>
      <c r="CA157" s="15"/>
      <c r="CD157" s="24"/>
      <c r="CH157" s="15"/>
      <c r="CO157" s="15"/>
      <c r="CQ157" s="24"/>
      <c r="CV157" s="15"/>
      <c r="DC157" s="15"/>
      <c r="DJ157" s="15"/>
      <c r="DQ157" s="15"/>
      <c r="DX157" s="15"/>
      <c r="EE157" s="15"/>
      <c r="EL157" s="15"/>
      <c r="ES157" s="15"/>
      <c r="EZ157" s="15"/>
      <c r="FG157" s="15"/>
      <c r="FN157" s="15"/>
      <c r="FU157" s="15"/>
      <c r="FW157" s="24"/>
      <c r="FX157" s="24"/>
      <c r="FY157" s="24"/>
      <c r="FZ157" s="24"/>
      <c r="GA157" s="24"/>
      <c r="GB157" s="15"/>
      <c r="GC157" s="24"/>
      <c r="GD157" s="24"/>
      <c r="GE157" s="24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24"/>
      <c r="IO157" s="24"/>
      <c r="IP157" s="24"/>
      <c r="IQ157" s="24"/>
      <c r="IR157" s="24"/>
      <c r="IS157" s="24"/>
      <c r="IT157" s="24"/>
      <c r="IU157" s="24"/>
      <c r="IV157" s="24"/>
      <c r="IW157" s="24"/>
      <c r="IX157" s="24"/>
      <c r="IY157" s="24"/>
      <c r="IZ157" s="24"/>
      <c r="JA157" s="24"/>
      <c r="JB157" s="24"/>
      <c r="JC157" s="24"/>
      <c r="JD157" s="24"/>
      <c r="JE157" s="24"/>
      <c r="JF157" s="24"/>
      <c r="JG157" s="24"/>
    </row>
    <row r="158" spans="32:267" x14ac:dyDescent="0.3">
      <c r="AF158" s="26"/>
      <c r="AG158" s="25"/>
      <c r="AH158" s="26"/>
      <c r="AI158" s="21"/>
      <c r="AJ158" s="26"/>
      <c r="AK158" s="26"/>
      <c r="AL158" s="51"/>
      <c r="AM158" s="23"/>
      <c r="AQ158" s="19"/>
      <c r="AU158" s="24"/>
      <c r="AV158" s="24"/>
      <c r="AW158" s="24"/>
      <c r="AX158" s="24"/>
      <c r="AY158" s="15"/>
      <c r="BM158" s="15"/>
      <c r="BS158" s="24"/>
      <c r="BT158" s="15"/>
      <c r="BY158" s="24"/>
      <c r="CA158" s="15"/>
      <c r="CD158" s="24"/>
      <c r="CH158" s="15"/>
      <c r="CO158" s="15"/>
      <c r="CQ158" s="24"/>
      <c r="CV158" s="15"/>
      <c r="DC158" s="15"/>
      <c r="DJ158" s="15"/>
      <c r="DQ158" s="15"/>
      <c r="DX158" s="15"/>
      <c r="EE158" s="15"/>
      <c r="EL158" s="15"/>
      <c r="ES158" s="15"/>
      <c r="EZ158" s="15"/>
      <c r="FG158" s="15"/>
      <c r="FN158" s="15"/>
      <c r="FU158" s="15"/>
      <c r="FW158" s="24"/>
      <c r="FX158" s="24"/>
      <c r="FY158" s="24"/>
      <c r="FZ158" s="24"/>
      <c r="GA158" s="24"/>
      <c r="GB158" s="15"/>
      <c r="GC158" s="24"/>
      <c r="GD158" s="24"/>
      <c r="GE158" s="24"/>
      <c r="GF158" s="19"/>
      <c r="GG158" s="19"/>
      <c r="GH158" s="19"/>
      <c r="GI158" s="19"/>
      <c r="GJ158" s="19"/>
      <c r="GK158" s="19"/>
      <c r="GL158" s="19"/>
      <c r="GM158" s="19"/>
      <c r="GN158" s="19"/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24"/>
      <c r="IO158" s="24"/>
      <c r="IP158" s="24"/>
      <c r="IQ158" s="24"/>
      <c r="IR158" s="24"/>
      <c r="IS158" s="24"/>
      <c r="IT158" s="24"/>
      <c r="IU158" s="24"/>
      <c r="IV158" s="24"/>
      <c r="IW158" s="24"/>
      <c r="IX158" s="24"/>
      <c r="IY158" s="24"/>
      <c r="IZ158" s="24"/>
      <c r="JA158" s="24"/>
      <c r="JB158" s="24"/>
      <c r="JC158" s="24"/>
      <c r="JD158" s="24"/>
      <c r="JE158" s="24"/>
      <c r="JF158" s="24"/>
      <c r="JG158" s="24"/>
    </row>
    <row r="159" spans="32:267" x14ac:dyDescent="0.3">
      <c r="AF159" s="26"/>
      <c r="AG159" s="25"/>
      <c r="AH159" s="26"/>
      <c r="AI159" s="21"/>
      <c r="AJ159" s="26"/>
      <c r="AK159" s="26"/>
      <c r="AL159" s="51"/>
      <c r="AM159" s="23"/>
      <c r="AQ159" s="19"/>
      <c r="AU159" s="24"/>
      <c r="AV159" s="24"/>
      <c r="AW159" s="24"/>
      <c r="AX159" s="24"/>
      <c r="AY159" s="15"/>
      <c r="BM159" s="15"/>
      <c r="BS159" s="24"/>
      <c r="BT159" s="15"/>
      <c r="BY159" s="24"/>
      <c r="CA159" s="15"/>
      <c r="CD159" s="24"/>
      <c r="CH159" s="15"/>
      <c r="CO159" s="15"/>
      <c r="CQ159" s="24"/>
      <c r="CV159" s="15"/>
      <c r="DC159" s="15"/>
      <c r="DJ159" s="15"/>
      <c r="DQ159" s="15"/>
      <c r="DX159" s="15"/>
      <c r="EE159" s="15"/>
      <c r="EL159" s="15"/>
      <c r="ES159" s="15"/>
      <c r="EZ159" s="15"/>
      <c r="FG159" s="15"/>
      <c r="FN159" s="15"/>
      <c r="FU159" s="15"/>
      <c r="FW159" s="24"/>
      <c r="FX159" s="24"/>
      <c r="FY159" s="24"/>
      <c r="FZ159" s="24"/>
      <c r="GA159" s="24"/>
      <c r="GB159" s="15"/>
      <c r="GC159" s="24"/>
      <c r="GD159" s="24"/>
      <c r="GE159" s="24"/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24"/>
      <c r="IO159" s="24"/>
      <c r="IP159" s="24"/>
      <c r="IQ159" s="24"/>
      <c r="IR159" s="24"/>
      <c r="IS159" s="24"/>
      <c r="IT159" s="24"/>
      <c r="IU159" s="24"/>
      <c r="IV159" s="24"/>
      <c r="IW159" s="24"/>
      <c r="IX159" s="24"/>
      <c r="IY159" s="24"/>
      <c r="IZ159" s="24"/>
      <c r="JA159" s="24"/>
      <c r="JB159" s="24"/>
      <c r="JC159" s="24"/>
      <c r="JD159" s="24"/>
      <c r="JE159" s="24"/>
      <c r="JF159" s="24"/>
      <c r="JG159" s="24"/>
    </row>
    <row r="160" spans="32:267" x14ac:dyDescent="0.3">
      <c r="AF160" s="26"/>
      <c r="AG160" s="25"/>
      <c r="AH160" s="26"/>
      <c r="AI160" s="21"/>
      <c r="AJ160" s="26"/>
      <c r="AK160" s="26"/>
      <c r="AL160" s="51"/>
      <c r="AM160" s="23"/>
      <c r="AQ160" s="19"/>
      <c r="AU160" s="24"/>
      <c r="AV160" s="24"/>
      <c r="AW160" s="24"/>
      <c r="AX160" s="24"/>
      <c r="AY160" s="15"/>
      <c r="BM160" s="15"/>
      <c r="BS160" s="24"/>
      <c r="BT160" s="15"/>
      <c r="BY160" s="24"/>
      <c r="CA160" s="15"/>
      <c r="CD160" s="24"/>
      <c r="CH160" s="15"/>
      <c r="CO160" s="15"/>
      <c r="CQ160" s="24"/>
      <c r="CV160" s="15"/>
      <c r="DC160" s="15"/>
      <c r="DJ160" s="15"/>
      <c r="DQ160" s="15"/>
      <c r="DX160" s="15"/>
      <c r="EE160" s="15"/>
      <c r="EL160" s="15"/>
      <c r="ES160" s="15"/>
      <c r="EZ160" s="15"/>
      <c r="FG160" s="15"/>
      <c r="FN160" s="15"/>
      <c r="FU160" s="15"/>
      <c r="FW160" s="24"/>
      <c r="FX160" s="24"/>
      <c r="FY160" s="24"/>
      <c r="FZ160" s="24"/>
      <c r="GA160" s="24"/>
      <c r="GB160" s="15"/>
      <c r="GC160" s="24"/>
      <c r="GD160" s="24"/>
      <c r="GE160" s="24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24"/>
      <c r="IO160" s="24"/>
      <c r="IP160" s="24"/>
      <c r="IQ160" s="24"/>
      <c r="IR160" s="24"/>
      <c r="IS160" s="24"/>
      <c r="IT160" s="24"/>
      <c r="IU160" s="24"/>
      <c r="IV160" s="24"/>
      <c r="IW160" s="24"/>
      <c r="IX160" s="24"/>
      <c r="IY160" s="24"/>
      <c r="IZ160" s="24"/>
      <c r="JA160" s="24"/>
      <c r="JB160" s="24"/>
      <c r="JC160" s="24"/>
      <c r="JD160" s="24"/>
      <c r="JE160" s="24"/>
      <c r="JF160" s="24"/>
      <c r="JG160" s="24"/>
    </row>
    <row r="161" spans="32:267" x14ac:dyDescent="0.3">
      <c r="AF161" s="29"/>
      <c r="AG161" s="25"/>
      <c r="AH161" s="26"/>
      <c r="AI161" s="21"/>
      <c r="AJ161" s="26"/>
      <c r="AK161" s="26"/>
      <c r="AL161" s="51"/>
      <c r="AM161" s="23"/>
      <c r="AQ161" s="19"/>
      <c r="AU161" s="24"/>
      <c r="AV161" s="24"/>
      <c r="AW161" s="24"/>
      <c r="AX161" s="24"/>
      <c r="AY161" s="15"/>
      <c r="BM161" s="15"/>
      <c r="BS161" s="24"/>
      <c r="BT161" s="15"/>
      <c r="BY161" s="24"/>
      <c r="CA161" s="15"/>
      <c r="CD161" s="24"/>
      <c r="CH161" s="15"/>
      <c r="CO161" s="15"/>
      <c r="CQ161" s="24"/>
      <c r="CV161" s="15"/>
      <c r="DC161" s="15"/>
      <c r="DJ161" s="15"/>
      <c r="DQ161" s="15"/>
      <c r="DX161" s="15"/>
      <c r="EE161" s="15"/>
      <c r="EL161" s="15"/>
      <c r="ES161" s="15"/>
      <c r="EZ161" s="15"/>
      <c r="FG161" s="15"/>
      <c r="FN161" s="15"/>
      <c r="FU161" s="15"/>
      <c r="FW161" s="24"/>
      <c r="FX161" s="24"/>
      <c r="FY161" s="24"/>
      <c r="FZ161" s="24"/>
      <c r="GA161" s="24"/>
      <c r="GB161" s="15"/>
      <c r="GC161" s="24"/>
      <c r="GD161" s="24"/>
      <c r="GE161" s="24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24"/>
      <c r="IO161" s="24"/>
      <c r="IP161" s="24"/>
      <c r="IQ161" s="24"/>
      <c r="IR161" s="24"/>
      <c r="IS161" s="24"/>
      <c r="IT161" s="24"/>
      <c r="IU161" s="24"/>
      <c r="IV161" s="24"/>
      <c r="IW161" s="24"/>
      <c r="IX161" s="24"/>
      <c r="IY161" s="24"/>
      <c r="IZ161" s="24"/>
      <c r="JA161" s="24"/>
      <c r="JB161" s="24"/>
      <c r="JC161" s="24"/>
      <c r="JD161" s="24"/>
      <c r="JE161" s="24"/>
      <c r="JF161" s="24"/>
      <c r="JG161" s="24"/>
    </row>
    <row r="162" spans="32:267" x14ac:dyDescent="0.3">
      <c r="AF162" s="29"/>
      <c r="AG162" s="25"/>
      <c r="AH162" s="26"/>
      <c r="AI162" s="21"/>
      <c r="AJ162" s="26"/>
      <c r="AK162" s="26"/>
      <c r="AL162" s="51"/>
      <c r="AM162" s="23"/>
      <c r="AQ162" s="19"/>
      <c r="AU162" s="24"/>
      <c r="AV162" s="24"/>
      <c r="AW162" s="24"/>
      <c r="AX162" s="24"/>
      <c r="AY162" s="15"/>
      <c r="BM162" s="15"/>
      <c r="BS162" s="24"/>
      <c r="BT162" s="15"/>
      <c r="BY162" s="24"/>
      <c r="CA162" s="15"/>
      <c r="CD162" s="24"/>
      <c r="CH162" s="15"/>
      <c r="CO162" s="15"/>
      <c r="CQ162" s="24"/>
      <c r="CV162" s="15"/>
      <c r="DC162" s="15"/>
      <c r="DJ162" s="15"/>
      <c r="DQ162" s="15"/>
      <c r="DX162" s="15"/>
      <c r="EE162" s="15"/>
      <c r="EL162" s="15"/>
      <c r="ES162" s="15"/>
      <c r="EZ162" s="15"/>
      <c r="FG162" s="15"/>
      <c r="FN162" s="15"/>
      <c r="FU162" s="15"/>
      <c r="FW162" s="24"/>
      <c r="FX162" s="24"/>
      <c r="FY162" s="24"/>
      <c r="FZ162" s="24"/>
      <c r="GA162" s="24"/>
      <c r="GB162" s="15"/>
      <c r="GC162" s="24"/>
      <c r="GD162" s="24"/>
      <c r="GE162" s="24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24"/>
      <c r="IO162" s="24"/>
      <c r="IP162" s="24"/>
      <c r="IQ162" s="24"/>
      <c r="IR162" s="24"/>
      <c r="IS162" s="24"/>
      <c r="IT162" s="24"/>
      <c r="IU162" s="24"/>
      <c r="IV162" s="24"/>
      <c r="IW162" s="24"/>
      <c r="IX162" s="24"/>
      <c r="IY162" s="24"/>
      <c r="IZ162" s="24"/>
      <c r="JA162" s="24"/>
      <c r="JB162" s="24"/>
      <c r="JC162" s="24"/>
      <c r="JD162" s="24"/>
      <c r="JE162" s="24"/>
      <c r="JF162" s="24"/>
      <c r="JG162" s="24"/>
    </row>
    <row r="163" spans="32:267" x14ac:dyDescent="0.3">
      <c r="AF163" s="29"/>
      <c r="AG163" s="25"/>
      <c r="AH163" s="26"/>
      <c r="AI163" s="21"/>
      <c r="AJ163" s="26"/>
      <c r="AK163" s="26"/>
      <c r="AL163" s="51"/>
      <c r="AM163" s="23"/>
      <c r="AQ163" s="19"/>
      <c r="AU163" s="24"/>
      <c r="AV163" s="24"/>
      <c r="AW163" s="24"/>
      <c r="AX163" s="24"/>
      <c r="AY163" s="15"/>
      <c r="BM163" s="15"/>
      <c r="BS163" s="24"/>
      <c r="BT163" s="15"/>
      <c r="BY163" s="24"/>
      <c r="CA163" s="15"/>
      <c r="CD163" s="24"/>
      <c r="CH163" s="15"/>
      <c r="CO163" s="15"/>
      <c r="CQ163" s="24"/>
      <c r="CV163" s="15"/>
      <c r="DC163" s="15"/>
      <c r="DJ163" s="15"/>
      <c r="DQ163" s="15"/>
      <c r="DX163" s="15"/>
      <c r="EE163" s="15"/>
      <c r="EL163" s="15"/>
      <c r="ES163" s="15"/>
      <c r="EZ163" s="15"/>
      <c r="FG163" s="15"/>
      <c r="FN163" s="15"/>
      <c r="FU163" s="15"/>
      <c r="FW163" s="24"/>
      <c r="FX163" s="24"/>
      <c r="FY163" s="24"/>
      <c r="FZ163" s="24"/>
      <c r="GA163" s="24"/>
      <c r="GB163" s="15"/>
      <c r="GC163" s="24"/>
      <c r="GD163" s="24"/>
      <c r="GE163" s="24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24"/>
      <c r="IO163" s="24"/>
      <c r="IP163" s="24"/>
      <c r="IQ163" s="24"/>
      <c r="IR163" s="24"/>
      <c r="IS163" s="24"/>
      <c r="IT163" s="24"/>
      <c r="IU163" s="24"/>
      <c r="IV163" s="24"/>
      <c r="IW163" s="24"/>
      <c r="IX163" s="24"/>
      <c r="IY163" s="24"/>
      <c r="IZ163" s="24"/>
      <c r="JA163" s="24"/>
      <c r="JB163" s="24"/>
      <c r="JC163" s="24"/>
      <c r="JD163" s="24"/>
      <c r="JE163" s="24"/>
      <c r="JF163" s="24"/>
      <c r="JG163" s="24"/>
    </row>
    <row r="164" spans="32:267" x14ac:dyDescent="0.3">
      <c r="AF164" s="29"/>
      <c r="AG164" s="25"/>
      <c r="AH164" s="26"/>
      <c r="AI164" s="21"/>
      <c r="AJ164" s="26"/>
      <c r="AK164" s="26"/>
      <c r="AL164" s="51"/>
      <c r="AM164" s="23"/>
      <c r="AQ164" s="19"/>
      <c r="AU164" s="24"/>
      <c r="AV164" s="24"/>
      <c r="AW164" s="24"/>
      <c r="AX164" s="24"/>
      <c r="AY164" s="15"/>
      <c r="BM164" s="15"/>
      <c r="BS164" s="24"/>
      <c r="BT164" s="15"/>
      <c r="BY164" s="24"/>
      <c r="CA164" s="15"/>
      <c r="CD164" s="24"/>
      <c r="CH164" s="15"/>
      <c r="CO164" s="15"/>
      <c r="CQ164" s="24"/>
      <c r="CV164" s="15"/>
      <c r="DC164" s="15"/>
      <c r="DJ164" s="15"/>
      <c r="DQ164" s="15"/>
      <c r="DX164" s="15"/>
      <c r="EE164" s="15"/>
      <c r="EL164" s="15"/>
      <c r="ES164" s="15"/>
      <c r="EZ164" s="15"/>
      <c r="FG164" s="15"/>
      <c r="FN164" s="15"/>
      <c r="FU164" s="15"/>
      <c r="FW164" s="24"/>
      <c r="FX164" s="24"/>
      <c r="FY164" s="24"/>
      <c r="FZ164" s="24"/>
      <c r="GA164" s="24"/>
      <c r="GB164" s="15"/>
      <c r="GC164" s="24"/>
      <c r="GD164" s="24"/>
      <c r="GE164" s="24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24"/>
      <c r="IO164" s="24"/>
      <c r="IP164" s="24"/>
      <c r="IQ164" s="24"/>
      <c r="IR164" s="24"/>
      <c r="IS164" s="24"/>
      <c r="IT164" s="24"/>
      <c r="IU164" s="24"/>
      <c r="IV164" s="24"/>
      <c r="IW164" s="24"/>
      <c r="IX164" s="24"/>
      <c r="IY164" s="24"/>
      <c r="IZ164" s="24"/>
      <c r="JA164" s="24"/>
      <c r="JB164" s="24"/>
      <c r="JC164" s="24"/>
      <c r="JD164" s="24"/>
      <c r="JE164" s="24"/>
      <c r="JF164" s="24"/>
      <c r="JG164" s="24"/>
    </row>
    <row r="165" spans="32:267" x14ac:dyDescent="0.3">
      <c r="AF165" s="26"/>
      <c r="AG165" s="25"/>
      <c r="AH165" s="26"/>
      <c r="AI165" s="21"/>
      <c r="AJ165" s="26"/>
      <c r="AK165" s="26"/>
      <c r="AL165" s="51"/>
      <c r="AM165" s="23"/>
      <c r="AQ165" s="19"/>
      <c r="AU165" s="24"/>
      <c r="AV165" s="24"/>
      <c r="AW165" s="24"/>
      <c r="AX165" s="24"/>
      <c r="AY165" s="15"/>
      <c r="BM165" s="15"/>
      <c r="BS165" s="24"/>
      <c r="BT165" s="15"/>
      <c r="BY165" s="24"/>
      <c r="CA165" s="15"/>
      <c r="CD165" s="24"/>
      <c r="CH165" s="15"/>
      <c r="CO165" s="15"/>
      <c r="CQ165" s="24"/>
      <c r="CV165" s="15"/>
      <c r="DC165" s="15"/>
      <c r="DJ165" s="15"/>
      <c r="DQ165" s="15"/>
      <c r="DX165" s="15"/>
      <c r="EE165" s="15"/>
      <c r="EL165" s="15"/>
      <c r="ES165" s="15"/>
      <c r="EZ165" s="15"/>
      <c r="FG165" s="15"/>
      <c r="FN165" s="15"/>
      <c r="FU165" s="15"/>
      <c r="FW165" s="24"/>
      <c r="FX165" s="24"/>
      <c r="FY165" s="24"/>
      <c r="FZ165" s="24"/>
      <c r="GA165" s="24"/>
      <c r="GB165" s="15"/>
      <c r="GC165" s="24"/>
      <c r="GD165" s="24"/>
      <c r="GE165" s="24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24"/>
      <c r="IO165" s="24"/>
      <c r="IP165" s="24"/>
      <c r="IQ165" s="24"/>
      <c r="IR165" s="24"/>
      <c r="IS165" s="24"/>
      <c r="IT165" s="24"/>
      <c r="IU165" s="24"/>
      <c r="IV165" s="24"/>
      <c r="IW165" s="24"/>
      <c r="IX165" s="24"/>
      <c r="IY165" s="24"/>
      <c r="IZ165" s="24"/>
      <c r="JA165" s="24"/>
      <c r="JB165" s="24"/>
      <c r="JC165" s="24"/>
      <c r="JD165" s="24"/>
      <c r="JE165" s="24"/>
      <c r="JF165" s="24"/>
      <c r="JG165" s="24"/>
    </row>
    <row r="166" spans="32:267" x14ac:dyDescent="0.3">
      <c r="AF166" s="26"/>
      <c r="AG166" s="25"/>
      <c r="AH166" s="26"/>
      <c r="AI166" s="21"/>
      <c r="AJ166" s="26"/>
      <c r="AK166" s="26"/>
      <c r="AL166" s="51"/>
      <c r="AM166" s="23"/>
      <c r="AQ166" s="19"/>
      <c r="AU166" s="24"/>
      <c r="AV166" s="24"/>
      <c r="AW166" s="24"/>
      <c r="AX166" s="24"/>
      <c r="AY166" s="15"/>
      <c r="BM166" s="15"/>
      <c r="BS166" s="24"/>
      <c r="BT166" s="15"/>
      <c r="BY166" s="24"/>
      <c r="CA166" s="15"/>
      <c r="CD166" s="24"/>
      <c r="CH166" s="15"/>
      <c r="CO166" s="15"/>
      <c r="CQ166" s="24"/>
      <c r="CV166" s="15"/>
      <c r="DC166" s="15"/>
      <c r="DJ166" s="15"/>
      <c r="DQ166" s="15"/>
      <c r="DX166" s="15"/>
      <c r="EE166" s="15"/>
      <c r="EL166" s="15"/>
      <c r="ES166" s="15"/>
      <c r="EZ166" s="15"/>
      <c r="FG166" s="15"/>
      <c r="FN166" s="15"/>
      <c r="FU166" s="15"/>
      <c r="FW166" s="24"/>
      <c r="FX166" s="24"/>
      <c r="FY166" s="24"/>
      <c r="FZ166" s="24"/>
      <c r="GA166" s="24"/>
      <c r="GB166" s="15"/>
      <c r="GC166" s="24"/>
      <c r="GD166" s="24"/>
      <c r="GE166" s="24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24"/>
      <c r="IO166" s="24"/>
      <c r="IP166" s="24"/>
      <c r="IQ166" s="24"/>
      <c r="IR166" s="24"/>
      <c r="IS166" s="24"/>
      <c r="IT166" s="24"/>
      <c r="IU166" s="24"/>
      <c r="IV166" s="24"/>
      <c r="IW166" s="24"/>
      <c r="IX166" s="24"/>
      <c r="IY166" s="24"/>
      <c r="IZ166" s="24"/>
      <c r="JA166" s="24"/>
      <c r="JB166" s="24"/>
      <c r="JC166" s="24"/>
      <c r="JD166" s="24"/>
      <c r="JE166" s="24"/>
      <c r="JF166" s="24"/>
      <c r="JG166" s="24"/>
    </row>
    <row r="167" spans="32:267" x14ac:dyDescent="0.3">
      <c r="AF167" s="26"/>
      <c r="AG167" s="25"/>
      <c r="AH167" s="26"/>
      <c r="AI167" s="21"/>
      <c r="AJ167" s="26"/>
      <c r="AK167" s="26"/>
      <c r="AL167" s="51"/>
      <c r="AM167" s="23"/>
      <c r="AQ167" s="19"/>
      <c r="AU167" s="24"/>
      <c r="AV167" s="24"/>
      <c r="AW167" s="24"/>
      <c r="AX167" s="24"/>
      <c r="AY167" s="15"/>
      <c r="BM167" s="15"/>
      <c r="BS167" s="24"/>
      <c r="BT167" s="15"/>
      <c r="BY167" s="24"/>
      <c r="CA167" s="15"/>
      <c r="CD167" s="24"/>
      <c r="CH167" s="15"/>
      <c r="CO167" s="15"/>
      <c r="CQ167" s="24"/>
      <c r="CV167" s="15"/>
      <c r="DC167" s="15"/>
      <c r="DJ167" s="15"/>
      <c r="DQ167" s="15"/>
      <c r="DX167" s="15"/>
      <c r="EE167" s="15"/>
      <c r="EL167" s="15"/>
      <c r="ES167" s="15"/>
      <c r="EZ167" s="15"/>
      <c r="FG167" s="15"/>
      <c r="FN167" s="15"/>
      <c r="FU167" s="15"/>
      <c r="FW167" s="24"/>
      <c r="FX167" s="24"/>
      <c r="FY167" s="24"/>
      <c r="FZ167" s="24"/>
      <c r="GA167" s="24"/>
      <c r="GB167" s="15"/>
      <c r="GC167" s="24"/>
      <c r="GD167" s="24"/>
      <c r="GE167" s="24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24"/>
      <c r="IO167" s="24"/>
      <c r="IP167" s="24"/>
      <c r="IQ167" s="24"/>
      <c r="IR167" s="24"/>
      <c r="IS167" s="24"/>
      <c r="IT167" s="24"/>
      <c r="IU167" s="24"/>
      <c r="IV167" s="24"/>
      <c r="IW167" s="24"/>
      <c r="IX167" s="24"/>
      <c r="IY167" s="24"/>
      <c r="IZ167" s="24"/>
      <c r="JA167" s="24"/>
      <c r="JB167" s="24"/>
      <c r="JC167" s="24"/>
      <c r="JD167" s="24"/>
      <c r="JE167" s="24"/>
      <c r="JF167" s="24"/>
      <c r="JG167" s="24"/>
    </row>
    <row r="168" spans="32:267" x14ac:dyDescent="0.3">
      <c r="AF168" s="26"/>
      <c r="AG168" s="25"/>
      <c r="AH168" s="26"/>
      <c r="AI168" s="21"/>
      <c r="AJ168" s="26"/>
      <c r="AK168" s="26"/>
      <c r="AL168" s="51"/>
      <c r="AM168" s="23"/>
      <c r="AQ168" s="19"/>
      <c r="AU168" s="24"/>
      <c r="AV168" s="24"/>
      <c r="AW168" s="24"/>
      <c r="AX168" s="24"/>
      <c r="AY168" s="15"/>
      <c r="BM168" s="15"/>
      <c r="BS168" s="24"/>
      <c r="BT168" s="15"/>
      <c r="BY168" s="24"/>
      <c r="CA168" s="15"/>
      <c r="CD168" s="24"/>
      <c r="CH168" s="15"/>
      <c r="CO168" s="15"/>
      <c r="CQ168" s="24"/>
      <c r="CV168" s="15"/>
      <c r="DC168" s="15"/>
      <c r="DJ168" s="15"/>
      <c r="DQ168" s="15"/>
      <c r="DX168" s="15"/>
      <c r="EE168" s="15"/>
      <c r="EL168" s="15"/>
      <c r="ES168" s="15"/>
      <c r="EZ168" s="15"/>
      <c r="FG168" s="15"/>
      <c r="FN168" s="15"/>
      <c r="FU168" s="15"/>
      <c r="FW168" s="24"/>
      <c r="FX168" s="24"/>
      <c r="FY168" s="24"/>
      <c r="FZ168" s="24"/>
      <c r="GA168" s="24"/>
      <c r="GB168" s="15"/>
      <c r="GC168" s="24"/>
      <c r="GD168" s="24"/>
      <c r="GE168" s="24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24"/>
      <c r="IO168" s="24"/>
      <c r="IP168" s="24"/>
      <c r="IQ168" s="24"/>
      <c r="IR168" s="24"/>
      <c r="IS168" s="24"/>
      <c r="IT168" s="24"/>
      <c r="IU168" s="24"/>
      <c r="IV168" s="24"/>
      <c r="IW168" s="24"/>
      <c r="IX168" s="24"/>
      <c r="IY168" s="24"/>
      <c r="IZ168" s="24"/>
      <c r="JA168" s="24"/>
      <c r="JB168" s="24"/>
      <c r="JC168" s="24"/>
      <c r="JD168" s="24"/>
      <c r="JE168" s="24"/>
      <c r="JF168" s="24"/>
      <c r="JG168" s="24"/>
    </row>
    <row r="169" spans="32:267" x14ac:dyDescent="0.3">
      <c r="AF169" s="26"/>
      <c r="AG169" s="25"/>
      <c r="AH169" s="26"/>
      <c r="AI169" s="21"/>
      <c r="AJ169" s="26"/>
      <c r="AK169" s="26"/>
      <c r="AL169" s="51"/>
      <c r="AM169" s="23"/>
      <c r="AQ169" s="19"/>
      <c r="AU169" s="24"/>
      <c r="AV169" s="24"/>
      <c r="AW169" s="24"/>
      <c r="AX169" s="24"/>
      <c r="AY169" s="15"/>
      <c r="BM169" s="15"/>
      <c r="BS169" s="24"/>
      <c r="BT169" s="15"/>
      <c r="BY169" s="24"/>
      <c r="CA169" s="15"/>
      <c r="CD169" s="24"/>
      <c r="CH169" s="15"/>
      <c r="CO169" s="15"/>
      <c r="CQ169" s="24"/>
      <c r="CV169" s="15"/>
      <c r="DC169" s="15"/>
      <c r="DJ169" s="15"/>
      <c r="DQ169" s="15"/>
      <c r="DX169" s="15"/>
      <c r="EE169" s="15"/>
      <c r="EL169" s="15"/>
      <c r="ES169" s="15"/>
      <c r="EZ169" s="15"/>
      <c r="FG169" s="15"/>
      <c r="FN169" s="15"/>
      <c r="FU169" s="15"/>
      <c r="FW169" s="24"/>
      <c r="FX169" s="24"/>
      <c r="FY169" s="24"/>
      <c r="FZ169" s="24"/>
      <c r="GA169" s="24"/>
      <c r="GB169" s="15"/>
      <c r="GC169" s="24"/>
      <c r="GD169" s="24"/>
      <c r="GE169" s="24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24"/>
      <c r="IO169" s="24"/>
      <c r="IP169" s="24"/>
      <c r="IQ169" s="24"/>
      <c r="IR169" s="24"/>
      <c r="IS169" s="24"/>
      <c r="IT169" s="24"/>
      <c r="IU169" s="24"/>
      <c r="IV169" s="24"/>
      <c r="IW169" s="24"/>
      <c r="IX169" s="24"/>
      <c r="IY169" s="24"/>
      <c r="IZ169" s="24"/>
      <c r="JA169" s="24"/>
      <c r="JB169" s="24"/>
      <c r="JC169" s="24"/>
      <c r="JD169" s="24"/>
      <c r="JE169" s="24"/>
      <c r="JF169" s="24"/>
      <c r="JG169" s="24"/>
    </row>
    <row r="170" spans="32:267" x14ac:dyDescent="0.3">
      <c r="AF170" s="26"/>
      <c r="AG170" s="25"/>
      <c r="AH170" s="26"/>
      <c r="AI170" s="21"/>
      <c r="AJ170" s="26"/>
      <c r="AK170" s="26"/>
      <c r="AL170" s="51"/>
      <c r="AM170" s="23"/>
      <c r="AQ170" s="19"/>
      <c r="AU170" s="24"/>
      <c r="AV170" s="24"/>
      <c r="AW170" s="24"/>
      <c r="AX170" s="24"/>
      <c r="AY170" s="15"/>
      <c r="BM170" s="15"/>
      <c r="BS170" s="24"/>
      <c r="BT170" s="15"/>
      <c r="BY170" s="24"/>
      <c r="CA170" s="15"/>
      <c r="CD170" s="24"/>
      <c r="CH170" s="15"/>
      <c r="CO170" s="15"/>
      <c r="CQ170" s="24"/>
      <c r="CV170" s="15"/>
      <c r="DC170" s="15"/>
      <c r="DJ170" s="15"/>
      <c r="DQ170" s="15"/>
      <c r="DX170" s="15"/>
      <c r="EE170" s="15"/>
      <c r="EL170" s="15"/>
      <c r="ES170" s="15"/>
      <c r="EZ170" s="15"/>
      <c r="FG170" s="15"/>
      <c r="FN170" s="15"/>
      <c r="FU170" s="15"/>
      <c r="FW170" s="24"/>
      <c r="FX170" s="24"/>
      <c r="FY170" s="24"/>
      <c r="FZ170" s="24"/>
      <c r="GA170" s="24"/>
      <c r="GB170" s="15"/>
      <c r="GC170" s="24"/>
      <c r="GD170" s="24"/>
      <c r="GE170" s="24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24"/>
      <c r="IO170" s="24"/>
      <c r="IP170" s="24"/>
      <c r="IQ170" s="24"/>
      <c r="IR170" s="24"/>
      <c r="IS170" s="24"/>
      <c r="IT170" s="24"/>
      <c r="IU170" s="24"/>
      <c r="IV170" s="24"/>
      <c r="IW170" s="24"/>
      <c r="IX170" s="24"/>
      <c r="IY170" s="24"/>
      <c r="IZ170" s="24"/>
      <c r="JA170" s="24"/>
      <c r="JB170" s="24"/>
      <c r="JC170" s="24"/>
      <c r="JD170" s="24"/>
      <c r="JE170" s="24"/>
      <c r="JF170" s="24"/>
      <c r="JG170" s="24"/>
    </row>
    <row r="171" spans="32:267" x14ac:dyDescent="0.3">
      <c r="AF171" s="26"/>
      <c r="AG171" s="25"/>
      <c r="AH171" s="26"/>
      <c r="AI171" s="21"/>
      <c r="AJ171" s="26"/>
      <c r="AK171" s="26"/>
      <c r="AL171" s="51"/>
      <c r="AM171" s="23"/>
      <c r="AQ171" s="19"/>
      <c r="AU171" s="24"/>
      <c r="AV171" s="24"/>
      <c r="AW171" s="24"/>
      <c r="AX171" s="24"/>
      <c r="AY171" s="15"/>
      <c r="BM171" s="15"/>
      <c r="BS171" s="24"/>
      <c r="BT171" s="15"/>
      <c r="BY171" s="24"/>
      <c r="CA171" s="15"/>
      <c r="CD171" s="24"/>
      <c r="CH171" s="15"/>
      <c r="CO171" s="15"/>
      <c r="CQ171" s="24"/>
      <c r="CV171" s="15"/>
      <c r="DC171" s="15"/>
      <c r="DJ171" s="15"/>
      <c r="DQ171" s="15"/>
      <c r="DX171" s="15"/>
      <c r="EE171" s="15"/>
      <c r="EL171" s="15"/>
      <c r="ES171" s="15"/>
      <c r="EZ171" s="15"/>
      <c r="FG171" s="15"/>
      <c r="FN171" s="15"/>
      <c r="FU171" s="15"/>
      <c r="FW171" s="24"/>
      <c r="FX171" s="24"/>
      <c r="FY171" s="24"/>
      <c r="FZ171" s="24"/>
      <c r="GA171" s="24"/>
      <c r="GB171" s="15"/>
      <c r="GC171" s="24"/>
      <c r="GD171" s="24"/>
      <c r="GE171" s="24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24"/>
      <c r="IO171" s="24"/>
      <c r="IP171" s="24"/>
      <c r="IQ171" s="24"/>
      <c r="IR171" s="24"/>
      <c r="IS171" s="24"/>
      <c r="IT171" s="24"/>
      <c r="IU171" s="24"/>
      <c r="IV171" s="24"/>
      <c r="IW171" s="24"/>
      <c r="IX171" s="24"/>
      <c r="IY171" s="24"/>
      <c r="IZ171" s="24"/>
      <c r="JA171" s="24"/>
      <c r="JB171" s="24"/>
      <c r="JC171" s="24"/>
      <c r="JD171" s="24"/>
      <c r="JE171" s="24"/>
      <c r="JF171" s="24"/>
      <c r="JG171" s="24"/>
    </row>
    <row r="172" spans="32:267" x14ac:dyDescent="0.3">
      <c r="AF172" s="26"/>
      <c r="AG172" s="25"/>
      <c r="AH172" s="26"/>
      <c r="AI172" s="21"/>
      <c r="AJ172" s="26"/>
      <c r="AK172" s="26"/>
      <c r="AL172" s="51"/>
      <c r="AM172" s="23"/>
      <c r="AQ172" s="19"/>
      <c r="AU172" s="24"/>
      <c r="AV172" s="24"/>
      <c r="AW172" s="24"/>
      <c r="AX172" s="24"/>
      <c r="AY172" s="15"/>
      <c r="BM172" s="15"/>
      <c r="BS172" s="24"/>
      <c r="BT172" s="15"/>
      <c r="BY172" s="24"/>
      <c r="CA172" s="15"/>
      <c r="CD172" s="24"/>
      <c r="CH172" s="15"/>
      <c r="CO172" s="15"/>
      <c r="CQ172" s="24"/>
      <c r="CV172" s="15"/>
      <c r="DC172" s="15"/>
      <c r="DJ172" s="15"/>
      <c r="DQ172" s="15"/>
      <c r="DX172" s="15"/>
      <c r="EE172" s="15"/>
      <c r="EL172" s="15"/>
      <c r="ES172" s="15"/>
      <c r="EZ172" s="15"/>
      <c r="FG172" s="15"/>
      <c r="FN172" s="15"/>
      <c r="FU172" s="15"/>
      <c r="FW172" s="24"/>
      <c r="FX172" s="24"/>
      <c r="FY172" s="24"/>
      <c r="FZ172" s="24"/>
      <c r="GA172" s="24"/>
      <c r="GB172" s="15"/>
      <c r="GC172" s="24"/>
      <c r="GD172" s="24"/>
      <c r="GE172" s="24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/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24"/>
      <c r="IO172" s="24"/>
      <c r="IP172" s="24"/>
      <c r="IQ172" s="24"/>
      <c r="IR172" s="24"/>
      <c r="IS172" s="24"/>
      <c r="IT172" s="24"/>
      <c r="IU172" s="24"/>
      <c r="IV172" s="24"/>
      <c r="IW172" s="24"/>
      <c r="IX172" s="24"/>
      <c r="IY172" s="24"/>
      <c r="IZ172" s="24"/>
      <c r="JA172" s="24"/>
      <c r="JB172" s="24"/>
      <c r="JC172" s="24"/>
      <c r="JD172" s="24"/>
      <c r="JE172" s="24"/>
      <c r="JF172" s="24"/>
      <c r="JG172" s="24"/>
    </row>
    <row r="173" spans="32:267" x14ac:dyDescent="0.3">
      <c r="AF173" s="26"/>
      <c r="AG173" s="25"/>
      <c r="AH173" s="26"/>
      <c r="AI173" s="21"/>
      <c r="AJ173" s="26"/>
      <c r="AK173" s="26"/>
      <c r="AL173" s="51"/>
      <c r="AM173" s="23"/>
      <c r="AQ173" s="19"/>
      <c r="AU173" s="24"/>
      <c r="AV173" s="24"/>
      <c r="AW173" s="24"/>
      <c r="AX173" s="24"/>
      <c r="AY173" s="15"/>
      <c r="BM173" s="15"/>
      <c r="BS173" s="24"/>
      <c r="BT173" s="15"/>
      <c r="BY173" s="24"/>
      <c r="CA173" s="15"/>
      <c r="CD173" s="24"/>
      <c r="CH173" s="15"/>
      <c r="CO173" s="15"/>
      <c r="CQ173" s="24"/>
      <c r="CV173" s="15"/>
      <c r="DC173" s="15"/>
      <c r="DJ173" s="15"/>
      <c r="DQ173" s="15"/>
      <c r="DX173" s="15"/>
      <c r="EE173" s="15"/>
      <c r="EL173" s="15"/>
      <c r="ES173" s="15"/>
      <c r="EZ173" s="15"/>
      <c r="FG173" s="15"/>
      <c r="FN173" s="15"/>
      <c r="FU173" s="15"/>
      <c r="FW173" s="24"/>
      <c r="FX173" s="24"/>
      <c r="FY173" s="24"/>
      <c r="FZ173" s="24"/>
      <c r="GA173" s="24"/>
      <c r="GB173" s="15"/>
      <c r="GC173" s="24"/>
      <c r="GD173" s="24"/>
      <c r="GE173" s="24"/>
      <c r="GF173" s="19"/>
      <c r="GG173" s="19"/>
      <c r="GH173" s="19"/>
      <c r="GI173" s="19"/>
      <c r="GJ173" s="19"/>
      <c r="GK173" s="19"/>
      <c r="GL173" s="19"/>
      <c r="GM173" s="19"/>
      <c r="GN173" s="19"/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24"/>
      <c r="IO173" s="24"/>
      <c r="IP173" s="24"/>
      <c r="IQ173" s="24"/>
      <c r="IR173" s="24"/>
      <c r="IS173" s="24"/>
      <c r="IT173" s="24"/>
      <c r="IU173" s="24"/>
      <c r="IV173" s="24"/>
      <c r="IW173" s="24"/>
      <c r="IX173" s="24"/>
      <c r="IY173" s="24"/>
      <c r="IZ173" s="24"/>
      <c r="JA173" s="24"/>
      <c r="JB173" s="24"/>
      <c r="JC173" s="24"/>
      <c r="JD173" s="24"/>
      <c r="JE173" s="24"/>
      <c r="JF173" s="24"/>
      <c r="JG173" s="24"/>
    </row>
    <row r="174" spans="32:267" x14ac:dyDescent="0.3">
      <c r="AF174" s="26"/>
      <c r="AG174" s="25"/>
      <c r="AH174" s="26"/>
      <c r="AI174" s="21"/>
      <c r="AJ174" s="26"/>
      <c r="AK174" s="26"/>
      <c r="AL174" s="51"/>
      <c r="AM174" s="23"/>
      <c r="AQ174" s="19"/>
      <c r="AU174" s="24"/>
      <c r="AV174" s="24"/>
      <c r="AW174" s="24"/>
      <c r="AX174" s="24"/>
      <c r="AY174" s="15"/>
      <c r="BM174" s="15"/>
      <c r="BS174" s="24"/>
      <c r="BT174" s="15"/>
      <c r="BY174" s="24"/>
      <c r="CA174" s="15"/>
      <c r="CD174" s="24"/>
      <c r="CH174" s="15"/>
      <c r="CO174" s="15"/>
      <c r="CQ174" s="24"/>
      <c r="CV174" s="15"/>
      <c r="DC174" s="15"/>
      <c r="DJ174" s="15"/>
      <c r="DQ174" s="15"/>
      <c r="DX174" s="15"/>
      <c r="EE174" s="15"/>
      <c r="EL174" s="15"/>
      <c r="ES174" s="15"/>
      <c r="EZ174" s="15"/>
      <c r="FG174" s="15"/>
      <c r="FN174" s="15"/>
      <c r="FU174" s="15"/>
      <c r="FW174" s="24"/>
      <c r="FX174" s="24"/>
      <c r="FY174" s="24"/>
      <c r="FZ174" s="24"/>
      <c r="GA174" s="24"/>
      <c r="GB174" s="15"/>
      <c r="GC174" s="24"/>
      <c r="GD174" s="24"/>
      <c r="GE174" s="24"/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24"/>
      <c r="IO174" s="24"/>
      <c r="IP174" s="24"/>
      <c r="IQ174" s="24"/>
      <c r="IR174" s="24"/>
      <c r="IS174" s="24"/>
      <c r="IT174" s="24"/>
      <c r="IU174" s="24"/>
      <c r="IV174" s="24"/>
      <c r="IW174" s="24"/>
      <c r="IX174" s="24"/>
      <c r="IY174" s="24"/>
      <c r="IZ174" s="24"/>
      <c r="JA174" s="24"/>
      <c r="JB174" s="24"/>
      <c r="JC174" s="24"/>
      <c r="JD174" s="24"/>
      <c r="JE174" s="24"/>
      <c r="JF174" s="24"/>
      <c r="JG174" s="24"/>
    </row>
    <row r="175" spans="32:267" x14ac:dyDescent="0.3">
      <c r="AF175" s="26"/>
      <c r="AG175" s="25"/>
      <c r="AH175" s="26"/>
      <c r="AI175" s="21"/>
      <c r="AJ175" s="26"/>
      <c r="AK175" s="26"/>
      <c r="AL175" s="51"/>
      <c r="AM175" s="23"/>
      <c r="AQ175" s="19"/>
      <c r="AU175" s="24"/>
      <c r="AV175" s="24"/>
      <c r="AW175" s="24"/>
      <c r="AX175" s="24"/>
      <c r="AY175" s="15"/>
      <c r="BM175" s="15"/>
      <c r="BS175" s="24"/>
      <c r="BT175" s="15"/>
      <c r="BY175" s="24"/>
      <c r="CA175" s="15"/>
      <c r="CD175" s="24"/>
      <c r="CH175" s="15"/>
      <c r="CO175" s="15"/>
      <c r="CQ175" s="24"/>
      <c r="CV175" s="15"/>
      <c r="DC175" s="15"/>
      <c r="DJ175" s="15"/>
      <c r="DQ175" s="15"/>
      <c r="DX175" s="15"/>
      <c r="EE175" s="15"/>
      <c r="EL175" s="15"/>
      <c r="ES175" s="15"/>
      <c r="EZ175" s="15"/>
      <c r="FG175" s="15"/>
      <c r="FN175" s="15"/>
      <c r="FU175" s="15"/>
      <c r="FW175" s="24"/>
      <c r="FX175" s="24"/>
      <c r="FY175" s="24"/>
      <c r="FZ175" s="24"/>
      <c r="GA175" s="24"/>
      <c r="GB175" s="15"/>
      <c r="GC175" s="24"/>
      <c r="GD175" s="24"/>
      <c r="GE175" s="24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24"/>
      <c r="IO175" s="24"/>
      <c r="IP175" s="24"/>
      <c r="IQ175" s="24"/>
      <c r="IR175" s="24"/>
      <c r="IS175" s="24"/>
      <c r="IT175" s="24"/>
      <c r="IU175" s="24"/>
      <c r="IV175" s="24"/>
      <c r="IW175" s="24"/>
      <c r="IX175" s="24"/>
      <c r="IY175" s="24"/>
      <c r="IZ175" s="24"/>
      <c r="JA175" s="24"/>
      <c r="JB175" s="24"/>
      <c r="JC175" s="24"/>
      <c r="JD175" s="24"/>
      <c r="JE175" s="24"/>
      <c r="JF175" s="24"/>
      <c r="JG175" s="24"/>
    </row>
    <row r="176" spans="32:267" x14ac:dyDescent="0.3">
      <c r="AF176" s="26"/>
      <c r="AG176" s="25"/>
      <c r="AH176" s="26"/>
      <c r="AI176" s="21"/>
      <c r="AJ176" s="26"/>
      <c r="AK176" s="26"/>
      <c r="AL176" s="51"/>
      <c r="AM176" s="23"/>
      <c r="AQ176" s="19"/>
      <c r="AU176" s="24"/>
      <c r="AV176" s="24"/>
      <c r="AW176" s="24"/>
      <c r="AX176" s="24"/>
      <c r="AY176" s="15"/>
      <c r="BM176" s="15"/>
      <c r="BS176" s="24"/>
      <c r="BT176" s="15"/>
      <c r="BY176" s="24"/>
      <c r="CA176" s="15"/>
      <c r="CD176" s="24"/>
      <c r="CH176" s="15"/>
      <c r="CO176" s="15"/>
      <c r="CQ176" s="24"/>
      <c r="CV176" s="15"/>
      <c r="DC176" s="15"/>
      <c r="DJ176" s="15"/>
      <c r="DQ176" s="15"/>
      <c r="DX176" s="15"/>
      <c r="EE176" s="15"/>
      <c r="EL176" s="15"/>
      <c r="ES176" s="15"/>
      <c r="EZ176" s="15"/>
      <c r="FG176" s="15"/>
      <c r="FN176" s="15"/>
      <c r="FU176" s="15"/>
      <c r="FW176" s="24"/>
      <c r="FX176" s="24"/>
      <c r="FY176" s="24"/>
      <c r="FZ176" s="24"/>
      <c r="GA176" s="24"/>
      <c r="GB176" s="15"/>
      <c r="GC176" s="24"/>
      <c r="GD176" s="24"/>
      <c r="GE176" s="24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24"/>
      <c r="IO176" s="24"/>
      <c r="IP176" s="24"/>
      <c r="IQ176" s="24"/>
      <c r="IR176" s="24"/>
      <c r="IS176" s="24"/>
      <c r="IT176" s="24"/>
      <c r="IU176" s="24"/>
      <c r="IV176" s="24"/>
      <c r="IW176" s="24"/>
      <c r="IX176" s="24"/>
      <c r="IY176" s="24"/>
      <c r="IZ176" s="24"/>
      <c r="JA176" s="24"/>
      <c r="JB176" s="24"/>
      <c r="JC176" s="24"/>
      <c r="JD176" s="24"/>
      <c r="JE176" s="24"/>
      <c r="JF176" s="24"/>
      <c r="JG176" s="24"/>
    </row>
    <row r="177" spans="32:267" x14ac:dyDescent="0.3">
      <c r="AF177" s="26"/>
      <c r="AG177" s="25"/>
      <c r="AH177" s="26"/>
      <c r="AI177" s="21"/>
      <c r="AJ177" s="26"/>
      <c r="AK177" s="26"/>
      <c r="AL177" s="51"/>
      <c r="AM177" s="23"/>
      <c r="AQ177" s="19"/>
      <c r="AU177" s="24"/>
      <c r="AV177" s="24"/>
      <c r="AW177" s="24"/>
      <c r="AX177" s="24"/>
      <c r="AY177" s="15"/>
      <c r="BM177" s="15"/>
      <c r="BS177" s="24"/>
      <c r="BT177" s="15"/>
      <c r="BY177" s="24"/>
      <c r="CA177" s="15"/>
      <c r="CD177" s="24"/>
      <c r="CH177" s="15"/>
      <c r="CO177" s="15"/>
      <c r="CQ177" s="24"/>
      <c r="CV177" s="15"/>
      <c r="DC177" s="15"/>
      <c r="DJ177" s="15"/>
      <c r="DQ177" s="15"/>
      <c r="DX177" s="15"/>
      <c r="EE177" s="15"/>
      <c r="EL177" s="15"/>
      <c r="ES177" s="15"/>
      <c r="EZ177" s="15"/>
      <c r="FG177" s="15"/>
      <c r="FN177" s="15"/>
      <c r="FU177" s="15"/>
      <c r="FW177" s="24"/>
      <c r="FX177" s="24"/>
      <c r="FY177" s="24"/>
      <c r="FZ177" s="24"/>
      <c r="GA177" s="24"/>
      <c r="GB177" s="15"/>
      <c r="GC177" s="24"/>
      <c r="GD177" s="24"/>
      <c r="GE177" s="24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24"/>
      <c r="IO177" s="24"/>
      <c r="IP177" s="24"/>
      <c r="IQ177" s="24"/>
      <c r="IR177" s="24"/>
      <c r="IS177" s="24"/>
      <c r="IT177" s="24"/>
      <c r="IU177" s="24"/>
      <c r="IV177" s="24"/>
      <c r="IW177" s="24"/>
      <c r="IX177" s="24"/>
      <c r="IY177" s="24"/>
      <c r="IZ177" s="24"/>
      <c r="JA177" s="24"/>
      <c r="JB177" s="24"/>
      <c r="JC177" s="24"/>
      <c r="JD177" s="24"/>
      <c r="JE177" s="24"/>
      <c r="JF177" s="24"/>
      <c r="JG177" s="24"/>
    </row>
    <row r="178" spans="32:267" x14ac:dyDescent="0.3">
      <c r="AF178" s="26"/>
      <c r="AG178" s="25"/>
      <c r="AH178" s="26"/>
      <c r="AI178" s="21"/>
      <c r="AJ178" s="26"/>
      <c r="AK178" s="26"/>
      <c r="AL178" s="51"/>
      <c r="AM178" s="23"/>
      <c r="AQ178" s="19"/>
      <c r="AU178" s="24"/>
      <c r="AV178" s="24"/>
      <c r="AW178" s="24"/>
      <c r="AX178" s="24"/>
      <c r="AY178" s="15"/>
      <c r="BM178" s="15"/>
      <c r="BS178" s="24"/>
      <c r="BT178" s="15"/>
      <c r="BY178" s="24"/>
      <c r="CA178" s="15"/>
      <c r="CD178" s="24"/>
      <c r="CH178" s="15"/>
      <c r="CO178" s="15"/>
      <c r="CQ178" s="24"/>
      <c r="CV178" s="15"/>
      <c r="DC178" s="15"/>
      <c r="DJ178" s="15"/>
      <c r="DQ178" s="15"/>
      <c r="DX178" s="15"/>
      <c r="EE178" s="15"/>
      <c r="EL178" s="15"/>
      <c r="ES178" s="15"/>
      <c r="EZ178" s="15"/>
      <c r="FG178" s="15"/>
      <c r="FN178" s="15"/>
      <c r="FU178" s="15"/>
      <c r="FW178" s="24"/>
      <c r="FX178" s="24"/>
      <c r="FY178" s="24"/>
      <c r="FZ178" s="24"/>
      <c r="GA178" s="24"/>
      <c r="GB178" s="15"/>
      <c r="GC178" s="24"/>
      <c r="GD178" s="24"/>
      <c r="GE178" s="24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24"/>
      <c r="IO178" s="24"/>
      <c r="IP178" s="24"/>
      <c r="IQ178" s="24"/>
      <c r="IR178" s="24"/>
      <c r="IS178" s="24"/>
      <c r="IT178" s="24"/>
      <c r="IU178" s="24"/>
      <c r="IV178" s="24"/>
      <c r="IW178" s="24"/>
      <c r="IX178" s="24"/>
      <c r="IY178" s="24"/>
      <c r="IZ178" s="24"/>
      <c r="JA178" s="24"/>
      <c r="JB178" s="24"/>
      <c r="JC178" s="24"/>
      <c r="JD178" s="24"/>
      <c r="JE178" s="24"/>
      <c r="JF178" s="24"/>
      <c r="JG178" s="24"/>
    </row>
    <row r="179" spans="32:267" x14ac:dyDescent="0.3">
      <c r="AF179" s="26"/>
      <c r="AG179" s="25"/>
      <c r="AH179" s="26"/>
      <c r="AI179" s="21"/>
      <c r="AJ179" s="26"/>
      <c r="AK179" s="26"/>
      <c r="AL179" s="51"/>
      <c r="AM179" s="23"/>
      <c r="AQ179" s="19"/>
      <c r="AU179" s="24"/>
      <c r="AV179" s="24"/>
      <c r="AW179" s="24"/>
      <c r="AX179" s="24"/>
      <c r="AY179" s="15"/>
      <c r="BM179" s="15"/>
      <c r="BS179" s="24"/>
      <c r="BT179" s="15"/>
      <c r="BY179" s="24"/>
      <c r="CA179" s="15"/>
      <c r="CD179" s="24"/>
      <c r="CH179" s="15"/>
      <c r="CO179" s="15"/>
      <c r="CQ179" s="24"/>
      <c r="CV179" s="15"/>
      <c r="DC179" s="15"/>
      <c r="DJ179" s="15"/>
      <c r="DQ179" s="15"/>
      <c r="DX179" s="15"/>
      <c r="EE179" s="15"/>
      <c r="EL179" s="15"/>
      <c r="ES179" s="15"/>
      <c r="EZ179" s="15"/>
      <c r="FG179" s="15"/>
      <c r="FN179" s="15"/>
      <c r="FU179" s="15"/>
      <c r="FW179" s="24"/>
      <c r="FX179" s="24"/>
      <c r="FY179" s="24"/>
      <c r="FZ179" s="24"/>
      <c r="GA179" s="24"/>
      <c r="GB179" s="15"/>
      <c r="GC179" s="24"/>
      <c r="GD179" s="24"/>
      <c r="GE179" s="24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24"/>
      <c r="IO179" s="24"/>
      <c r="IP179" s="24"/>
      <c r="IQ179" s="24"/>
      <c r="IR179" s="24"/>
      <c r="IS179" s="24"/>
      <c r="IT179" s="24"/>
      <c r="IU179" s="24"/>
      <c r="IV179" s="24"/>
      <c r="IW179" s="24"/>
      <c r="IX179" s="24"/>
      <c r="IY179" s="24"/>
      <c r="IZ179" s="24"/>
      <c r="JA179" s="24"/>
      <c r="JB179" s="24"/>
      <c r="JC179" s="24"/>
      <c r="JD179" s="24"/>
      <c r="JE179" s="24"/>
      <c r="JF179" s="24"/>
      <c r="JG179" s="24"/>
    </row>
    <row r="180" spans="32:267" x14ac:dyDescent="0.3">
      <c r="AF180" s="26"/>
      <c r="AG180" s="25"/>
      <c r="AH180" s="26"/>
      <c r="AI180" s="21"/>
      <c r="AJ180" s="26"/>
      <c r="AK180" s="26"/>
      <c r="AL180" s="51"/>
      <c r="AM180" s="23"/>
      <c r="AQ180" s="19"/>
      <c r="AU180" s="24"/>
      <c r="AV180" s="24"/>
      <c r="AW180" s="24"/>
      <c r="AX180" s="24"/>
      <c r="AY180" s="15"/>
      <c r="BM180" s="15"/>
      <c r="BS180" s="24"/>
      <c r="BT180" s="15"/>
      <c r="BY180" s="24"/>
      <c r="CA180" s="15"/>
      <c r="CD180" s="24"/>
      <c r="CH180" s="15"/>
      <c r="CO180" s="15"/>
      <c r="CQ180" s="24"/>
      <c r="CV180" s="15"/>
      <c r="DC180" s="15"/>
      <c r="DJ180" s="15"/>
      <c r="DQ180" s="15"/>
      <c r="DX180" s="15"/>
      <c r="EE180" s="15"/>
      <c r="EL180" s="15"/>
      <c r="ES180" s="15"/>
      <c r="EZ180" s="15"/>
      <c r="FG180" s="15"/>
      <c r="FN180" s="15"/>
      <c r="FU180" s="15"/>
      <c r="FW180" s="24"/>
      <c r="FX180" s="24"/>
      <c r="FY180" s="24"/>
      <c r="FZ180" s="24"/>
      <c r="GA180" s="24"/>
      <c r="GB180" s="15"/>
      <c r="GC180" s="24"/>
      <c r="GD180" s="24"/>
      <c r="GE180" s="24"/>
      <c r="GF180" s="19"/>
      <c r="GG180" s="19"/>
      <c r="GH180" s="19"/>
      <c r="GI180" s="19"/>
      <c r="GJ180" s="19"/>
      <c r="GK180" s="19"/>
      <c r="GL180" s="19"/>
      <c r="GM180" s="19"/>
      <c r="GN180" s="19"/>
      <c r="GO180" s="19"/>
      <c r="GP180" s="19"/>
      <c r="GQ180" s="19"/>
      <c r="GR180" s="19"/>
      <c r="GS180" s="19"/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24"/>
      <c r="IO180" s="24"/>
      <c r="IP180" s="24"/>
      <c r="IQ180" s="24"/>
      <c r="IR180" s="24"/>
      <c r="IS180" s="24"/>
      <c r="IT180" s="24"/>
      <c r="IU180" s="24"/>
      <c r="IV180" s="24"/>
      <c r="IW180" s="24"/>
      <c r="IX180" s="24"/>
      <c r="IY180" s="24"/>
      <c r="IZ180" s="24"/>
      <c r="JA180" s="24"/>
      <c r="JB180" s="24"/>
      <c r="JC180" s="24"/>
      <c r="JD180" s="24"/>
      <c r="JE180" s="24"/>
      <c r="JF180" s="24"/>
      <c r="JG180" s="24"/>
    </row>
    <row r="181" spans="32:267" x14ac:dyDescent="0.3">
      <c r="AF181" s="26"/>
      <c r="AG181" s="25"/>
      <c r="AH181" s="26"/>
      <c r="AI181" s="21"/>
      <c r="AJ181" s="26"/>
      <c r="AK181" s="26"/>
      <c r="AL181" s="51"/>
      <c r="AM181" s="23"/>
      <c r="AQ181" s="19"/>
      <c r="AU181" s="24"/>
      <c r="AV181" s="24"/>
      <c r="AW181" s="24"/>
      <c r="AX181" s="24"/>
      <c r="AY181" s="15"/>
      <c r="BM181" s="15"/>
      <c r="BS181" s="24"/>
      <c r="BT181" s="15"/>
      <c r="BY181" s="24"/>
      <c r="CA181" s="15"/>
      <c r="CD181" s="24"/>
      <c r="CH181" s="15"/>
      <c r="CO181" s="15"/>
      <c r="CQ181" s="24"/>
      <c r="CV181" s="15"/>
      <c r="DC181" s="15"/>
      <c r="DJ181" s="15"/>
      <c r="DQ181" s="15"/>
      <c r="DX181" s="15"/>
      <c r="EE181" s="15"/>
      <c r="EL181" s="15"/>
      <c r="ES181" s="15"/>
      <c r="EZ181" s="15"/>
      <c r="FG181" s="15"/>
      <c r="FN181" s="15"/>
      <c r="FU181" s="15"/>
      <c r="FW181" s="24"/>
      <c r="FX181" s="24"/>
      <c r="FY181" s="24"/>
      <c r="FZ181" s="24"/>
      <c r="GA181" s="24"/>
      <c r="GB181" s="15"/>
      <c r="GC181" s="24"/>
      <c r="GD181" s="24"/>
      <c r="GE181" s="24"/>
      <c r="GF181" s="19"/>
      <c r="GG181" s="19"/>
      <c r="GH181" s="19"/>
      <c r="GI181" s="19"/>
      <c r="GJ181" s="19"/>
      <c r="GK181" s="19"/>
      <c r="GL181" s="19"/>
      <c r="GM181" s="19"/>
      <c r="GN181" s="19"/>
      <c r="GO181" s="19"/>
      <c r="GP181" s="19"/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24"/>
      <c r="IO181" s="24"/>
      <c r="IP181" s="24"/>
      <c r="IQ181" s="24"/>
      <c r="IR181" s="24"/>
      <c r="IS181" s="24"/>
      <c r="IT181" s="24"/>
      <c r="IU181" s="24"/>
      <c r="IV181" s="24"/>
      <c r="IW181" s="24"/>
      <c r="IX181" s="24"/>
      <c r="IY181" s="24"/>
      <c r="IZ181" s="24"/>
      <c r="JA181" s="24"/>
      <c r="JB181" s="24"/>
      <c r="JC181" s="24"/>
      <c r="JD181" s="24"/>
      <c r="JE181" s="24"/>
      <c r="JF181" s="24"/>
      <c r="JG181" s="24"/>
    </row>
    <row r="182" spans="32:267" x14ac:dyDescent="0.3">
      <c r="AF182" s="26"/>
      <c r="AG182" s="25"/>
      <c r="AH182" s="26"/>
      <c r="AI182" s="21"/>
      <c r="AJ182" s="26"/>
      <c r="AK182" s="26"/>
      <c r="AL182" s="51"/>
      <c r="AM182" s="23"/>
      <c r="AQ182" s="19"/>
      <c r="AU182" s="24"/>
      <c r="AV182" s="24"/>
      <c r="AW182" s="24"/>
      <c r="AX182" s="24"/>
      <c r="AY182" s="15"/>
      <c r="BM182" s="15"/>
      <c r="BS182" s="24"/>
      <c r="BT182" s="15"/>
      <c r="BY182" s="24"/>
      <c r="CA182" s="15"/>
      <c r="CD182" s="24"/>
      <c r="CH182" s="15"/>
      <c r="CO182" s="15"/>
      <c r="CQ182" s="24"/>
      <c r="CV182" s="15"/>
      <c r="DC182" s="15"/>
      <c r="DJ182" s="15"/>
      <c r="DQ182" s="15"/>
      <c r="DX182" s="15"/>
      <c r="EE182" s="15"/>
      <c r="EL182" s="15"/>
      <c r="ES182" s="15"/>
      <c r="EZ182" s="15"/>
      <c r="FG182" s="15"/>
      <c r="FN182" s="15"/>
      <c r="FU182" s="15"/>
      <c r="FW182" s="24"/>
      <c r="FX182" s="24"/>
      <c r="FY182" s="24"/>
      <c r="FZ182" s="24"/>
      <c r="GA182" s="24"/>
      <c r="GB182" s="15"/>
      <c r="GC182" s="24"/>
      <c r="GD182" s="24"/>
      <c r="GE182" s="24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24"/>
      <c r="IO182" s="24"/>
      <c r="IP182" s="24"/>
      <c r="IQ182" s="24"/>
      <c r="IR182" s="24"/>
      <c r="IS182" s="24"/>
      <c r="IT182" s="24"/>
      <c r="IU182" s="24"/>
      <c r="IV182" s="24"/>
      <c r="IW182" s="24"/>
      <c r="IX182" s="24"/>
      <c r="IY182" s="24"/>
      <c r="IZ182" s="24"/>
      <c r="JA182" s="24"/>
      <c r="JB182" s="24"/>
      <c r="JC182" s="24"/>
      <c r="JD182" s="24"/>
      <c r="JE182" s="24"/>
      <c r="JF182" s="24"/>
      <c r="JG182" s="24"/>
    </row>
    <row r="183" spans="32:267" x14ac:dyDescent="0.3">
      <c r="AF183" s="50"/>
      <c r="AG183" s="25"/>
      <c r="AI183" s="21"/>
      <c r="AJ183" s="26"/>
      <c r="AK183" s="26"/>
      <c r="AL183" s="51"/>
      <c r="AM183" s="23"/>
      <c r="AQ183" s="19"/>
      <c r="AU183" s="24"/>
      <c r="AV183" s="24"/>
      <c r="AW183" s="24"/>
      <c r="AX183" s="24"/>
      <c r="AY183" s="15"/>
      <c r="BM183" s="15"/>
      <c r="BS183" s="24"/>
      <c r="BT183" s="15"/>
      <c r="BY183" s="24"/>
      <c r="CA183" s="15"/>
      <c r="CD183" s="24"/>
      <c r="CH183" s="15"/>
      <c r="CO183" s="15"/>
      <c r="CQ183" s="24"/>
      <c r="CV183" s="15"/>
      <c r="DC183" s="15"/>
      <c r="DJ183" s="15"/>
      <c r="DQ183" s="15"/>
      <c r="DX183" s="15"/>
      <c r="EE183" s="15"/>
      <c r="EL183" s="15"/>
      <c r="ES183" s="15"/>
      <c r="EZ183" s="15"/>
      <c r="FG183" s="15"/>
      <c r="FN183" s="15"/>
      <c r="FU183" s="15"/>
      <c r="FW183" s="24"/>
      <c r="FX183" s="24"/>
      <c r="FY183" s="24"/>
      <c r="FZ183" s="24"/>
      <c r="GA183" s="24"/>
      <c r="GB183" s="15"/>
      <c r="GC183" s="24"/>
      <c r="GD183" s="24"/>
      <c r="GE183" s="24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24"/>
      <c r="IO183" s="24"/>
      <c r="IP183" s="24"/>
      <c r="IQ183" s="24"/>
      <c r="IR183" s="24"/>
      <c r="IS183" s="24"/>
      <c r="IT183" s="24"/>
      <c r="IU183" s="24"/>
      <c r="IV183" s="24"/>
      <c r="IW183" s="24"/>
      <c r="IX183" s="24"/>
      <c r="IY183" s="24"/>
      <c r="IZ183" s="24"/>
      <c r="JA183" s="24"/>
      <c r="JB183" s="24"/>
      <c r="JC183" s="24"/>
      <c r="JD183" s="24"/>
      <c r="JE183" s="24"/>
      <c r="JF183" s="24"/>
      <c r="JG183" s="24"/>
    </row>
    <row r="184" spans="32:267" x14ac:dyDescent="0.3">
      <c r="AF184" s="50"/>
      <c r="AG184" s="25"/>
      <c r="AI184" s="21"/>
      <c r="AJ184" s="26"/>
      <c r="AK184" s="26"/>
      <c r="AL184" s="51"/>
      <c r="AM184" s="23"/>
      <c r="AQ184" s="19"/>
      <c r="AU184" s="24"/>
      <c r="AV184" s="24"/>
      <c r="AW184" s="24"/>
      <c r="AX184" s="24"/>
      <c r="AY184" s="15"/>
      <c r="BM184" s="15"/>
      <c r="BS184" s="24"/>
      <c r="BT184" s="15"/>
      <c r="BY184" s="24"/>
      <c r="CA184" s="15"/>
      <c r="CD184" s="24"/>
      <c r="CH184" s="15"/>
      <c r="CO184" s="15"/>
      <c r="CQ184" s="24"/>
      <c r="CV184" s="15"/>
      <c r="DC184" s="15"/>
      <c r="DJ184" s="15"/>
      <c r="DQ184" s="15"/>
      <c r="DX184" s="15"/>
      <c r="EE184" s="15"/>
      <c r="EL184" s="15"/>
      <c r="ES184" s="15"/>
      <c r="EZ184" s="15"/>
      <c r="FG184" s="15"/>
      <c r="FN184" s="15"/>
      <c r="FU184" s="15"/>
      <c r="FW184" s="24"/>
      <c r="FX184" s="24"/>
      <c r="FY184" s="24"/>
      <c r="FZ184" s="24"/>
      <c r="GA184" s="24"/>
      <c r="GB184" s="15"/>
      <c r="GC184" s="24"/>
      <c r="GD184" s="24"/>
      <c r="GE184" s="24"/>
      <c r="GF184" s="19"/>
      <c r="GG184" s="19"/>
      <c r="GH184" s="19"/>
      <c r="GI184" s="19"/>
      <c r="GJ184" s="19"/>
      <c r="GK184" s="19"/>
      <c r="GL184" s="19"/>
      <c r="GM184" s="19"/>
      <c r="GN184" s="19"/>
      <c r="GO184" s="19"/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24"/>
      <c r="IO184" s="24"/>
      <c r="IP184" s="24"/>
      <c r="IQ184" s="24"/>
      <c r="IR184" s="24"/>
      <c r="IS184" s="24"/>
      <c r="IT184" s="24"/>
      <c r="IU184" s="24"/>
      <c r="IV184" s="24"/>
      <c r="IW184" s="24"/>
      <c r="IX184" s="24"/>
      <c r="IY184" s="24"/>
      <c r="IZ184" s="24"/>
      <c r="JA184" s="24"/>
      <c r="JB184" s="24"/>
      <c r="JC184" s="24"/>
      <c r="JD184" s="24"/>
      <c r="JE184" s="24"/>
      <c r="JF184" s="24"/>
      <c r="JG184" s="24"/>
    </row>
    <row r="185" spans="32:267" x14ac:dyDescent="0.3">
      <c r="AF185" s="50"/>
      <c r="AG185" s="25"/>
      <c r="AI185" s="21"/>
      <c r="AJ185" s="26"/>
      <c r="AK185" s="26"/>
      <c r="AL185" s="51"/>
      <c r="AM185" s="23"/>
      <c r="AQ185" s="19"/>
      <c r="AU185" s="24"/>
      <c r="AV185" s="24"/>
      <c r="AW185" s="24"/>
      <c r="AX185" s="24"/>
      <c r="AY185" s="15"/>
      <c r="BM185" s="15"/>
      <c r="BS185" s="24"/>
      <c r="BT185" s="15"/>
      <c r="BY185" s="24"/>
      <c r="CA185" s="15"/>
      <c r="CD185" s="24"/>
      <c r="CH185" s="15"/>
      <c r="CO185" s="15"/>
      <c r="CQ185" s="24"/>
      <c r="CV185" s="15"/>
      <c r="DC185" s="15"/>
      <c r="DJ185" s="15"/>
      <c r="DQ185" s="15"/>
      <c r="DX185" s="15"/>
      <c r="EE185" s="15"/>
      <c r="EL185" s="15"/>
      <c r="ES185" s="15"/>
      <c r="EZ185" s="15"/>
      <c r="FG185" s="15"/>
      <c r="FN185" s="15"/>
      <c r="FU185" s="15"/>
      <c r="FW185" s="24"/>
      <c r="FX185" s="24"/>
      <c r="FY185" s="24"/>
      <c r="FZ185" s="24"/>
      <c r="GA185" s="24"/>
      <c r="GB185" s="15"/>
      <c r="GC185" s="24"/>
      <c r="GD185" s="24"/>
      <c r="GE185" s="24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24"/>
      <c r="IO185" s="24"/>
      <c r="IP185" s="24"/>
      <c r="IQ185" s="24"/>
      <c r="IR185" s="24"/>
      <c r="IS185" s="24"/>
      <c r="IT185" s="24"/>
      <c r="IU185" s="24"/>
      <c r="IV185" s="24"/>
      <c r="IW185" s="24"/>
      <c r="IX185" s="24"/>
      <c r="IY185" s="24"/>
      <c r="IZ185" s="24"/>
      <c r="JA185" s="24"/>
      <c r="JB185" s="24"/>
      <c r="JC185" s="24"/>
      <c r="JD185" s="24"/>
      <c r="JE185" s="24"/>
      <c r="JF185" s="24"/>
      <c r="JG185" s="24"/>
    </row>
    <row r="186" spans="32:267" x14ac:dyDescent="0.3">
      <c r="AF186" s="50"/>
      <c r="AG186" s="25"/>
      <c r="AI186" s="21"/>
      <c r="AJ186" s="26"/>
      <c r="AK186" s="26"/>
      <c r="AL186" s="51"/>
      <c r="AM186" s="23"/>
      <c r="AQ186" s="19"/>
      <c r="AU186" s="24"/>
      <c r="AV186" s="24"/>
      <c r="AW186" s="24"/>
      <c r="AX186" s="24"/>
      <c r="AY186" s="15"/>
      <c r="BM186" s="15"/>
      <c r="BS186" s="24"/>
      <c r="BT186" s="15"/>
      <c r="BY186" s="24"/>
      <c r="CA186" s="15"/>
      <c r="CD186" s="24"/>
      <c r="CH186" s="15"/>
      <c r="CO186" s="15"/>
      <c r="CQ186" s="24"/>
      <c r="CV186" s="15"/>
      <c r="DC186" s="15"/>
      <c r="DJ186" s="15"/>
      <c r="DQ186" s="15"/>
      <c r="DX186" s="15"/>
      <c r="EE186" s="15"/>
      <c r="EL186" s="15"/>
      <c r="ES186" s="15"/>
      <c r="EZ186" s="15"/>
      <c r="FG186" s="15"/>
      <c r="FN186" s="15"/>
      <c r="FU186" s="15"/>
      <c r="FW186" s="24"/>
      <c r="FX186" s="24"/>
      <c r="FY186" s="24"/>
      <c r="FZ186" s="24"/>
      <c r="GA186" s="24"/>
      <c r="GB186" s="15"/>
      <c r="GC186" s="24"/>
      <c r="GD186" s="24"/>
      <c r="GE186" s="24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24"/>
      <c r="IO186" s="24"/>
      <c r="IP186" s="24"/>
      <c r="IQ186" s="24"/>
      <c r="IR186" s="24"/>
      <c r="IS186" s="24"/>
      <c r="IT186" s="24"/>
      <c r="IU186" s="24"/>
      <c r="IV186" s="24"/>
      <c r="IW186" s="24"/>
      <c r="IX186" s="24"/>
      <c r="IY186" s="24"/>
      <c r="IZ186" s="24"/>
      <c r="JA186" s="24"/>
      <c r="JB186" s="24"/>
      <c r="JC186" s="24"/>
      <c r="JD186" s="24"/>
      <c r="JE186" s="24"/>
      <c r="JF186" s="24"/>
      <c r="JG186" s="24"/>
    </row>
    <row r="187" spans="32:267" x14ac:dyDescent="0.3">
      <c r="AF187" s="26"/>
      <c r="AG187" s="25"/>
      <c r="AH187" s="26"/>
      <c r="AI187" s="21"/>
      <c r="AJ187" s="26"/>
      <c r="AK187" s="26"/>
      <c r="AL187" s="51"/>
      <c r="AM187" s="23"/>
      <c r="AQ187" s="19"/>
      <c r="AU187" s="24"/>
      <c r="AV187" s="24"/>
      <c r="AW187" s="24"/>
      <c r="AX187" s="24"/>
      <c r="AY187" s="15"/>
      <c r="BM187" s="15"/>
      <c r="BS187" s="24"/>
      <c r="BT187" s="15"/>
      <c r="BY187" s="24"/>
      <c r="CA187" s="15"/>
      <c r="CD187" s="24"/>
      <c r="CH187" s="15"/>
      <c r="CO187" s="15"/>
      <c r="CQ187" s="24"/>
      <c r="CV187" s="15"/>
      <c r="DC187" s="15"/>
      <c r="DJ187" s="15"/>
      <c r="DQ187" s="15"/>
      <c r="DX187" s="15"/>
      <c r="EE187" s="15"/>
      <c r="EL187" s="15"/>
      <c r="ES187" s="15"/>
      <c r="EZ187" s="15"/>
      <c r="FG187" s="15"/>
      <c r="FN187" s="15"/>
      <c r="FU187" s="15"/>
      <c r="FW187" s="24"/>
      <c r="FX187" s="24"/>
      <c r="FY187" s="24"/>
      <c r="FZ187" s="24"/>
      <c r="GA187" s="24"/>
      <c r="GB187" s="15"/>
      <c r="GC187" s="24"/>
      <c r="GD187" s="24"/>
      <c r="GE187" s="24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24"/>
      <c r="IO187" s="24"/>
      <c r="IP187" s="24"/>
      <c r="IQ187" s="24"/>
      <c r="IR187" s="24"/>
      <c r="IS187" s="24"/>
      <c r="IT187" s="24"/>
      <c r="IU187" s="24"/>
      <c r="IV187" s="24"/>
      <c r="IW187" s="24"/>
      <c r="IX187" s="24"/>
      <c r="IY187" s="24"/>
      <c r="IZ187" s="24"/>
      <c r="JA187" s="24"/>
      <c r="JB187" s="24"/>
      <c r="JC187" s="24"/>
      <c r="JD187" s="24"/>
      <c r="JE187" s="24"/>
      <c r="JF187" s="24"/>
      <c r="JG187" s="24"/>
    </row>
    <row r="188" spans="32:267" x14ac:dyDescent="0.3">
      <c r="AF188" s="26"/>
      <c r="AG188" s="25"/>
      <c r="AH188" s="26"/>
      <c r="AI188" s="21"/>
      <c r="AJ188" s="26"/>
      <c r="AK188" s="26"/>
      <c r="AL188" s="51"/>
      <c r="AM188" s="23"/>
      <c r="AQ188" s="19"/>
      <c r="AU188" s="24"/>
      <c r="AV188" s="24"/>
      <c r="AW188" s="24"/>
      <c r="AX188" s="24"/>
      <c r="AY188" s="15"/>
      <c r="BM188" s="15"/>
      <c r="BS188" s="24"/>
      <c r="BT188" s="15"/>
      <c r="BY188" s="24"/>
      <c r="CA188" s="15"/>
      <c r="CD188" s="24"/>
      <c r="CH188" s="15"/>
      <c r="CO188" s="15"/>
      <c r="CQ188" s="24"/>
      <c r="CV188" s="15"/>
      <c r="DC188" s="15"/>
      <c r="DJ188" s="15"/>
      <c r="DQ188" s="15"/>
      <c r="DX188" s="15"/>
      <c r="EE188" s="15"/>
      <c r="EL188" s="15"/>
      <c r="ES188" s="15"/>
      <c r="EZ188" s="15"/>
      <c r="FG188" s="15"/>
      <c r="FN188" s="15"/>
      <c r="FU188" s="15"/>
      <c r="FW188" s="24"/>
      <c r="FX188" s="24"/>
      <c r="FY188" s="24"/>
      <c r="FZ188" s="24"/>
      <c r="GA188" s="24"/>
      <c r="GB188" s="15"/>
      <c r="GC188" s="24"/>
      <c r="GD188" s="24"/>
      <c r="GE188" s="24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24"/>
      <c r="IO188" s="24"/>
      <c r="IP188" s="24"/>
      <c r="IQ188" s="24"/>
      <c r="IR188" s="24"/>
      <c r="IS188" s="24"/>
      <c r="IT188" s="24"/>
      <c r="IU188" s="24"/>
      <c r="IV188" s="24"/>
      <c r="IW188" s="24"/>
      <c r="IX188" s="24"/>
      <c r="IY188" s="24"/>
      <c r="IZ188" s="24"/>
      <c r="JA188" s="24"/>
      <c r="JB188" s="24"/>
      <c r="JC188" s="24"/>
      <c r="JD188" s="24"/>
      <c r="JE188" s="24"/>
      <c r="JF188" s="24"/>
      <c r="JG188" s="24"/>
    </row>
    <row r="189" spans="32:267" x14ac:dyDescent="0.3">
      <c r="AF189" s="26"/>
      <c r="AG189" s="25"/>
      <c r="AH189" s="26"/>
      <c r="AI189" s="21"/>
      <c r="AJ189" s="26"/>
      <c r="AK189" s="26"/>
      <c r="AL189" s="51"/>
      <c r="AM189" s="23"/>
      <c r="AQ189" s="19"/>
      <c r="AU189" s="24"/>
      <c r="AV189" s="24"/>
      <c r="AW189" s="24"/>
      <c r="AX189" s="24"/>
      <c r="AY189" s="15"/>
      <c r="BM189" s="15"/>
      <c r="BS189" s="24"/>
      <c r="BT189" s="15"/>
      <c r="BY189" s="24"/>
      <c r="CA189" s="15"/>
      <c r="CD189" s="24"/>
      <c r="CH189" s="15"/>
      <c r="CO189" s="15"/>
      <c r="CQ189" s="24"/>
      <c r="CV189" s="15"/>
      <c r="DC189" s="15"/>
      <c r="DJ189" s="15"/>
      <c r="DQ189" s="15"/>
      <c r="DX189" s="15"/>
      <c r="EE189" s="15"/>
      <c r="EL189" s="15"/>
      <c r="ES189" s="15"/>
      <c r="EZ189" s="15"/>
      <c r="FG189" s="15"/>
      <c r="FN189" s="15"/>
      <c r="FU189" s="15"/>
      <c r="FW189" s="24"/>
      <c r="FX189" s="24"/>
      <c r="FY189" s="24"/>
      <c r="FZ189" s="24"/>
      <c r="GA189" s="24"/>
      <c r="GB189" s="15"/>
      <c r="GC189" s="24"/>
      <c r="GD189" s="24"/>
      <c r="GE189" s="24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24"/>
      <c r="IO189" s="24"/>
      <c r="IP189" s="24"/>
      <c r="IQ189" s="24"/>
      <c r="IR189" s="24"/>
      <c r="IS189" s="24"/>
      <c r="IT189" s="24"/>
      <c r="IU189" s="24"/>
      <c r="IV189" s="24"/>
      <c r="IW189" s="24"/>
      <c r="IX189" s="24"/>
      <c r="IY189" s="24"/>
      <c r="IZ189" s="24"/>
      <c r="JA189" s="24"/>
      <c r="JB189" s="24"/>
      <c r="JC189" s="24"/>
      <c r="JD189" s="24"/>
      <c r="JE189" s="24"/>
      <c r="JF189" s="24"/>
      <c r="JG189" s="24"/>
    </row>
    <row r="190" spans="32:267" x14ac:dyDescent="0.3">
      <c r="AF190" s="26"/>
      <c r="AG190" s="25"/>
      <c r="AH190" s="26"/>
      <c r="AI190" s="21"/>
      <c r="AJ190" s="26"/>
      <c r="AK190" s="26"/>
      <c r="AL190" s="51"/>
      <c r="AM190" s="23"/>
      <c r="AQ190" s="19"/>
      <c r="AU190" s="24"/>
      <c r="AV190" s="24"/>
      <c r="AW190" s="24"/>
      <c r="AX190" s="24"/>
      <c r="AY190" s="15"/>
      <c r="BM190" s="15"/>
      <c r="BS190" s="24"/>
      <c r="BT190" s="15"/>
      <c r="BY190" s="24"/>
      <c r="CA190" s="15"/>
      <c r="CD190" s="24"/>
      <c r="CH190" s="15"/>
      <c r="CO190" s="15"/>
      <c r="CQ190" s="24"/>
      <c r="CV190" s="15"/>
      <c r="DC190" s="15"/>
      <c r="DJ190" s="15"/>
      <c r="DQ190" s="15"/>
      <c r="DX190" s="15"/>
      <c r="EE190" s="15"/>
      <c r="EL190" s="15"/>
      <c r="ES190" s="15"/>
      <c r="EZ190" s="15"/>
      <c r="FG190" s="15"/>
      <c r="FN190" s="15"/>
      <c r="FU190" s="15"/>
      <c r="FW190" s="24"/>
      <c r="FX190" s="24"/>
      <c r="FY190" s="24"/>
      <c r="FZ190" s="24"/>
      <c r="GA190" s="24"/>
      <c r="GB190" s="15"/>
      <c r="GC190" s="24"/>
      <c r="GD190" s="24"/>
      <c r="GE190" s="24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24"/>
      <c r="IO190" s="24"/>
      <c r="IP190" s="24"/>
      <c r="IQ190" s="24"/>
      <c r="IR190" s="24"/>
      <c r="IS190" s="24"/>
      <c r="IT190" s="24"/>
      <c r="IU190" s="24"/>
      <c r="IV190" s="24"/>
      <c r="IW190" s="24"/>
      <c r="IX190" s="24"/>
      <c r="IY190" s="24"/>
      <c r="IZ190" s="24"/>
      <c r="JA190" s="24"/>
      <c r="JB190" s="24"/>
      <c r="JC190" s="24"/>
      <c r="JD190" s="24"/>
      <c r="JE190" s="24"/>
      <c r="JF190" s="24"/>
      <c r="JG190" s="24"/>
    </row>
    <row r="191" spans="32:267" x14ac:dyDescent="0.3">
      <c r="AF191" s="26"/>
      <c r="AG191" s="25"/>
      <c r="AH191" s="26"/>
      <c r="AI191" s="21"/>
      <c r="AJ191" s="26"/>
      <c r="AK191" s="26"/>
      <c r="AL191" s="51"/>
      <c r="AM191" s="23"/>
      <c r="AQ191" s="19"/>
      <c r="AU191" s="24"/>
      <c r="AV191" s="24"/>
      <c r="AW191" s="24"/>
      <c r="AX191" s="24"/>
      <c r="AY191" s="15"/>
      <c r="BM191" s="15"/>
      <c r="BS191" s="24"/>
      <c r="BT191" s="15"/>
      <c r="BY191" s="24"/>
      <c r="CA191" s="15"/>
      <c r="CD191" s="24"/>
      <c r="CH191" s="15"/>
      <c r="CO191" s="15"/>
      <c r="CQ191" s="24"/>
      <c r="CV191" s="15"/>
      <c r="DC191" s="15"/>
      <c r="DJ191" s="15"/>
      <c r="DQ191" s="15"/>
      <c r="DX191" s="15"/>
      <c r="EE191" s="15"/>
      <c r="EL191" s="15"/>
      <c r="ES191" s="15"/>
      <c r="EZ191" s="15"/>
      <c r="FG191" s="15"/>
      <c r="FN191" s="15"/>
      <c r="FU191" s="15"/>
      <c r="FW191" s="24"/>
      <c r="FX191" s="24"/>
      <c r="FY191" s="24"/>
      <c r="FZ191" s="24"/>
      <c r="GA191" s="24"/>
      <c r="GB191" s="15"/>
      <c r="GC191" s="24"/>
      <c r="GD191" s="24"/>
      <c r="GE191" s="24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/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24"/>
      <c r="IO191" s="24"/>
      <c r="IP191" s="24"/>
      <c r="IQ191" s="24"/>
      <c r="IR191" s="24"/>
      <c r="IS191" s="24"/>
      <c r="IT191" s="24"/>
      <c r="IU191" s="24"/>
      <c r="IV191" s="24"/>
      <c r="IW191" s="24"/>
      <c r="IX191" s="24"/>
      <c r="IY191" s="24"/>
      <c r="IZ191" s="24"/>
      <c r="JA191" s="24"/>
      <c r="JB191" s="24"/>
      <c r="JC191" s="24"/>
      <c r="JD191" s="24"/>
      <c r="JE191" s="24"/>
      <c r="JF191" s="24"/>
      <c r="JG191" s="24"/>
    </row>
    <row r="192" spans="32:267" x14ac:dyDescent="0.3">
      <c r="AF192" s="26"/>
      <c r="AG192" s="25"/>
      <c r="AH192" s="26"/>
      <c r="AI192" s="21"/>
      <c r="AJ192" s="26"/>
      <c r="AK192" s="26"/>
      <c r="AL192" s="51"/>
      <c r="AM192" s="23"/>
      <c r="AQ192" s="19"/>
      <c r="AU192" s="24"/>
      <c r="AV192" s="24"/>
      <c r="AW192" s="24"/>
      <c r="AX192" s="24"/>
      <c r="AY192" s="15"/>
      <c r="BM192" s="15"/>
      <c r="BS192" s="24"/>
      <c r="BT192" s="15"/>
      <c r="BY192" s="24"/>
      <c r="CA192" s="15"/>
      <c r="CD192" s="24"/>
      <c r="CH192" s="15"/>
      <c r="CO192" s="15"/>
      <c r="CQ192" s="24"/>
      <c r="CV192" s="15"/>
      <c r="DC192" s="15"/>
      <c r="DJ192" s="15"/>
      <c r="DQ192" s="15"/>
      <c r="DX192" s="15"/>
      <c r="EE192" s="15"/>
      <c r="EL192" s="15"/>
      <c r="ES192" s="15"/>
      <c r="EZ192" s="15"/>
      <c r="FG192" s="15"/>
      <c r="FN192" s="15"/>
      <c r="FU192" s="15"/>
      <c r="FW192" s="24"/>
      <c r="FX192" s="24"/>
      <c r="FY192" s="24"/>
      <c r="FZ192" s="24"/>
      <c r="GA192" s="24"/>
      <c r="GB192" s="15"/>
      <c r="GC192" s="24"/>
      <c r="GD192" s="24"/>
      <c r="GE192" s="24"/>
      <c r="GF192" s="19"/>
      <c r="GG192" s="19"/>
      <c r="GH192" s="19"/>
      <c r="GI192" s="19"/>
      <c r="GJ192" s="19"/>
      <c r="GK192" s="19"/>
      <c r="GL192" s="19"/>
      <c r="GM192" s="19"/>
      <c r="GN192" s="19"/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24"/>
      <c r="IO192" s="24"/>
      <c r="IP192" s="24"/>
      <c r="IQ192" s="24"/>
      <c r="IR192" s="24"/>
      <c r="IS192" s="24"/>
      <c r="IT192" s="24"/>
      <c r="IU192" s="24"/>
      <c r="IV192" s="24"/>
      <c r="IW192" s="24"/>
      <c r="IX192" s="24"/>
      <c r="IY192" s="24"/>
      <c r="IZ192" s="24"/>
      <c r="JA192" s="24"/>
      <c r="JB192" s="24"/>
      <c r="JC192" s="24"/>
      <c r="JD192" s="24"/>
      <c r="JE192" s="24"/>
      <c r="JF192" s="24"/>
      <c r="JG192" s="24"/>
    </row>
    <row r="193" spans="32:267" x14ac:dyDescent="0.3">
      <c r="AF193" s="26"/>
      <c r="AG193" s="25"/>
      <c r="AH193" s="26"/>
      <c r="AI193" s="21"/>
      <c r="AJ193" s="26"/>
      <c r="AK193" s="26"/>
      <c r="AL193" s="51"/>
      <c r="AM193" s="23"/>
      <c r="AQ193" s="19"/>
      <c r="AU193" s="24"/>
      <c r="AV193" s="24"/>
      <c r="AW193" s="24"/>
      <c r="AX193" s="24"/>
      <c r="AY193" s="15"/>
      <c r="BM193" s="15"/>
      <c r="BS193" s="24"/>
      <c r="BT193" s="15"/>
      <c r="BY193" s="24"/>
      <c r="CA193" s="15"/>
      <c r="CD193" s="24"/>
      <c r="CH193" s="15"/>
      <c r="CO193" s="15"/>
      <c r="CQ193" s="24"/>
      <c r="CV193" s="15"/>
      <c r="DC193" s="15"/>
      <c r="DJ193" s="15"/>
      <c r="DQ193" s="15"/>
      <c r="DX193" s="15"/>
      <c r="EE193" s="15"/>
      <c r="EL193" s="15"/>
      <c r="ES193" s="15"/>
      <c r="EZ193" s="15"/>
      <c r="FG193" s="15"/>
      <c r="FN193" s="15"/>
      <c r="FU193" s="15"/>
      <c r="FW193" s="24"/>
      <c r="FX193" s="24"/>
      <c r="FY193" s="24"/>
      <c r="FZ193" s="24"/>
      <c r="GA193" s="24"/>
      <c r="GB193" s="15"/>
      <c r="GC193" s="24"/>
      <c r="GD193" s="24"/>
      <c r="GE193" s="24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24"/>
      <c r="IO193" s="24"/>
      <c r="IP193" s="24"/>
      <c r="IQ193" s="24"/>
      <c r="IR193" s="24"/>
      <c r="IS193" s="24"/>
      <c r="IT193" s="24"/>
      <c r="IU193" s="24"/>
      <c r="IV193" s="24"/>
      <c r="IW193" s="24"/>
      <c r="IX193" s="24"/>
      <c r="IY193" s="24"/>
      <c r="IZ193" s="24"/>
      <c r="JA193" s="24"/>
      <c r="JB193" s="24"/>
      <c r="JC193" s="24"/>
      <c r="JD193" s="24"/>
      <c r="JE193" s="24"/>
      <c r="JF193" s="24"/>
      <c r="JG193" s="24"/>
    </row>
    <row r="194" spans="32:267" x14ac:dyDescent="0.3">
      <c r="AF194" s="26"/>
      <c r="AG194" s="25"/>
      <c r="AH194" s="26"/>
      <c r="AI194" s="21"/>
      <c r="AJ194" s="26"/>
      <c r="AK194" s="26"/>
      <c r="AL194" s="51"/>
      <c r="AM194" s="23"/>
      <c r="AQ194" s="19"/>
      <c r="AU194" s="24"/>
      <c r="AV194" s="24"/>
      <c r="AW194" s="24"/>
      <c r="AX194" s="24"/>
      <c r="AY194" s="15"/>
      <c r="BM194" s="15"/>
      <c r="BS194" s="24"/>
      <c r="BT194" s="15"/>
      <c r="BY194" s="24"/>
      <c r="CA194" s="15"/>
      <c r="CD194" s="24"/>
      <c r="CH194" s="15"/>
      <c r="CO194" s="15"/>
      <c r="CQ194" s="24"/>
      <c r="CV194" s="15"/>
      <c r="DC194" s="15"/>
      <c r="DJ194" s="15"/>
      <c r="DQ194" s="15"/>
      <c r="DX194" s="15"/>
      <c r="EE194" s="15"/>
      <c r="EL194" s="15"/>
      <c r="ES194" s="15"/>
      <c r="EZ194" s="15"/>
      <c r="FG194" s="15"/>
      <c r="FN194" s="15"/>
      <c r="FU194" s="15"/>
      <c r="FW194" s="24"/>
      <c r="FX194" s="24"/>
      <c r="FY194" s="24"/>
      <c r="FZ194" s="24"/>
      <c r="GA194" s="24"/>
      <c r="GB194" s="15"/>
      <c r="GC194" s="24"/>
      <c r="GD194" s="24"/>
      <c r="GE194" s="24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24"/>
      <c r="IO194" s="24"/>
      <c r="IP194" s="24"/>
      <c r="IQ194" s="24"/>
      <c r="IR194" s="24"/>
      <c r="IS194" s="24"/>
      <c r="IT194" s="24"/>
      <c r="IU194" s="24"/>
      <c r="IV194" s="24"/>
      <c r="IW194" s="24"/>
      <c r="IX194" s="24"/>
      <c r="IY194" s="24"/>
      <c r="IZ194" s="24"/>
      <c r="JA194" s="24"/>
      <c r="JB194" s="24"/>
      <c r="JC194" s="24"/>
      <c r="JD194" s="24"/>
      <c r="JE194" s="24"/>
      <c r="JF194" s="24"/>
      <c r="JG194" s="24"/>
    </row>
    <row r="195" spans="32:267" x14ac:dyDescent="0.3">
      <c r="AF195" s="26"/>
      <c r="AG195" s="25"/>
      <c r="AH195" s="26"/>
      <c r="AI195" s="21"/>
      <c r="AJ195" s="26"/>
      <c r="AK195" s="26"/>
      <c r="AL195" s="51"/>
      <c r="AM195" s="23"/>
      <c r="AQ195" s="19"/>
      <c r="AU195" s="24"/>
      <c r="AV195" s="24"/>
      <c r="AW195" s="24"/>
      <c r="AX195" s="24"/>
      <c r="AY195" s="15"/>
      <c r="BM195" s="15"/>
      <c r="BS195" s="24"/>
      <c r="BT195" s="15"/>
      <c r="BY195" s="24"/>
      <c r="CA195" s="15"/>
      <c r="CD195" s="24"/>
      <c r="CH195" s="15"/>
      <c r="CO195" s="15"/>
      <c r="CQ195" s="24"/>
      <c r="CV195" s="15"/>
      <c r="DC195" s="15"/>
      <c r="DJ195" s="15"/>
      <c r="DQ195" s="15"/>
      <c r="DX195" s="15"/>
      <c r="EE195" s="15"/>
      <c r="EL195" s="15"/>
      <c r="ES195" s="15"/>
      <c r="EZ195" s="15"/>
      <c r="FG195" s="15"/>
      <c r="FN195" s="15"/>
      <c r="FU195" s="15"/>
      <c r="FW195" s="24"/>
      <c r="FX195" s="24"/>
      <c r="FY195" s="24"/>
      <c r="FZ195" s="24"/>
      <c r="GA195" s="24"/>
      <c r="GB195" s="15"/>
      <c r="GC195" s="24"/>
      <c r="GD195" s="24"/>
      <c r="GE195" s="24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24"/>
      <c r="IO195" s="24"/>
      <c r="IP195" s="24"/>
      <c r="IQ195" s="24"/>
      <c r="IR195" s="24"/>
      <c r="IS195" s="24"/>
      <c r="IT195" s="24"/>
      <c r="IU195" s="24"/>
      <c r="IV195" s="24"/>
      <c r="IW195" s="24"/>
      <c r="IX195" s="24"/>
      <c r="IY195" s="24"/>
      <c r="IZ195" s="24"/>
      <c r="JA195" s="24"/>
      <c r="JB195" s="24"/>
      <c r="JC195" s="24"/>
      <c r="JD195" s="24"/>
      <c r="JE195" s="24"/>
      <c r="JF195" s="24"/>
      <c r="JG195" s="24"/>
    </row>
    <row r="196" spans="32:267" x14ac:dyDescent="0.3">
      <c r="AF196" s="26"/>
      <c r="AG196" s="25"/>
      <c r="AH196" s="26"/>
      <c r="AI196" s="21"/>
      <c r="AJ196" s="26"/>
      <c r="AK196" s="26"/>
      <c r="AL196" s="51"/>
      <c r="AM196" s="23"/>
      <c r="AQ196" s="19"/>
      <c r="AU196" s="24"/>
      <c r="AV196" s="24"/>
      <c r="AW196" s="24"/>
      <c r="AX196" s="24"/>
      <c r="AY196" s="15"/>
      <c r="BM196" s="15"/>
      <c r="BS196" s="24"/>
      <c r="BT196" s="15"/>
      <c r="BY196" s="24"/>
      <c r="CA196" s="15"/>
      <c r="CD196" s="24"/>
      <c r="CH196" s="15"/>
      <c r="CO196" s="15"/>
      <c r="CQ196" s="24"/>
      <c r="CV196" s="15"/>
      <c r="DC196" s="15"/>
      <c r="DJ196" s="15"/>
      <c r="DQ196" s="15"/>
      <c r="DX196" s="15"/>
      <c r="EE196" s="15"/>
      <c r="EL196" s="15"/>
      <c r="ES196" s="15"/>
      <c r="EZ196" s="15"/>
      <c r="FG196" s="15"/>
      <c r="FN196" s="15"/>
      <c r="FU196" s="15"/>
      <c r="FW196" s="24"/>
      <c r="FX196" s="24"/>
      <c r="FY196" s="24"/>
      <c r="FZ196" s="24"/>
      <c r="GA196" s="24"/>
      <c r="GB196" s="15"/>
      <c r="GC196" s="24"/>
      <c r="GD196" s="24"/>
      <c r="GE196" s="24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24"/>
      <c r="IO196" s="24"/>
      <c r="IP196" s="24"/>
      <c r="IQ196" s="24"/>
      <c r="IR196" s="24"/>
      <c r="IS196" s="24"/>
      <c r="IT196" s="24"/>
      <c r="IU196" s="24"/>
      <c r="IV196" s="24"/>
      <c r="IW196" s="24"/>
      <c r="IX196" s="24"/>
      <c r="IY196" s="24"/>
      <c r="IZ196" s="24"/>
      <c r="JA196" s="24"/>
      <c r="JB196" s="24"/>
      <c r="JC196" s="24"/>
      <c r="JD196" s="24"/>
      <c r="JE196" s="24"/>
      <c r="JF196" s="24"/>
      <c r="JG196" s="24"/>
    </row>
    <row r="197" spans="32:267" x14ac:dyDescent="0.3">
      <c r="AF197" s="26"/>
      <c r="AG197" s="25"/>
      <c r="AH197" s="26"/>
      <c r="AI197" s="21"/>
      <c r="AJ197" s="26"/>
      <c r="AK197" s="26"/>
      <c r="AL197" s="51"/>
      <c r="AM197" s="23"/>
      <c r="AQ197" s="19"/>
      <c r="AU197" s="24"/>
      <c r="AV197" s="24"/>
      <c r="AW197" s="24"/>
      <c r="AX197" s="24"/>
      <c r="AY197" s="15"/>
      <c r="BM197" s="15"/>
      <c r="BS197" s="24"/>
      <c r="BT197" s="15"/>
      <c r="BY197" s="24"/>
      <c r="CA197" s="15"/>
      <c r="CD197" s="24"/>
      <c r="CH197" s="15"/>
      <c r="CO197" s="15"/>
      <c r="CQ197" s="24"/>
      <c r="CV197" s="15"/>
      <c r="DC197" s="15"/>
      <c r="DJ197" s="15"/>
      <c r="DQ197" s="15"/>
      <c r="DX197" s="15"/>
      <c r="EE197" s="15"/>
      <c r="EL197" s="15"/>
      <c r="ES197" s="15"/>
      <c r="EZ197" s="15"/>
      <c r="FG197" s="15"/>
      <c r="FN197" s="15"/>
      <c r="FU197" s="15"/>
      <c r="FW197" s="24"/>
      <c r="FX197" s="24"/>
      <c r="FY197" s="24"/>
      <c r="FZ197" s="24"/>
      <c r="GA197" s="24"/>
      <c r="GB197" s="15"/>
      <c r="GC197" s="24"/>
      <c r="GD197" s="24"/>
      <c r="GE197" s="24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24"/>
      <c r="IO197" s="24"/>
      <c r="IP197" s="24"/>
      <c r="IQ197" s="24"/>
      <c r="IR197" s="24"/>
      <c r="IS197" s="24"/>
      <c r="IT197" s="24"/>
      <c r="IU197" s="24"/>
      <c r="IV197" s="24"/>
      <c r="IW197" s="24"/>
      <c r="IX197" s="24"/>
      <c r="IY197" s="24"/>
      <c r="IZ197" s="24"/>
      <c r="JA197" s="24"/>
      <c r="JB197" s="24"/>
      <c r="JC197" s="24"/>
      <c r="JD197" s="24"/>
      <c r="JE197" s="24"/>
      <c r="JF197" s="24"/>
      <c r="JG197" s="24"/>
    </row>
    <row r="198" spans="32:267" x14ac:dyDescent="0.3">
      <c r="AF198" s="26"/>
      <c r="AG198" s="25"/>
      <c r="AH198" s="26"/>
      <c r="AI198" s="21"/>
      <c r="AJ198" s="26"/>
      <c r="AK198" s="26"/>
      <c r="AL198" s="51"/>
      <c r="AM198" s="23"/>
      <c r="AQ198" s="19"/>
      <c r="AU198" s="24"/>
      <c r="AV198" s="24"/>
      <c r="AW198" s="24"/>
      <c r="AX198" s="24"/>
      <c r="AY198" s="15"/>
      <c r="BM198" s="15"/>
      <c r="BS198" s="24"/>
      <c r="BT198" s="15"/>
      <c r="BY198" s="24"/>
      <c r="CA198" s="15"/>
      <c r="CD198" s="24"/>
      <c r="CH198" s="15"/>
      <c r="CO198" s="15"/>
      <c r="CQ198" s="24"/>
      <c r="CV198" s="15"/>
      <c r="DC198" s="15"/>
      <c r="DJ198" s="15"/>
      <c r="DQ198" s="15"/>
      <c r="DX198" s="15"/>
      <c r="EE198" s="15"/>
      <c r="EL198" s="15"/>
      <c r="ES198" s="15"/>
      <c r="EZ198" s="15"/>
      <c r="FG198" s="15"/>
      <c r="FN198" s="15"/>
      <c r="FU198" s="15"/>
      <c r="FW198" s="24"/>
      <c r="FX198" s="24"/>
      <c r="FY198" s="24"/>
      <c r="FZ198" s="24"/>
      <c r="GA198" s="24"/>
      <c r="GB198" s="15"/>
      <c r="GC198" s="24"/>
      <c r="GD198" s="24"/>
      <c r="GE198" s="24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24"/>
      <c r="IO198" s="24"/>
      <c r="IP198" s="24"/>
      <c r="IQ198" s="24"/>
      <c r="IR198" s="24"/>
      <c r="IS198" s="24"/>
      <c r="IT198" s="24"/>
      <c r="IU198" s="24"/>
      <c r="IV198" s="24"/>
      <c r="IW198" s="24"/>
      <c r="IX198" s="24"/>
      <c r="IY198" s="24"/>
      <c r="IZ198" s="24"/>
      <c r="JA198" s="24"/>
      <c r="JB198" s="24"/>
      <c r="JC198" s="24"/>
      <c r="JD198" s="24"/>
      <c r="JE198" s="24"/>
      <c r="JF198" s="24"/>
      <c r="JG198" s="24"/>
    </row>
    <row r="199" spans="32:267" x14ac:dyDescent="0.3">
      <c r="AF199" s="26"/>
      <c r="AG199" s="25"/>
      <c r="AH199" s="26"/>
      <c r="AI199" s="21"/>
      <c r="AJ199" s="26"/>
      <c r="AK199" s="26"/>
      <c r="AL199" s="51"/>
      <c r="AM199" s="23"/>
      <c r="AQ199" s="19"/>
      <c r="AU199" s="24"/>
      <c r="AV199" s="24"/>
      <c r="AW199" s="24"/>
      <c r="AX199" s="24"/>
      <c r="AY199" s="15"/>
      <c r="BM199" s="15"/>
      <c r="BS199" s="24"/>
      <c r="BT199" s="15"/>
      <c r="BY199" s="24"/>
      <c r="CA199" s="15"/>
      <c r="CD199" s="24"/>
      <c r="CH199" s="15"/>
      <c r="CO199" s="15"/>
      <c r="CQ199" s="24"/>
      <c r="CV199" s="15"/>
      <c r="DC199" s="15"/>
      <c r="DJ199" s="15"/>
      <c r="DQ199" s="15"/>
      <c r="DX199" s="15"/>
      <c r="EE199" s="15"/>
      <c r="EL199" s="15"/>
      <c r="ES199" s="15"/>
      <c r="EZ199" s="15"/>
      <c r="FG199" s="15"/>
      <c r="FN199" s="15"/>
      <c r="FU199" s="15"/>
      <c r="FW199" s="24"/>
      <c r="FX199" s="24"/>
      <c r="FY199" s="24"/>
      <c r="FZ199" s="24"/>
      <c r="GA199" s="24"/>
      <c r="GB199" s="15"/>
      <c r="GC199" s="24"/>
      <c r="GD199" s="24"/>
      <c r="GE199" s="24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24"/>
      <c r="IO199" s="24"/>
      <c r="IP199" s="24"/>
      <c r="IQ199" s="24"/>
      <c r="IR199" s="24"/>
      <c r="IS199" s="24"/>
      <c r="IT199" s="24"/>
      <c r="IU199" s="24"/>
      <c r="IV199" s="24"/>
      <c r="IW199" s="24"/>
      <c r="IX199" s="24"/>
      <c r="IY199" s="24"/>
      <c r="IZ199" s="24"/>
      <c r="JA199" s="24"/>
      <c r="JB199" s="24"/>
      <c r="JC199" s="24"/>
      <c r="JD199" s="24"/>
      <c r="JE199" s="24"/>
      <c r="JF199" s="24"/>
      <c r="JG199" s="24"/>
    </row>
    <row r="200" spans="32:267" x14ac:dyDescent="0.3">
      <c r="AF200" s="26"/>
      <c r="AG200" s="25"/>
      <c r="AH200" s="26"/>
      <c r="AI200" s="21"/>
      <c r="AJ200" s="26"/>
      <c r="AK200" s="26"/>
      <c r="AL200" s="51"/>
      <c r="AM200" s="23"/>
      <c r="AQ200" s="19"/>
      <c r="AU200" s="24"/>
      <c r="AV200" s="24"/>
      <c r="AW200" s="24"/>
      <c r="AX200" s="24"/>
      <c r="AY200" s="15"/>
      <c r="BM200" s="15"/>
      <c r="BS200" s="24"/>
      <c r="BT200" s="15"/>
      <c r="BY200" s="24"/>
      <c r="CA200" s="15"/>
      <c r="CD200" s="24"/>
      <c r="CH200" s="15"/>
      <c r="CO200" s="15"/>
      <c r="CQ200" s="24"/>
      <c r="CV200" s="15"/>
      <c r="DC200" s="15"/>
      <c r="DJ200" s="15"/>
      <c r="DQ200" s="15"/>
      <c r="DX200" s="15"/>
      <c r="EE200" s="15"/>
      <c r="EL200" s="15"/>
      <c r="ES200" s="15"/>
      <c r="EZ200" s="15"/>
      <c r="FG200" s="15"/>
      <c r="FN200" s="15"/>
      <c r="FU200" s="15"/>
      <c r="FW200" s="24"/>
      <c r="FX200" s="24"/>
      <c r="FY200" s="24"/>
      <c r="FZ200" s="24"/>
      <c r="GA200" s="24"/>
      <c r="GB200" s="15"/>
      <c r="GC200" s="24"/>
      <c r="GD200" s="24"/>
      <c r="GE200" s="24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24"/>
      <c r="IO200" s="24"/>
      <c r="IP200" s="24"/>
      <c r="IQ200" s="24"/>
      <c r="IR200" s="24"/>
      <c r="IS200" s="24"/>
      <c r="IT200" s="24"/>
      <c r="IU200" s="24"/>
      <c r="IV200" s="24"/>
      <c r="IW200" s="24"/>
      <c r="IX200" s="24"/>
      <c r="IY200" s="24"/>
      <c r="IZ200" s="24"/>
      <c r="JA200" s="24"/>
      <c r="JB200" s="24"/>
      <c r="JC200" s="24"/>
      <c r="JD200" s="24"/>
      <c r="JE200" s="24"/>
      <c r="JF200" s="24"/>
      <c r="JG200" s="24"/>
    </row>
    <row r="201" spans="32:267" x14ac:dyDescent="0.3">
      <c r="AF201" s="26"/>
      <c r="AG201" s="25"/>
      <c r="AH201" s="26"/>
      <c r="AI201" s="21"/>
      <c r="AJ201" s="26"/>
      <c r="AK201" s="26"/>
      <c r="AL201" s="51"/>
      <c r="AM201" s="23"/>
      <c r="AQ201" s="19"/>
      <c r="AU201" s="24"/>
      <c r="AV201" s="24"/>
      <c r="AW201" s="24"/>
      <c r="AX201" s="24"/>
      <c r="AY201" s="15"/>
      <c r="BM201" s="15"/>
      <c r="BS201" s="24"/>
      <c r="BT201" s="15"/>
      <c r="BY201" s="24"/>
      <c r="CA201" s="15"/>
      <c r="CD201" s="24"/>
      <c r="CH201" s="15"/>
      <c r="CO201" s="15"/>
      <c r="CQ201" s="24"/>
      <c r="CV201" s="15"/>
      <c r="DC201" s="15"/>
      <c r="DJ201" s="15"/>
      <c r="DQ201" s="15"/>
      <c r="DX201" s="15"/>
      <c r="EE201" s="15"/>
      <c r="EL201" s="15"/>
      <c r="ES201" s="15"/>
      <c r="EZ201" s="15"/>
      <c r="FG201" s="15"/>
      <c r="FN201" s="15"/>
      <c r="FU201" s="15"/>
      <c r="FW201" s="24"/>
      <c r="FX201" s="24"/>
      <c r="FY201" s="24"/>
      <c r="FZ201" s="24"/>
      <c r="GA201" s="24"/>
      <c r="GB201" s="15"/>
      <c r="GC201" s="24"/>
      <c r="GD201" s="24"/>
      <c r="GE201" s="24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24"/>
      <c r="IO201" s="24"/>
      <c r="IP201" s="24"/>
      <c r="IQ201" s="24"/>
      <c r="IR201" s="24"/>
      <c r="IS201" s="24"/>
      <c r="IT201" s="24"/>
      <c r="IU201" s="24"/>
      <c r="IV201" s="24"/>
      <c r="IW201" s="24"/>
      <c r="IX201" s="24"/>
      <c r="IY201" s="24"/>
      <c r="IZ201" s="24"/>
      <c r="JA201" s="24"/>
      <c r="JB201" s="24"/>
      <c r="JC201" s="24"/>
      <c r="JD201" s="24"/>
      <c r="JE201" s="24"/>
      <c r="JF201" s="24"/>
      <c r="JG201" s="24"/>
    </row>
    <row r="202" spans="32:267" x14ac:dyDescent="0.3">
      <c r="AF202" s="26"/>
      <c r="AG202" s="25"/>
      <c r="AH202" s="26"/>
      <c r="AI202" s="21"/>
      <c r="AJ202" s="26"/>
      <c r="AK202" s="26"/>
      <c r="AL202" s="51"/>
      <c r="AM202" s="23"/>
      <c r="AQ202" s="19"/>
      <c r="AU202" s="24"/>
      <c r="AV202" s="24"/>
      <c r="AW202" s="24"/>
      <c r="AX202" s="24"/>
      <c r="AY202" s="15"/>
      <c r="BM202" s="15"/>
      <c r="BS202" s="24"/>
      <c r="BT202" s="15"/>
      <c r="BY202" s="24"/>
      <c r="CA202" s="15"/>
      <c r="CD202" s="24"/>
      <c r="CH202" s="15"/>
      <c r="CO202" s="15"/>
      <c r="CQ202" s="24"/>
      <c r="CV202" s="15"/>
      <c r="DC202" s="15"/>
      <c r="DJ202" s="15"/>
      <c r="DQ202" s="15"/>
      <c r="DX202" s="15"/>
      <c r="EE202" s="15"/>
      <c r="EL202" s="15"/>
      <c r="ES202" s="15"/>
      <c r="EZ202" s="15"/>
      <c r="FG202" s="15"/>
      <c r="FN202" s="15"/>
      <c r="FU202" s="15"/>
      <c r="FW202" s="24"/>
      <c r="FX202" s="24"/>
      <c r="FY202" s="24"/>
      <c r="FZ202" s="24"/>
      <c r="GA202" s="24"/>
      <c r="GB202" s="15"/>
      <c r="GC202" s="24"/>
      <c r="GD202" s="24"/>
      <c r="GE202" s="24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24"/>
      <c r="IO202" s="24"/>
      <c r="IP202" s="24"/>
      <c r="IQ202" s="24"/>
      <c r="IR202" s="24"/>
      <c r="IS202" s="24"/>
      <c r="IT202" s="24"/>
      <c r="IU202" s="24"/>
      <c r="IV202" s="24"/>
      <c r="IW202" s="24"/>
      <c r="IX202" s="24"/>
      <c r="IY202" s="24"/>
      <c r="IZ202" s="24"/>
      <c r="JA202" s="24"/>
      <c r="JB202" s="24"/>
      <c r="JC202" s="24"/>
      <c r="JD202" s="24"/>
      <c r="JE202" s="24"/>
      <c r="JF202" s="24"/>
      <c r="JG202" s="24"/>
    </row>
    <row r="203" spans="32:267" x14ac:dyDescent="0.3">
      <c r="AF203" s="26"/>
      <c r="AG203" s="25"/>
      <c r="AH203" s="26"/>
      <c r="AI203" s="21"/>
      <c r="AJ203" s="26"/>
      <c r="AK203" s="26"/>
      <c r="AL203" s="51"/>
      <c r="AM203" s="23"/>
      <c r="AQ203" s="19"/>
      <c r="AU203" s="24"/>
      <c r="AV203" s="24"/>
      <c r="AW203" s="24"/>
      <c r="AX203" s="24"/>
      <c r="AY203" s="15"/>
      <c r="BM203" s="15"/>
      <c r="BS203" s="24"/>
      <c r="BT203" s="15"/>
      <c r="BY203" s="24"/>
      <c r="CA203" s="15"/>
      <c r="CD203" s="24"/>
      <c r="CH203" s="15"/>
      <c r="CO203" s="15"/>
      <c r="CQ203" s="24"/>
      <c r="CV203" s="15"/>
      <c r="DC203" s="15"/>
      <c r="DJ203" s="15"/>
      <c r="DQ203" s="15"/>
      <c r="DX203" s="15"/>
      <c r="EE203" s="15"/>
      <c r="EL203" s="15"/>
      <c r="ES203" s="15"/>
      <c r="EZ203" s="15"/>
      <c r="FG203" s="15"/>
      <c r="FN203" s="15"/>
      <c r="FU203" s="15"/>
      <c r="FW203" s="24"/>
      <c r="FX203" s="24"/>
      <c r="FY203" s="24"/>
      <c r="FZ203" s="24"/>
      <c r="GA203" s="24"/>
      <c r="GB203" s="15"/>
      <c r="GC203" s="24"/>
      <c r="GD203" s="24"/>
      <c r="GE203" s="24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24"/>
      <c r="IO203" s="24"/>
      <c r="IP203" s="24"/>
      <c r="IQ203" s="24"/>
      <c r="IR203" s="24"/>
      <c r="IS203" s="24"/>
      <c r="IT203" s="24"/>
      <c r="IU203" s="24"/>
      <c r="IV203" s="24"/>
      <c r="IW203" s="24"/>
      <c r="IX203" s="24"/>
      <c r="IY203" s="24"/>
      <c r="IZ203" s="24"/>
      <c r="JA203" s="24"/>
      <c r="JB203" s="24"/>
      <c r="JC203" s="24"/>
      <c r="JD203" s="24"/>
      <c r="JE203" s="24"/>
      <c r="JF203" s="24"/>
      <c r="JG203" s="24"/>
    </row>
    <row r="204" spans="32:267" x14ac:dyDescent="0.3">
      <c r="AF204" s="26"/>
      <c r="AG204" s="25"/>
      <c r="AH204" s="26"/>
      <c r="AI204" s="21"/>
      <c r="AJ204" s="26"/>
      <c r="AK204" s="26"/>
      <c r="AL204" s="51"/>
      <c r="AM204" s="23"/>
      <c r="AQ204" s="19"/>
      <c r="AU204" s="24"/>
      <c r="AV204" s="24"/>
      <c r="AW204" s="24"/>
      <c r="AX204" s="24"/>
      <c r="AY204" s="15"/>
      <c r="BM204" s="15"/>
      <c r="BS204" s="24"/>
      <c r="BT204" s="15"/>
      <c r="BY204" s="24"/>
      <c r="CA204" s="15"/>
      <c r="CD204" s="24"/>
      <c r="CH204" s="15"/>
      <c r="CO204" s="15"/>
      <c r="CQ204" s="24"/>
      <c r="CV204" s="15"/>
      <c r="DC204" s="15"/>
      <c r="DJ204" s="15"/>
      <c r="DQ204" s="15"/>
      <c r="DX204" s="15"/>
      <c r="EE204" s="15"/>
      <c r="EL204" s="15"/>
      <c r="ES204" s="15"/>
      <c r="EZ204" s="15"/>
      <c r="FG204" s="15"/>
      <c r="FN204" s="15"/>
      <c r="FU204" s="15"/>
      <c r="FW204" s="24"/>
      <c r="FX204" s="24"/>
      <c r="FY204" s="24"/>
      <c r="FZ204" s="24"/>
      <c r="GA204" s="24"/>
      <c r="GB204" s="15"/>
      <c r="GC204" s="24"/>
      <c r="GD204" s="24"/>
      <c r="GE204" s="24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24"/>
      <c r="IO204" s="24"/>
      <c r="IP204" s="24"/>
      <c r="IQ204" s="24"/>
      <c r="IR204" s="24"/>
      <c r="IS204" s="24"/>
      <c r="IT204" s="24"/>
      <c r="IU204" s="24"/>
      <c r="IV204" s="24"/>
      <c r="IW204" s="24"/>
      <c r="IX204" s="24"/>
      <c r="IY204" s="24"/>
      <c r="IZ204" s="24"/>
      <c r="JA204" s="24"/>
      <c r="JB204" s="24"/>
      <c r="JC204" s="24"/>
      <c r="JD204" s="24"/>
      <c r="JE204" s="24"/>
      <c r="JF204" s="24"/>
      <c r="JG204" s="24"/>
    </row>
    <row r="205" spans="32:267" x14ac:dyDescent="0.3">
      <c r="AF205" s="26"/>
      <c r="AG205" s="25"/>
      <c r="AH205" s="26"/>
      <c r="AI205" s="21"/>
      <c r="AJ205" s="26"/>
      <c r="AK205" s="26"/>
      <c r="AL205" s="51"/>
      <c r="AM205" s="23"/>
      <c r="AQ205" s="19"/>
      <c r="AU205" s="24"/>
      <c r="AV205" s="24"/>
      <c r="AW205" s="24"/>
      <c r="AX205" s="24"/>
      <c r="AY205" s="15"/>
      <c r="BM205" s="15"/>
      <c r="BS205" s="24"/>
      <c r="BT205" s="15"/>
      <c r="BY205" s="24"/>
      <c r="CA205" s="15"/>
      <c r="CD205" s="24"/>
      <c r="CH205" s="15"/>
      <c r="CO205" s="15"/>
      <c r="CQ205" s="24"/>
      <c r="CV205" s="15"/>
      <c r="DC205" s="15"/>
      <c r="DJ205" s="15"/>
      <c r="DQ205" s="15"/>
      <c r="DX205" s="15"/>
      <c r="EE205" s="15"/>
      <c r="EL205" s="15"/>
      <c r="ES205" s="15"/>
      <c r="EZ205" s="15"/>
      <c r="FG205" s="15"/>
      <c r="FN205" s="15"/>
      <c r="FU205" s="15"/>
      <c r="FW205" s="24"/>
      <c r="FX205" s="24"/>
      <c r="FY205" s="24"/>
      <c r="FZ205" s="24"/>
      <c r="GA205" s="24"/>
      <c r="GB205" s="15"/>
      <c r="GC205" s="24"/>
      <c r="GD205" s="24"/>
      <c r="GE205" s="24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24"/>
      <c r="IO205" s="24"/>
      <c r="IP205" s="24"/>
      <c r="IQ205" s="24"/>
      <c r="IR205" s="24"/>
      <c r="IS205" s="24"/>
      <c r="IT205" s="24"/>
      <c r="IU205" s="24"/>
      <c r="IV205" s="24"/>
      <c r="IW205" s="24"/>
      <c r="IX205" s="24"/>
      <c r="IY205" s="24"/>
      <c r="IZ205" s="24"/>
      <c r="JA205" s="24"/>
      <c r="JB205" s="24"/>
      <c r="JC205" s="24"/>
      <c r="JD205" s="24"/>
      <c r="JE205" s="24"/>
      <c r="JF205" s="24"/>
      <c r="JG205" s="24"/>
    </row>
    <row r="206" spans="32:267" x14ac:dyDescent="0.3">
      <c r="AF206" s="26"/>
      <c r="AG206" s="25"/>
      <c r="AH206" s="26"/>
      <c r="AI206" s="21"/>
      <c r="AJ206" s="26"/>
      <c r="AK206" s="26"/>
      <c r="AL206" s="51"/>
      <c r="AM206" s="23"/>
      <c r="AQ206" s="19"/>
      <c r="AU206" s="24"/>
      <c r="AV206" s="24"/>
      <c r="AW206" s="24"/>
      <c r="AX206" s="24"/>
      <c r="AY206" s="15"/>
      <c r="BM206" s="15"/>
      <c r="BS206" s="24"/>
      <c r="BT206" s="15"/>
      <c r="BY206" s="24"/>
      <c r="CA206" s="15"/>
      <c r="CD206" s="24"/>
      <c r="CH206" s="15"/>
      <c r="CO206" s="15"/>
      <c r="CQ206" s="24"/>
      <c r="CV206" s="15"/>
      <c r="DC206" s="15"/>
      <c r="DJ206" s="15"/>
      <c r="DQ206" s="15"/>
      <c r="DX206" s="15"/>
      <c r="EE206" s="15"/>
      <c r="EL206" s="15"/>
      <c r="ES206" s="15"/>
      <c r="EZ206" s="15"/>
      <c r="FG206" s="15"/>
      <c r="FN206" s="15"/>
      <c r="FU206" s="15"/>
      <c r="FW206" s="24"/>
      <c r="FX206" s="24"/>
      <c r="FY206" s="24"/>
      <c r="FZ206" s="24"/>
      <c r="GA206" s="24"/>
      <c r="GB206" s="15"/>
      <c r="GC206" s="24"/>
      <c r="GD206" s="24"/>
      <c r="GE206" s="24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24"/>
      <c r="IO206" s="24"/>
      <c r="IP206" s="24"/>
      <c r="IQ206" s="24"/>
      <c r="IR206" s="24"/>
      <c r="IS206" s="24"/>
      <c r="IT206" s="24"/>
      <c r="IU206" s="24"/>
      <c r="IV206" s="24"/>
      <c r="IW206" s="24"/>
      <c r="IX206" s="24"/>
      <c r="IY206" s="24"/>
      <c r="IZ206" s="24"/>
      <c r="JA206" s="24"/>
      <c r="JB206" s="24"/>
      <c r="JC206" s="24"/>
      <c r="JD206" s="24"/>
      <c r="JE206" s="24"/>
      <c r="JF206" s="24"/>
      <c r="JG206" s="24"/>
    </row>
    <row r="207" spans="32:267" x14ac:dyDescent="0.3">
      <c r="AF207" s="26"/>
      <c r="AG207" s="25"/>
      <c r="AH207" s="26"/>
      <c r="AI207" s="21"/>
      <c r="AJ207" s="26"/>
      <c r="AK207" s="26"/>
      <c r="AL207" s="51"/>
      <c r="AM207" s="23"/>
      <c r="AQ207" s="19"/>
      <c r="AU207" s="24"/>
      <c r="AV207" s="24"/>
      <c r="AW207" s="24"/>
      <c r="AX207" s="24"/>
      <c r="AY207" s="15"/>
      <c r="BM207" s="15"/>
      <c r="BS207" s="24"/>
      <c r="BT207" s="15"/>
      <c r="BY207" s="24"/>
      <c r="CA207" s="15"/>
      <c r="CD207" s="24"/>
      <c r="CH207" s="15"/>
      <c r="CO207" s="15"/>
      <c r="CQ207" s="24"/>
      <c r="CV207" s="15"/>
      <c r="DC207" s="15"/>
      <c r="DJ207" s="15"/>
      <c r="DQ207" s="15"/>
      <c r="DX207" s="15"/>
      <c r="EE207" s="15"/>
      <c r="EL207" s="15"/>
      <c r="ES207" s="15"/>
      <c r="EZ207" s="15"/>
      <c r="FG207" s="15"/>
      <c r="FN207" s="15"/>
      <c r="FU207" s="15"/>
      <c r="FW207" s="24"/>
      <c r="FX207" s="24"/>
      <c r="FY207" s="24"/>
      <c r="FZ207" s="24"/>
      <c r="GA207" s="24"/>
      <c r="GB207" s="15"/>
      <c r="GC207" s="24"/>
      <c r="GD207" s="24"/>
      <c r="GE207" s="24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24"/>
      <c r="IO207" s="24"/>
      <c r="IP207" s="24"/>
      <c r="IQ207" s="24"/>
      <c r="IR207" s="24"/>
      <c r="IS207" s="24"/>
      <c r="IT207" s="24"/>
      <c r="IU207" s="24"/>
      <c r="IV207" s="24"/>
      <c r="IW207" s="24"/>
      <c r="IX207" s="24"/>
      <c r="IY207" s="24"/>
      <c r="IZ207" s="24"/>
      <c r="JA207" s="24"/>
      <c r="JB207" s="24"/>
      <c r="JC207" s="24"/>
      <c r="JD207" s="24"/>
      <c r="JE207" s="24"/>
      <c r="JF207" s="24"/>
      <c r="JG207" s="24"/>
    </row>
    <row r="208" spans="32:267" x14ac:dyDescent="0.3">
      <c r="AF208" s="26"/>
      <c r="AG208" s="25"/>
      <c r="AH208" s="26"/>
      <c r="AI208" s="21"/>
      <c r="AJ208" s="26"/>
      <c r="AK208" s="26"/>
      <c r="AL208" s="51"/>
      <c r="AM208" s="23"/>
      <c r="AQ208" s="19"/>
      <c r="AU208" s="24"/>
      <c r="AV208" s="24"/>
      <c r="AW208" s="24"/>
      <c r="AX208" s="24"/>
      <c r="AY208" s="15"/>
      <c r="BM208" s="15"/>
      <c r="BS208" s="24"/>
      <c r="BT208" s="15"/>
      <c r="BY208" s="24"/>
      <c r="CA208" s="15"/>
      <c r="CD208" s="24"/>
      <c r="CH208" s="15"/>
      <c r="CO208" s="15"/>
      <c r="CQ208" s="24"/>
      <c r="CV208" s="15"/>
      <c r="DC208" s="15"/>
      <c r="DJ208" s="15"/>
      <c r="DQ208" s="15"/>
      <c r="DX208" s="15"/>
      <c r="EE208" s="15"/>
      <c r="EL208" s="15"/>
      <c r="ES208" s="15"/>
      <c r="EZ208" s="15"/>
      <c r="FG208" s="15"/>
      <c r="FN208" s="15"/>
      <c r="FU208" s="15"/>
      <c r="FW208" s="24"/>
      <c r="FX208" s="24"/>
      <c r="FY208" s="24"/>
      <c r="FZ208" s="24"/>
      <c r="GA208" s="24"/>
      <c r="GB208" s="15"/>
      <c r="GC208" s="24"/>
      <c r="GD208" s="24"/>
      <c r="GE208" s="24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24"/>
      <c r="IO208" s="24"/>
      <c r="IP208" s="24"/>
      <c r="IQ208" s="24"/>
      <c r="IR208" s="24"/>
      <c r="IS208" s="24"/>
      <c r="IT208" s="24"/>
      <c r="IU208" s="24"/>
      <c r="IV208" s="24"/>
      <c r="IW208" s="24"/>
      <c r="IX208" s="24"/>
      <c r="IY208" s="24"/>
      <c r="IZ208" s="24"/>
      <c r="JA208" s="24"/>
      <c r="JB208" s="24"/>
      <c r="JC208" s="24"/>
      <c r="JD208" s="24"/>
      <c r="JE208" s="24"/>
      <c r="JF208" s="24"/>
      <c r="JG208" s="24"/>
    </row>
    <row r="209" spans="32:267" x14ac:dyDescent="0.3">
      <c r="AF209" s="26"/>
      <c r="AG209" s="25"/>
      <c r="AH209" s="26"/>
      <c r="AI209" s="21"/>
      <c r="AJ209" s="26"/>
      <c r="AK209" s="26"/>
      <c r="AL209" s="51"/>
      <c r="AM209" s="23"/>
      <c r="AQ209" s="19"/>
      <c r="AU209" s="24"/>
      <c r="AV209" s="24"/>
      <c r="AW209" s="24"/>
      <c r="AX209" s="24"/>
      <c r="AY209" s="15"/>
      <c r="BM209" s="15"/>
      <c r="BS209" s="24"/>
      <c r="BT209" s="15"/>
      <c r="BY209" s="24"/>
      <c r="CA209" s="15"/>
      <c r="CD209" s="24"/>
      <c r="CH209" s="15"/>
      <c r="CO209" s="15"/>
      <c r="CQ209" s="24"/>
      <c r="CV209" s="15"/>
      <c r="DC209" s="15"/>
      <c r="DJ209" s="15"/>
      <c r="DQ209" s="15"/>
      <c r="DX209" s="15"/>
      <c r="EE209" s="15"/>
      <c r="EL209" s="15"/>
      <c r="ES209" s="15"/>
      <c r="EZ209" s="15"/>
      <c r="FG209" s="15"/>
      <c r="FN209" s="15"/>
      <c r="FU209" s="15"/>
      <c r="FW209" s="24"/>
      <c r="FX209" s="24"/>
      <c r="FY209" s="24"/>
      <c r="FZ209" s="24"/>
      <c r="GA209" s="24"/>
      <c r="GB209" s="15"/>
      <c r="GC209" s="24"/>
      <c r="GD209" s="24"/>
      <c r="GE209" s="24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24"/>
      <c r="IO209" s="24"/>
      <c r="IP209" s="24"/>
      <c r="IQ209" s="24"/>
      <c r="IR209" s="24"/>
      <c r="IS209" s="24"/>
      <c r="IT209" s="24"/>
      <c r="IU209" s="24"/>
      <c r="IV209" s="24"/>
      <c r="IW209" s="24"/>
      <c r="IX209" s="24"/>
      <c r="IY209" s="24"/>
      <c r="IZ209" s="24"/>
      <c r="JA209" s="24"/>
      <c r="JB209" s="24"/>
      <c r="JC209" s="24"/>
      <c r="JD209" s="24"/>
      <c r="JE209" s="24"/>
      <c r="JF209" s="24"/>
      <c r="JG209" s="24"/>
    </row>
    <row r="210" spans="32:267" x14ac:dyDescent="0.3">
      <c r="AF210" s="26"/>
      <c r="AG210" s="25"/>
      <c r="AH210" s="26"/>
      <c r="AI210" s="21"/>
      <c r="AJ210" s="26"/>
      <c r="AK210" s="26"/>
      <c r="AL210" s="51"/>
      <c r="AM210" s="23"/>
      <c r="AQ210" s="19"/>
      <c r="AU210" s="24"/>
      <c r="AV210" s="24"/>
      <c r="AW210" s="24"/>
      <c r="AX210" s="24"/>
      <c r="AY210" s="15"/>
      <c r="BM210" s="15"/>
      <c r="BS210" s="24"/>
      <c r="BT210" s="15"/>
      <c r="BY210" s="24"/>
      <c r="CA210" s="15"/>
      <c r="CD210" s="24"/>
      <c r="CH210" s="15"/>
      <c r="CO210" s="15"/>
      <c r="CQ210" s="24"/>
      <c r="CV210" s="15"/>
      <c r="DC210" s="15"/>
      <c r="DJ210" s="15"/>
      <c r="DQ210" s="15"/>
      <c r="DX210" s="15"/>
      <c r="EE210" s="15"/>
      <c r="EL210" s="15"/>
      <c r="ES210" s="15"/>
      <c r="EZ210" s="15"/>
      <c r="FG210" s="15"/>
      <c r="FN210" s="15"/>
      <c r="FU210" s="15"/>
      <c r="FW210" s="24"/>
      <c r="FX210" s="24"/>
      <c r="FY210" s="24"/>
      <c r="FZ210" s="24"/>
      <c r="GA210" s="24"/>
      <c r="GB210" s="15"/>
      <c r="GC210" s="24"/>
      <c r="GD210" s="24"/>
      <c r="GE210" s="24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24"/>
      <c r="IO210" s="24"/>
      <c r="IP210" s="24"/>
      <c r="IQ210" s="24"/>
      <c r="IR210" s="24"/>
      <c r="IS210" s="24"/>
      <c r="IT210" s="24"/>
      <c r="IU210" s="24"/>
      <c r="IV210" s="24"/>
      <c r="IW210" s="24"/>
      <c r="IX210" s="24"/>
      <c r="IY210" s="24"/>
      <c r="IZ210" s="24"/>
      <c r="JA210" s="24"/>
      <c r="JB210" s="24"/>
      <c r="JC210" s="24"/>
      <c r="JD210" s="24"/>
      <c r="JE210" s="24"/>
      <c r="JF210" s="24"/>
      <c r="JG210" s="24"/>
    </row>
    <row r="211" spans="32:267" x14ac:dyDescent="0.3">
      <c r="AF211" s="26"/>
      <c r="AG211" s="25"/>
      <c r="AH211" s="26"/>
      <c r="AI211" s="21"/>
      <c r="AJ211" s="26"/>
      <c r="AK211" s="26"/>
      <c r="AL211" s="51"/>
      <c r="AM211" s="23"/>
      <c r="AQ211" s="19"/>
      <c r="AU211" s="24"/>
      <c r="AV211" s="24"/>
      <c r="AW211" s="24"/>
      <c r="AX211" s="24"/>
      <c r="AY211" s="15"/>
      <c r="BM211" s="15"/>
      <c r="BS211" s="24"/>
      <c r="BT211" s="15"/>
      <c r="BY211" s="24"/>
      <c r="CA211" s="15"/>
      <c r="CD211" s="24"/>
      <c r="CH211" s="15"/>
      <c r="CO211" s="15"/>
      <c r="CQ211" s="24"/>
      <c r="CV211" s="15"/>
      <c r="DC211" s="15"/>
      <c r="DJ211" s="15"/>
      <c r="DQ211" s="15"/>
      <c r="DX211" s="15"/>
      <c r="EE211" s="15"/>
      <c r="EL211" s="15"/>
      <c r="ES211" s="15"/>
      <c r="EZ211" s="15"/>
      <c r="FG211" s="15"/>
      <c r="FN211" s="15"/>
      <c r="FU211" s="15"/>
      <c r="FW211" s="24"/>
      <c r="FX211" s="24"/>
      <c r="FY211" s="24"/>
      <c r="FZ211" s="24"/>
      <c r="GA211" s="24"/>
      <c r="GB211" s="15"/>
      <c r="GC211" s="24"/>
      <c r="GD211" s="24"/>
      <c r="GE211" s="24"/>
      <c r="GF211" s="19"/>
      <c r="GG211" s="19"/>
      <c r="GH211" s="19"/>
      <c r="GI211" s="19"/>
      <c r="GJ211" s="19"/>
      <c r="GK211" s="19"/>
      <c r="GL211" s="19"/>
      <c r="GM211" s="19"/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24"/>
      <c r="IO211" s="24"/>
      <c r="IP211" s="24"/>
      <c r="IQ211" s="24"/>
      <c r="IR211" s="24"/>
      <c r="IS211" s="24"/>
      <c r="IT211" s="24"/>
      <c r="IU211" s="24"/>
      <c r="IV211" s="24"/>
      <c r="IW211" s="24"/>
      <c r="IX211" s="24"/>
      <c r="IY211" s="24"/>
      <c r="IZ211" s="24"/>
      <c r="JA211" s="24"/>
      <c r="JB211" s="24"/>
      <c r="JC211" s="24"/>
      <c r="JD211" s="24"/>
      <c r="JE211" s="24"/>
      <c r="JF211" s="24"/>
      <c r="JG211" s="24"/>
    </row>
    <row r="212" spans="32:267" x14ac:dyDescent="0.3">
      <c r="AF212" s="26"/>
      <c r="AG212" s="25"/>
      <c r="AH212" s="26"/>
      <c r="AI212" s="21"/>
      <c r="AJ212" s="26"/>
      <c r="AK212" s="26"/>
      <c r="AL212" s="51"/>
      <c r="AM212" s="23"/>
      <c r="AQ212" s="19"/>
      <c r="AU212" s="24"/>
      <c r="AV212" s="24"/>
      <c r="AW212" s="24"/>
      <c r="AX212" s="24"/>
      <c r="AY212" s="15"/>
      <c r="BM212" s="15"/>
      <c r="BS212" s="24"/>
      <c r="BT212" s="15"/>
      <c r="BY212" s="24"/>
      <c r="CA212" s="15"/>
      <c r="CD212" s="24"/>
      <c r="CH212" s="15"/>
      <c r="CO212" s="15"/>
      <c r="CQ212" s="24"/>
      <c r="CV212" s="15"/>
      <c r="DC212" s="15"/>
      <c r="DJ212" s="15"/>
      <c r="DQ212" s="15"/>
      <c r="DX212" s="15"/>
      <c r="EE212" s="15"/>
      <c r="EL212" s="15"/>
      <c r="ES212" s="15"/>
      <c r="EZ212" s="15"/>
      <c r="FG212" s="15"/>
      <c r="FN212" s="15"/>
      <c r="FU212" s="15"/>
      <c r="FW212" s="24"/>
      <c r="FX212" s="24"/>
      <c r="FY212" s="24"/>
      <c r="FZ212" s="24"/>
      <c r="GA212" s="24"/>
      <c r="GB212" s="15"/>
      <c r="GC212" s="24"/>
      <c r="GD212" s="24"/>
      <c r="GE212" s="24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24"/>
      <c r="IO212" s="24"/>
      <c r="IP212" s="24"/>
      <c r="IQ212" s="24"/>
      <c r="IR212" s="24"/>
      <c r="IS212" s="24"/>
      <c r="IT212" s="24"/>
      <c r="IU212" s="24"/>
      <c r="IV212" s="24"/>
      <c r="IW212" s="24"/>
      <c r="IX212" s="24"/>
      <c r="IY212" s="24"/>
      <c r="IZ212" s="24"/>
      <c r="JA212" s="24"/>
      <c r="JB212" s="24"/>
      <c r="JC212" s="24"/>
      <c r="JD212" s="24"/>
      <c r="JE212" s="24"/>
      <c r="JF212" s="24"/>
      <c r="JG212" s="24"/>
    </row>
    <row r="213" spans="32:267" x14ac:dyDescent="0.3">
      <c r="AF213" s="26"/>
      <c r="AG213" s="25"/>
      <c r="AI213" s="21"/>
      <c r="AJ213" s="26"/>
      <c r="AK213" s="26"/>
      <c r="AL213" s="51"/>
      <c r="AM213" s="23"/>
      <c r="AQ213" s="19"/>
      <c r="AU213" s="24"/>
      <c r="AV213" s="24"/>
      <c r="AW213" s="24"/>
      <c r="AX213" s="24"/>
      <c r="AY213" s="15"/>
      <c r="BM213" s="15"/>
      <c r="BS213" s="24"/>
      <c r="BT213" s="15"/>
      <c r="BY213" s="24"/>
      <c r="CA213" s="15"/>
      <c r="CD213" s="24"/>
      <c r="CH213" s="15"/>
      <c r="CO213" s="15"/>
      <c r="CQ213" s="24"/>
      <c r="CV213" s="15"/>
      <c r="DC213" s="15"/>
      <c r="DJ213" s="15"/>
      <c r="DQ213" s="15"/>
      <c r="DX213" s="15"/>
      <c r="EE213" s="15"/>
      <c r="EL213" s="15"/>
      <c r="ES213" s="15"/>
      <c r="EZ213" s="15"/>
      <c r="FG213" s="15"/>
      <c r="FN213" s="15"/>
      <c r="FU213" s="15"/>
      <c r="FW213" s="24"/>
      <c r="FX213" s="24"/>
      <c r="FY213" s="24"/>
      <c r="FZ213" s="24"/>
      <c r="GA213" s="24"/>
      <c r="GB213" s="15"/>
      <c r="GC213" s="24"/>
      <c r="GD213" s="24"/>
      <c r="GE213" s="24"/>
      <c r="GF213" s="19"/>
      <c r="GG213" s="19"/>
      <c r="GH213" s="19"/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24"/>
      <c r="IO213" s="24"/>
      <c r="IP213" s="24"/>
      <c r="IQ213" s="24"/>
      <c r="IR213" s="24"/>
      <c r="IS213" s="24"/>
      <c r="IT213" s="24"/>
      <c r="IU213" s="24"/>
      <c r="IV213" s="24"/>
      <c r="IW213" s="24"/>
      <c r="IX213" s="24"/>
      <c r="IY213" s="24"/>
      <c r="IZ213" s="24"/>
      <c r="JA213" s="24"/>
      <c r="JB213" s="24"/>
      <c r="JC213" s="24"/>
      <c r="JD213" s="24"/>
      <c r="JE213" s="24"/>
      <c r="JF213" s="24"/>
      <c r="JG213" s="24"/>
    </row>
    <row r="214" spans="32:267" x14ac:dyDescent="0.3">
      <c r="AF214" s="26"/>
      <c r="AG214" s="25"/>
      <c r="AI214" s="21"/>
      <c r="AJ214" s="26"/>
      <c r="AK214" s="26"/>
      <c r="AL214" s="51"/>
      <c r="AM214" s="23"/>
      <c r="AQ214" s="19"/>
      <c r="AU214" s="24"/>
      <c r="AV214" s="24"/>
      <c r="AW214" s="24"/>
      <c r="AX214" s="24"/>
      <c r="AY214" s="15"/>
      <c r="BM214" s="15"/>
      <c r="BS214" s="24"/>
      <c r="BT214" s="15"/>
      <c r="BY214" s="24"/>
      <c r="CA214" s="15"/>
      <c r="CD214" s="24"/>
      <c r="CH214" s="15"/>
      <c r="CO214" s="15"/>
      <c r="CQ214" s="24"/>
      <c r="CV214" s="15"/>
      <c r="DC214" s="15"/>
      <c r="DJ214" s="15"/>
      <c r="DQ214" s="15"/>
      <c r="DX214" s="15"/>
      <c r="EE214" s="15"/>
      <c r="EL214" s="15"/>
      <c r="ES214" s="15"/>
      <c r="EZ214" s="15"/>
      <c r="FG214" s="15"/>
      <c r="FN214" s="15"/>
      <c r="FU214" s="15"/>
      <c r="FW214" s="24"/>
      <c r="FX214" s="24"/>
      <c r="FY214" s="24"/>
      <c r="FZ214" s="24"/>
      <c r="GA214" s="24"/>
      <c r="GB214" s="15"/>
      <c r="GC214" s="24"/>
      <c r="GD214" s="24"/>
      <c r="GE214" s="24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24"/>
      <c r="IO214" s="24"/>
      <c r="IP214" s="24"/>
      <c r="IQ214" s="24"/>
      <c r="IR214" s="24"/>
      <c r="IS214" s="24"/>
      <c r="IT214" s="24"/>
      <c r="IU214" s="24"/>
      <c r="IV214" s="24"/>
      <c r="IW214" s="24"/>
      <c r="IX214" s="24"/>
      <c r="IY214" s="24"/>
      <c r="IZ214" s="24"/>
      <c r="JA214" s="24"/>
      <c r="JB214" s="24"/>
      <c r="JC214" s="24"/>
      <c r="JD214" s="24"/>
      <c r="JE214" s="24"/>
      <c r="JF214" s="24"/>
      <c r="JG214" s="24"/>
    </row>
    <row r="215" spans="32:267" x14ac:dyDescent="0.3">
      <c r="AF215" s="26"/>
      <c r="AG215" s="25"/>
      <c r="AI215" s="21"/>
      <c r="AJ215" s="26"/>
      <c r="AK215" s="26"/>
      <c r="AL215" s="51"/>
      <c r="AM215" s="23"/>
      <c r="AQ215" s="19"/>
      <c r="AU215" s="24"/>
      <c r="AV215" s="24"/>
      <c r="AW215" s="24"/>
      <c r="AX215" s="24"/>
      <c r="AY215" s="15"/>
      <c r="BM215" s="15"/>
      <c r="BS215" s="24"/>
      <c r="BT215" s="15"/>
      <c r="BY215" s="24"/>
      <c r="CA215" s="15"/>
      <c r="CD215" s="24"/>
      <c r="CH215" s="15"/>
      <c r="CO215" s="15"/>
      <c r="CQ215" s="24"/>
      <c r="CV215" s="15"/>
      <c r="DC215" s="15"/>
      <c r="DJ215" s="15"/>
      <c r="DQ215" s="15"/>
      <c r="DX215" s="15"/>
      <c r="EE215" s="15"/>
      <c r="EL215" s="15"/>
      <c r="ES215" s="15"/>
      <c r="EZ215" s="15"/>
      <c r="FG215" s="15"/>
      <c r="FN215" s="15"/>
      <c r="FU215" s="15"/>
      <c r="FW215" s="24"/>
      <c r="FX215" s="24"/>
      <c r="FY215" s="24"/>
      <c r="FZ215" s="24"/>
      <c r="GA215" s="24"/>
      <c r="GB215" s="15"/>
      <c r="GC215" s="24"/>
      <c r="GD215" s="24"/>
      <c r="GE215" s="24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24"/>
      <c r="IO215" s="24"/>
      <c r="IP215" s="24"/>
      <c r="IQ215" s="24"/>
      <c r="IR215" s="24"/>
      <c r="IS215" s="24"/>
      <c r="IT215" s="24"/>
      <c r="IU215" s="24"/>
      <c r="IV215" s="24"/>
      <c r="IW215" s="24"/>
      <c r="IX215" s="24"/>
      <c r="IY215" s="24"/>
      <c r="IZ215" s="24"/>
      <c r="JA215" s="24"/>
      <c r="JB215" s="24"/>
      <c r="JC215" s="24"/>
      <c r="JD215" s="24"/>
      <c r="JE215" s="24"/>
      <c r="JF215" s="24"/>
      <c r="JG215" s="24"/>
    </row>
    <row r="216" spans="32:267" x14ac:dyDescent="0.3">
      <c r="AF216" s="26"/>
      <c r="AG216" s="25"/>
      <c r="AI216" s="21"/>
      <c r="AJ216" s="26"/>
      <c r="AK216" s="26"/>
      <c r="AL216" s="51"/>
      <c r="AM216" s="23"/>
      <c r="AQ216" s="19"/>
      <c r="AU216" s="24"/>
      <c r="AV216" s="24"/>
      <c r="AW216" s="24"/>
      <c r="AX216" s="24"/>
      <c r="AY216" s="15"/>
      <c r="BM216" s="15"/>
      <c r="BS216" s="24"/>
      <c r="BT216" s="15"/>
      <c r="BY216" s="24"/>
      <c r="CA216" s="15"/>
      <c r="CD216" s="24"/>
      <c r="CH216" s="15"/>
      <c r="CO216" s="15"/>
      <c r="CQ216" s="24"/>
      <c r="CV216" s="15"/>
      <c r="DC216" s="15"/>
      <c r="DJ216" s="15"/>
      <c r="DQ216" s="15"/>
      <c r="DX216" s="15"/>
      <c r="EE216" s="15"/>
      <c r="EL216" s="15"/>
      <c r="ES216" s="15"/>
      <c r="EZ216" s="15"/>
      <c r="FG216" s="15"/>
      <c r="FN216" s="15"/>
      <c r="FU216" s="15"/>
      <c r="FW216" s="24"/>
      <c r="FX216" s="24"/>
      <c r="FY216" s="24"/>
      <c r="FZ216" s="24"/>
      <c r="GA216" s="24"/>
      <c r="GB216" s="15"/>
      <c r="GC216" s="24"/>
      <c r="GD216" s="24"/>
      <c r="GE216" s="24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24"/>
      <c r="IO216" s="24"/>
      <c r="IP216" s="24"/>
      <c r="IQ216" s="24"/>
      <c r="IR216" s="24"/>
      <c r="IS216" s="24"/>
      <c r="IT216" s="24"/>
      <c r="IU216" s="24"/>
      <c r="IV216" s="24"/>
      <c r="IW216" s="24"/>
      <c r="IX216" s="24"/>
      <c r="IY216" s="24"/>
      <c r="IZ216" s="24"/>
      <c r="JA216" s="24"/>
      <c r="JB216" s="24"/>
      <c r="JC216" s="24"/>
      <c r="JD216" s="24"/>
      <c r="JE216" s="24"/>
      <c r="JF216" s="24"/>
      <c r="JG216" s="24"/>
    </row>
    <row r="217" spans="32:267" x14ac:dyDescent="0.3">
      <c r="AF217" s="26"/>
      <c r="AG217" s="25"/>
      <c r="AI217" s="21"/>
      <c r="AJ217" s="26"/>
      <c r="AK217" s="26"/>
      <c r="AL217" s="51"/>
      <c r="AM217" s="23"/>
      <c r="AQ217" s="19"/>
      <c r="AU217" s="24"/>
      <c r="AV217" s="24"/>
      <c r="AW217" s="24"/>
      <c r="AX217" s="24"/>
      <c r="AY217" s="15"/>
      <c r="BM217" s="15"/>
      <c r="BS217" s="24"/>
      <c r="BT217" s="15"/>
      <c r="BY217" s="24"/>
      <c r="CA217" s="15"/>
      <c r="CD217" s="24"/>
      <c r="CH217" s="15"/>
      <c r="CO217" s="15"/>
      <c r="CQ217" s="24"/>
      <c r="CV217" s="15"/>
      <c r="DC217" s="15"/>
      <c r="DJ217" s="15"/>
      <c r="DQ217" s="15"/>
      <c r="DX217" s="15"/>
      <c r="EE217" s="15"/>
      <c r="EL217" s="15"/>
      <c r="ES217" s="15"/>
      <c r="EZ217" s="15"/>
      <c r="FG217" s="15"/>
      <c r="FN217" s="15"/>
      <c r="FU217" s="15"/>
      <c r="FW217" s="24"/>
      <c r="FX217" s="24"/>
      <c r="FY217" s="24"/>
      <c r="FZ217" s="24"/>
      <c r="GA217" s="24"/>
      <c r="GB217" s="15"/>
      <c r="GC217" s="24"/>
      <c r="GD217" s="24"/>
      <c r="GE217" s="24"/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24"/>
      <c r="IO217" s="24"/>
      <c r="IP217" s="24"/>
      <c r="IQ217" s="24"/>
      <c r="IR217" s="24"/>
      <c r="IS217" s="24"/>
      <c r="IT217" s="24"/>
      <c r="IU217" s="24"/>
      <c r="IV217" s="24"/>
      <c r="IW217" s="24"/>
      <c r="IX217" s="24"/>
      <c r="IY217" s="24"/>
      <c r="IZ217" s="24"/>
      <c r="JA217" s="24"/>
      <c r="JB217" s="24"/>
      <c r="JC217" s="24"/>
      <c r="JD217" s="24"/>
      <c r="JE217" s="24"/>
      <c r="JF217" s="24"/>
      <c r="JG217" s="24"/>
    </row>
    <row r="218" spans="32:267" x14ac:dyDescent="0.3">
      <c r="AF218" s="26"/>
      <c r="AG218" s="25"/>
      <c r="AI218" s="21"/>
      <c r="AJ218" s="26"/>
      <c r="AK218" s="26"/>
      <c r="AL218" s="51"/>
      <c r="AM218" s="23"/>
      <c r="AQ218" s="19"/>
      <c r="AU218" s="24"/>
      <c r="AV218" s="24"/>
      <c r="AW218" s="24"/>
      <c r="AX218" s="24"/>
      <c r="AY218" s="15"/>
      <c r="BM218" s="15"/>
      <c r="BS218" s="24"/>
      <c r="BT218" s="15"/>
      <c r="BY218" s="24"/>
      <c r="CA218" s="15"/>
      <c r="CD218" s="24"/>
      <c r="CH218" s="15"/>
      <c r="CO218" s="15"/>
      <c r="CQ218" s="24"/>
      <c r="CV218" s="15"/>
      <c r="DC218" s="15"/>
      <c r="DJ218" s="15"/>
      <c r="DQ218" s="15"/>
      <c r="DX218" s="15"/>
      <c r="EE218" s="15"/>
      <c r="EL218" s="15"/>
      <c r="ES218" s="15"/>
      <c r="EZ218" s="15"/>
      <c r="FG218" s="15"/>
      <c r="FN218" s="15"/>
      <c r="FU218" s="15"/>
      <c r="FW218" s="24"/>
      <c r="FX218" s="24"/>
      <c r="FY218" s="24"/>
      <c r="FZ218" s="24"/>
      <c r="GA218" s="24"/>
      <c r="GB218" s="15"/>
      <c r="GC218" s="24"/>
      <c r="GD218" s="24"/>
      <c r="GE218" s="24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24"/>
      <c r="IO218" s="24"/>
      <c r="IP218" s="24"/>
      <c r="IQ218" s="24"/>
      <c r="IR218" s="24"/>
      <c r="IS218" s="24"/>
      <c r="IT218" s="24"/>
      <c r="IU218" s="24"/>
      <c r="IV218" s="24"/>
      <c r="IW218" s="24"/>
      <c r="IX218" s="24"/>
      <c r="IY218" s="24"/>
      <c r="IZ218" s="24"/>
      <c r="JA218" s="24"/>
      <c r="JB218" s="24"/>
      <c r="JC218" s="24"/>
      <c r="JD218" s="24"/>
      <c r="JE218" s="24"/>
      <c r="JF218" s="24"/>
      <c r="JG218" s="24"/>
    </row>
    <row r="219" spans="32:267" x14ac:dyDescent="0.3">
      <c r="AF219" s="26"/>
      <c r="AG219" s="25"/>
      <c r="AI219" s="21"/>
      <c r="AJ219" s="26"/>
      <c r="AK219" s="26"/>
      <c r="AL219" s="51"/>
      <c r="AM219" s="23"/>
      <c r="AQ219" s="19"/>
      <c r="AU219" s="24"/>
      <c r="AV219" s="24"/>
      <c r="AW219" s="24"/>
      <c r="AX219" s="24"/>
      <c r="AY219" s="15"/>
      <c r="BM219" s="15"/>
      <c r="BS219" s="24"/>
      <c r="BT219" s="15"/>
      <c r="BY219" s="24"/>
      <c r="CA219" s="15"/>
      <c r="CD219" s="24"/>
      <c r="CH219" s="15"/>
      <c r="CO219" s="15"/>
      <c r="CQ219" s="24"/>
      <c r="CV219" s="15"/>
      <c r="DC219" s="15"/>
      <c r="DJ219" s="15"/>
      <c r="DQ219" s="15"/>
      <c r="DX219" s="15"/>
      <c r="EE219" s="15"/>
      <c r="EL219" s="15"/>
      <c r="ES219" s="15"/>
      <c r="EZ219" s="15"/>
      <c r="FG219" s="15"/>
      <c r="FN219" s="15"/>
      <c r="FU219" s="15"/>
      <c r="FW219" s="24"/>
      <c r="FX219" s="24"/>
      <c r="FY219" s="24"/>
      <c r="FZ219" s="24"/>
      <c r="GA219" s="24"/>
      <c r="GB219" s="15"/>
      <c r="GC219" s="24"/>
      <c r="GD219" s="24"/>
      <c r="GE219" s="24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24"/>
      <c r="IO219" s="24"/>
      <c r="IP219" s="24"/>
      <c r="IQ219" s="24"/>
      <c r="IR219" s="24"/>
      <c r="IS219" s="24"/>
      <c r="IT219" s="24"/>
      <c r="IU219" s="24"/>
      <c r="IV219" s="24"/>
      <c r="IW219" s="24"/>
      <c r="IX219" s="24"/>
      <c r="IY219" s="24"/>
      <c r="IZ219" s="24"/>
      <c r="JA219" s="24"/>
      <c r="JB219" s="24"/>
      <c r="JC219" s="24"/>
      <c r="JD219" s="24"/>
      <c r="JE219" s="24"/>
      <c r="JF219" s="24"/>
      <c r="JG219" s="24"/>
    </row>
    <row r="220" spans="32:267" x14ac:dyDescent="0.3">
      <c r="AF220" s="26"/>
      <c r="AG220" s="25"/>
      <c r="AI220" s="21"/>
      <c r="AJ220" s="26"/>
      <c r="AK220" s="26"/>
      <c r="AL220" s="51"/>
      <c r="AM220" s="23"/>
      <c r="AQ220" s="19"/>
      <c r="AU220" s="24"/>
      <c r="AV220" s="24"/>
      <c r="AW220" s="24"/>
      <c r="AX220" s="24"/>
      <c r="AY220" s="15"/>
      <c r="BM220" s="15"/>
      <c r="BS220" s="24"/>
      <c r="BT220" s="15"/>
      <c r="BY220" s="24"/>
      <c r="CA220" s="15"/>
      <c r="CD220" s="24"/>
      <c r="CH220" s="15"/>
      <c r="CO220" s="15"/>
      <c r="CQ220" s="24"/>
      <c r="CV220" s="15"/>
      <c r="DC220" s="15"/>
      <c r="DJ220" s="15"/>
      <c r="DQ220" s="15"/>
      <c r="DX220" s="15"/>
      <c r="EE220" s="15"/>
      <c r="EL220" s="15"/>
      <c r="ES220" s="15"/>
      <c r="EZ220" s="15"/>
      <c r="FG220" s="15"/>
      <c r="FN220" s="15"/>
      <c r="FU220" s="15"/>
      <c r="FW220" s="24"/>
      <c r="FX220" s="24"/>
      <c r="FY220" s="24"/>
      <c r="FZ220" s="24"/>
      <c r="GA220" s="24"/>
      <c r="GB220" s="15"/>
      <c r="GC220" s="24"/>
      <c r="GD220" s="24"/>
      <c r="GE220" s="24"/>
      <c r="GF220" s="19"/>
      <c r="GG220" s="19"/>
      <c r="GH220" s="19"/>
      <c r="GI220" s="19"/>
      <c r="GJ220" s="19"/>
      <c r="GK220" s="19"/>
      <c r="GL220" s="19"/>
      <c r="GM220" s="19"/>
      <c r="GN220" s="19"/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24"/>
      <c r="IO220" s="24"/>
      <c r="IP220" s="24"/>
      <c r="IQ220" s="24"/>
      <c r="IR220" s="24"/>
      <c r="IS220" s="24"/>
      <c r="IT220" s="24"/>
      <c r="IU220" s="24"/>
      <c r="IV220" s="24"/>
      <c r="IW220" s="24"/>
      <c r="IX220" s="24"/>
      <c r="IY220" s="24"/>
      <c r="IZ220" s="24"/>
      <c r="JA220" s="24"/>
      <c r="JB220" s="24"/>
      <c r="JC220" s="24"/>
      <c r="JD220" s="24"/>
      <c r="JE220" s="24"/>
      <c r="JF220" s="24"/>
      <c r="JG220" s="24"/>
    </row>
    <row r="221" spans="32:267" x14ac:dyDescent="0.3">
      <c r="AF221" s="26"/>
      <c r="AG221" s="25"/>
      <c r="AI221" s="21"/>
      <c r="AJ221" s="26"/>
      <c r="AK221" s="26"/>
      <c r="AL221" s="51"/>
      <c r="AM221" s="23"/>
      <c r="AQ221" s="19"/>
      <c r="AU221" s="24"/>
      <c r="AV221" s="24"/>
      <c r="AW221" s="24"/>
      <c r="AX221" s="24"/>
      <c r="AY221" s="15"/>
      <c r="BM221" s="15"/>
      <c r="BS221" s="24"/>
      <c r="BT221" s="15"/>
      <c r="BY221" s="24"/>
      <c r="CA221" s="15"/>
      <c r="CD221" s="24"/>
      <c r="CH221" s="15"/>
      <c r="CO221" s="15"/>
      <c r="CQ221" s="24"/>
      <c r="CV221" s="15"/>
      <c r="DC221" s="15"/>
      <c r="DJ221" s="15"/>
      <c r="DQ221" s="15"/>
      <c r="DX221" s="15"/>
      <c r="EE221" s="15"/>
      <c r="EL221" s="15"/>
      <c r="ES221" s="15"/>
      <c r="EZ221" s="15"/>
      <c r="FG221" s="15"/>
      <c r="FN221" s="15"/>
      <c r="FU221" s="15"/>
      <c r="FW221" s="24"/>
      <c r="FX221" s="24"/>
      <c r="FY221" s="24"/>
      <c r="FZ221" s="24"/>
      <c r="GA221" s="24"/>
      <c r="GB221" s="15"/>
      <c r="GC221" s="24"/>
      <c r="GD221" s="24"/>
      <c r="GE221" s="24"/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24"/>
      <c r="IO221" s="24"/>
      <c r="IP221" s="24"/>
      <c r="IQ221" s="24"/>
      <c r="IR221" s="24"/>
      <c r="IS221" s="24"/>
      <c r="IT221" s="24"/>
      <c r="IU221" s="24"/>
      <c r="IV221" s="24"/>
      <c r="IW221" s="24"/>
      <c r="IX221" s="24"/>
      <c r="IY221" s="24"/>
      <c r="IZ221" s="24"/>
      <c r="JA221" s="24"/>
      <c r="JB221" s="24"/>
      <c r="JC221" s="24"/>
      <c r="JD221" s="24"/>
      <c r="JE221" s="24"/>
      <c r="JF221" s="24"/>
      <c r="JG221" s="24"/>
    </row>
    <row r="222" spans="32:267" x14ac:dyDescent="0.3">
      <c r="AF222" s="26"/>
      <c r="AG222" s="25"/>
      <c r="AI222" s="21"/>
      <c r="AJ222" s="26"/>
      <c r="AK222" s="26"/>
      <c r="AL222" s="51"/>
      <c r="AM222" s="23"/>
      <c r="AQ222" s="19"/>
      <c r="AU222" s="24"/>
      <c r="AV222" s="24"/>
      <c r="AW222" s="24"/>
      <c r="AX222" s="24"/>
      <c r="AY222" s="15"/>
      <c r="BM222" s="15"/>
      <c r="BS222" s="24"/>
      <c r="BT222" s="15"/>
      <c r="BY222" s="24"/>
      <c r="CA222" s="15"/>
      <c r="CD222" s="24"/>
      <c r="CH222" s="15"/>
      <c r="CO222" s="15"/>
      <c r="CQ222" s="24"/>
      <c r="CV222" s="15"/>
      <c r="DC222" s="15"/>
      <c r="DJ222" s="15"/>
      <c r="DQ222" s="15"/>
      <c r="DX222" s="15"/>
      <c r="EE222" s="15"/>
      <c r="EL222" s="15"/>
      <c r="ES222" s="15"/>
      <c r="EZ222" s="15"/>
      <c r="FG222" s="15"/>
      <c r="FN222" s="15"/>
      <c r="FU222" s="15"/>
      <c r="FW222" s="24"/>
      <c r="FX222" s="24"/>
      <c r="FY222" s="24"/>
      <c r="FZ222" s="24"/>
      <c r="GA222" s="24"/>
      <c r="GB222" s="15"/>
      <c r="GC222" s="24"/>
      <c r="GD222" s="24"/>
      <c r="GE222" s="24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24"/>
      <c r="IO222" s="24"/>
      <c r="IP222" s="24"/>
      <c r="IQ222" s="24"/>
      <c r="IR222" s="24"/>
      <c r="IS222" s="24"/>
      <c r="IT222" s="24"/>
      <c r="IU222" s="24"/>
      <c r="IV222" s="24"/>
      <c r="IW222" s="24"/>
      <c r="IX222" s="24"/>
      <c r="IY222" s="24"/>
      <c r="IZ222" s="24"/>
      <c r="JA222" s="24"/>
      <c r="JB222" s="24"/>
      <c r="JC222" s="24"/>
      <c r="JD222" s="24"/>
      <c r="JE222" s="24"/>
      <c r="JF222" s="24"/>
      <c r="JG222" s="24"/>
    </row>
    <row r="223" spans="32:267" x14ac:dyDescent="0.3">
      <c r="AF223" s="26"/>
      <c r="AG223" s="25"/>
      <c r="AI223" s="21"/>
      <c r="AJ223" s="26"/>
      <c r="AK223" s="26"/>
      <c r="AL223" s="51"/>
      <c r="AM223" s="23"/>
      <c r="AQ223" s="19"/>
      <c r="AU223" s="24"/>
      <c r="AV223" s="24"/>
      <c r="AW223" s="24"/>
      <c r="AX223" s="24"/>
      <c r="AY223" s="15"/>
      <c r="BM223" s="15"/>
      <c r="BS223" s="24"/>
      <c r="BT223" s="15"/>
      <c r="BY223" s="24"/>
      <c r="CA223" s="15"/>
      <c r="CD223" s="24"/>
      <c r="CH223" s="15"/>
      <c r="CO223" s="15"/>
      <c r="CQ223" s="24"/>
      <c r="CV223" s="15"/>
      <c r="DC223" s="15"/>
      <c r="DJ223" s="15"/>
      <c r="DQ223" s="15"/>
      <c r="DX223" s="15"/>
      <c r="EE223" s="15"/>
      <c r="EL223" s="15"/>
      <c r="ES223" s="15"/>
      <c r="EZ223" s="15"/>
      <c r="FG223" s="15"/>
      <c r="FN223" s="15"/>
      <c r="FU223" s="15"/>
      <c r="FW223" s="24"/>
      <c r="FX223" s="24"/>
      <c r="FY223" s="24"/>
      <c r="FZ223" s="24"/>
      <c r="GA223" s="24"/>
      <c r="GB223" s="15"/>
      <c r="GC223" s="24"/>
      <c r="GD223" s="24"/>
      <c r="GE223" s="24"/>
      <c r="GF223" s="19"/>
      <c r="GG223" s="19"/>
      <c r="GH223" s="19"/>
      <c r="GI223" s="19"/>
      <c r="GJ223" s="19"/>
      <c r="GK223" s="19"/>
      <c r="GL223" s="19"/>
      <c r="GM223" s="19"/>
      <c r="GN223" s="19"/>
      <c r="GO223" s="19"/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24"/>
      <c r="IO223" s="24"/>
      <c r="IP223" s="24"/>
      <c r="IQ223" s="24"/>
      <c r="IR223" s="24"/>
      <c r="IS223" s="24"/>
      <c r="IT223" s="24"/>
      <c r="IU223" s="24"/>
      <c r="IV223" s="24"/>
      <c r="IW223" s="24"/>
      <c r="IX223" s="24"/>
      <c r="IY223" s="24"/>
      <c r="IZ223" s="24"/>
      <c r="JA223" s="24"/>
      <c r="JB223" s="24"/>
      <c r="JC223" s="24"/>
      <c r="JD223" s="24"/>
      <c r="JE223" s="24"/>
      <c r="JF223" s="24"/>
      <c r="JG223" s="24"/>
    </row>
    <row r="224" spans="32:267" x14ac:dyDescent="0.3">
      <c r="AF224" s="26"/>
      <c r="AG224" s="25"/>
      <c r="AI224" s="21"/>
      <c r="AJ224" s="26"/>
      <c r="AK224" s="26"/>
      <c r="AL224" s="51"/>
      <c r="AM224" s="23"/>
      <c r="AQ224" s="19"/>
      <c r="AU224" s="24"/>
      <c r="AV224" s="24"/>
      <c r="AW224" s="24"/>
      <c r="AX224" s="24"/>
      <c r="AY224" s="15"/>
      <c r="BM224" s="15"/>
      <c r="BS224" s="24"/>
      <c r="BT224" s="15"/>
      <c r="BY224" s="24"/>
      <c r="CA224" s="15"/>
      <c r="CD224" s="24"/>
      <c r="CH224" s="15"/>
      <c r="CO224" s="15"/>
      <c r="CQ224" s="24"/>
      <c r="CV224" s="15"/>
      <c r="DC224" s="15"/>
      <c r="DJ224" s="15"/>
      <c r="DQ224" s="15"/>
      <c r="DX224" s="15"/>
      <c r="EE224" s="15"/>
      <c r="EL224" s="15"/>
      <c r="ES224" s="15"/>
      <c r="EZ224" s="15"/>
      <c r="FG224" s="15"/>
      <c r="FN224" s="15"/>
      <c r="FU224" s="15"/>
      <c r="FW224" s="24"/>
      <c r="FX224" s="24"/>
      <c r="FY224" s="24"/>
      <c r="FZ224" s="24"/>
      <c r="GA224" s="24"/>
      <c r="GB224" s="15"/>
      <c r="GC224" s="24"/>
      <c r="GD224" s="24"/>
      <c r="GE224" s="24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24"/>
      <c r="IO224" s="24"/>
      <c r="IP224" s="24"/>
      <c r="IQ224" s="24"/>
      <c r="IR224" s="24"/>
      <c r="IS224" s="24"/>
      <c r="IT224" s="24"/>
      <c r="IU224" s="24"/>
      <c r="IV224" s="24"/>
      <c r="IW224" s="24"/>
      <c r="IX224" s="24"/>
      <c r="IY224" s="24"/>
      <c r="IZ224" s="24"/>
      <c r="JA224" s="24"/>
      <c r="JB224" s="24"/>
      <c r="JC224" s="24"/>
      <c r="JD224" s="24"/>
      <c r="JE224" s="24"/>
      <c r="JF224" s="24"/>
      <c r="JG224" s="24"/>
    </row>
    <row r="225" spans="32:267" x14ac:dyDescent="0.3">
      <c r="AF225" s="19"/>
      <c r="AG225" s="25"/>
      <c r="AI225" s="21"/>
      <c r="AJ225" s="26"/>
      <c r="AK225" s="26"/>
      <c r="AL225" s="51"/>
      <c r="AM225" s="23"/>
      <c r="AQ225" s="19"/>
      <c r="AU225" s="24"/>
      <c r="AV225" s="24"/>
      <c r="AW225" s="24"/>
      <c r="AX225" s="24"/>
      <c r="AY225" s="15"/>
      <c r="BM225" s="15"/>
      <c r="BS225" s="24"/>
      <c r="BT225" s="15"/>
      <c r="BY225" s="24"/>
      <c r="CA225" s="15"/>
      <c r="CD225" s="24"/>
      <c r="CH225" s="15"/>
      <c r="CO225" s="15"/>
      <c r="CQ225" s="24"/>
      <c r="CV225" s="15"/>
      <c r="DC225" s="15"/>
      <c r="DJ225" s="15"/>
      <c r="DQ225" s="15"/>
      <c r="DX225" s="15"/>
      <c r="EE225" s="15"/>
      <c r="EL225" s="15"/>
      <c r="ES225" s="15"/>
      <c r="EZ225" s="15"/>
      <c r="FG225" s="15"/>
      <c r="FN225" s="15"/>
      <c r="FU225" s="15"/>
      <c r="FW225" s="24"/>
      <c r="FX225" s="24"/>
      <c r="FY225" s="24"/>
      <c r="FZ225" s="24"/>
      <c r="GA225" s="24"/>
      <c r="GB225" s="15"/>
      <c r="GC225" s="24"/>
      <c r="GD225" s="24"/>
      <c r="GE225" s="24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24"/>
      <c r="IO225" s="24"/>
      <c r="IP225" s="24"/>
      <c r="IQ225" s="24"/>
      <c r="IR225" s="24"/>
      <c r="IS225" s="24"/>
      <c r="IT225" s="24"/>
      <c r="IU225" s="24"/>
      <c r="IV225" s="24"/>
      <c r="IW225" s="24"/>
      <c r="IX225" s="24"/>
      <c r="IY225" s="24"/>
      <c r="IZ225" s="24"/>
      <c r="JA225" s="24"/>
      <c r="JB225" s="24"/>
      <c r="JC225" s="24"/>
      <c r="JD225" s="24"/>
      <c r="JE225" s="24"/>
      <c r="JF225" s="24"/>
      <c r="JG225" s="24"/>
    </row>
    <row r="226" spans="32:267" x14ac:dyDescent="0.3">
      <c r="AF226" s="26"/>
      <c r="AG226" s="25"/>
      <c r="AI226" s="21"/>
      <c r="AJ226" s="26"/>
      <c r="AK226" s="26"/>
      <c r="AL226" s="51"/>
      <c r="AM226" s="23"/>
      <c r="AQ226" s="19"/>
      <c r="AU226" s="24"/>
      <c r="AV226" s="24"/>
      <c r="AW226" s="24"/>
      <c r="AX226" s="24"/>
      <c r="AY226" s="15"/>
      <c r="BM226" s="15"/>
      <c r="BS226" s="24"/>
      <c r="BT226" s="15"/>
      <c r="BY226" s="24"/>
      <c r="CA226" s="15"/>
      <c r="CD226" s="24"/>
      <c r="CH226" s="15"/>
      <c r="CO226" s="15"/>
      <c r="CQ226" s="24"/>
      <c r="CV226" s="15"/>
      <c r="DC226" s="15"/>
      <c r="DJ226" s="15"/>
      <c r="DQ226" s="15"/>
      <c r="DX226" s="15"/>
      <c r="EE226" s="15"/>
      <c r="EL226" s="15"/>
      <c r="ES226" s="15"/>
      <c r="EZ226" s="15"/>
      <c r="FG226" s="15"/>
      <c r="FN226" s="15"/>
      <c r="FU226" s="15"/>
      <c r="FW226" s="24"/>
      <c r="FX226" s="24"/>
      <c r="FY226" s="24"/>
      <c r="FZ226" s="24"/>
      <c r="GA226" s="24"/>
      <c r="GB226" s="15"/>
      <c r="GC226" s="24"/>
      <c r="GD226" s="24"/>
      <c r="GE226" s="24"/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24"/>
      <c r="IO226" s="24"/>
      <c r="IP226" s="24"/>
      <c r="IQ226" s="24"/>
      <c r="IR226" s="24"/>
      <c r="IS226" s="24"/>
      <c r="IT226" s="24"/>
      <c r="IU226" s="24"/>
      <c r="IV226" s="24"/>
      <c r="IW226" s="24"/>
      <c r="IX226" s="24"/>
      <c r="IY226" s="24"/>
      <c r="IZ226" s="24"/>
      <c r="JA226" s="24"/>
      <c r="JB226" s="24"/>
      <c r="JC226" s="24"/>
      <c r="JD226" s="24"/>
      <c r="JE226" s="24"/>
      <c r="JF226" s="24"/>
      <c r="JG226" s="24"/>
    </row>
    <row r="227" spans="32:267" x14ac:dyDescent="0.3">
      <c r="AF227" s="26"/>
      <c r="AG227" s="25"/>
      <c r="AI227" s="21"/>
      <c r="AJ227" s="26"/>
      <c r="AK227" s="26"/>
      <c r="AL227" s="51"/>
      <c r="AM227" s="23"/>
      <c r="AQ227" s="19"/>
      <c r="AU227" s="24"/>
      <c r="AV227" s="24"/>
      <c r="AW227" s="24"/>
      <c r="AX227" s="24"/>
      <c r="AY227" s="15"/>
      <c r="BM227" s="15"/>
      <c r="BS227" s="24"/>
      <c r="BT227" s="15"/>
      <c r="BY227" s="24"/>
      <c r="CA227" s="15"/>
      <c r="CD227" s="24"/>
      <c r="CH227" s="15"/>
      <c r="CO227" s="15"/>
      <c r="CQ227" s="24"/>
      <c r="CV227" s="15"/>
      <c r="DC227" s="15"/>
      <c r="DJ227" s="15"/>
      <c r="DQ227" s="15"/>
      <c r="DX227" s="15"/>
      <c r="EE227" s="15"/>
      <c r="EL227" s="15"/>
      <c r="ES227" s="15"/>
      <c r="EZ227" s="15"/>
      <c r="FG227" s="15"/>
      <c r="FN227" s="15"/>
      <c r="FU227" s="15"/>
      <c r="FW227" s="24"/>
      <c r="FX227" s="24"/>
      <c r="FY227" s="24"/>
      <c r="FZ227" s="24"/>
      <c r="GA227" s="24"/>
      <c r="GB227" s="15"/>
      <c r="GC227" s="24"/>
      <c r="GD227" s="24"/>
      <c r="GE227" s="24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/>
      <c r="HQ227" s="19"/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24"/>
      <c r="IO227" s="24"/>
      <c r="IP227" s="24"/>
      <c r="IQ227" s="24"/>
      <c r="IR227" s="24"/>
      <c r="IS227" s="24"/>
      <c r="IT227" s="24"/>
      <c r="IU227" s="24"/>
      <c r="IV227" s="24"/>
      <c r="IW227" s="24"/>
      <c r="IX227" s="24"/>
      <c r="IY227" s="24"/>
      <c r="IZ227" s="24"/>
      <c r="JA227" s="24"/>
      <c r="JB227" s="24"/>
      <c r="JC227" s="24"/>
      <c r="JD227" s="24"/>
      <c r="JE227" s="24"/>
      <c r="JF227" s="24"/>
      <c r="JG227" s="24"/>
    </row>
    <row r="228" spans="32:267" x14ac:dyDescent="0.3">
      <c r="AF228" s="26"/>
      <c r="AG228" s="25"/>
      <c r="AI228" s="21"/>
      <c r="AJ228" s="26"/>
      <c r="AK228" s="26"/>
      <c r="AL228" s="51"/>
      <c r="AM228" s="23"/>
      <c r="AQ228" s="19"/>
      <c r="AU228" s="24"/>
      <c r="AV228" s="24"/>
      <c r="AW228" s="24"/>
      <c r="AX228" s="24"/>
      <c r="AY228" s="15"/>
      <c r="BM228" s="15"/>
      <c r="BS228" s="24"/>
      <c r="BT228" s="15"/>
      <c r="BY228" s="24"/>
      <c r="CA228" s="15"/>
      <c r="CD228" s="24"/>
      <c r="CH228" s="15"/>
      <c r="CO228" s="15"/>
      <c r="CQ228" s="24"/>
      <c r="CV228" s="15"/>
      <c r="DC228" s="15"/>
      <c r="DJ228" s="15"/>
      <c r="DQ228" s="15"/>
      <c r="DX228" s="15"/>
      <c r="EE228" s="15"/>
      <c r="EL228" s="15"/>
      <c r="ES228" s="15"/>
      <c r="EZ228" s="15"/>
      <c r="FG228" s="15"/>
      <c r="FN228" s="15"/>
      <c r="FU228" s="15"/>
      <c r="FW228" s="24"/>
      <c r="FX228" s="24"/>
      <c r="FY228" s="24"/>
      <c r="FZ228" s="24"/>
      <c r="GA228" s="24"/>
      <c r="GB228" s="15"/>
      <c r="GC228" s="24"/>
      <c r="GD228" s="24"/>
      <c r="GE228" s="24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24"/>
      <c r="IO228" s="24"/>
      <c r="IP228" s="24"/>
      <c r="IQ228" s="24"/>
      <c r="IR228" s="24"/>
      <c r="IS228" s="24"/>
      <c r="IT228" s="24"/>
      <c r="IU228" s="24"/>
      <c r="IV228" s="24"/>
      <c r="IW228" s="24"/>
      <c r="IX228" s="24"/>
      <c r="IY228" s="24"/>
      <c r="IZ228" s="24"/>
      <c r="JA228" s="24"/>
      <c r="JB228" s="24"/>
      <c r="JC228" s="24"/>
      <c r="JD228" s="24"/>
      <c r="JE228" s="24"/>
      <c r="JF228" s="24"/>
      <c r="JG228" s="24"/>
    </row>
    <row r="229" spans="32:267" x14ac:dyDescent="0.3">
      <c r="AF229" s="26"/>
      <c r="AG229" s="25"/>
      <c r="AI229" s="21"/>
      <c r="AJ229" s="26"/>
      <c r="AK229" s="26"/>
      <c r="AL229" s="51"/>
      <c r="AM229" s="23"/>
      <c r="AQ229" s="19"/>
      <c r="AU229" s="24"/>
      <c r="AV229" s="24"/>
      <c r="AW229" s="24"/>
      <c r="AX229" s="24"/>
      <c r="AY229" s="15"/>
      <c r="BM229" s="15"/>
      <c r="BS229" s="24"/>
      <c r="BT229" s="15"/>
      <c r="BY229" s="24"/>
      <c r="CA229" s="15"/>
      <c r="CD229" s="24"/>
      <c r="CH229" s="15"/>
      <c r="CO229" s="15"/>
      <c r="CQ229" s="24"/>
      <c r="CV229" s="15"/>
      <c r="DC229" s="15"/>
      <c r="DJ229" s="15"/>
      <c r="DQ229" s="15"/>
      <c r="DX229" s="15"/>
      <c r="EE229" s="15"/>
      <c r="EL229" s="15"/>
      <c r="ES229" s="15"/>
      <c r="EZ229" s="15"/>
      <c r="FG229" s="15"/>
      <c r="FN229" s="15"/>
      <c r="FU229" s="15"/>
      <c r="FW229" s="24"/>
      <c r="FX229" s="24"/>
      <c r="FY229" s="24"/>
      <c r="FZ229" s="24"/>
      <c r="GA229" s="24"/>
      <c r="GB229" s="15"/>
      <c r="GC229" s="24"/>
      <c r="GD229" s="24"/>
      <c r="GE229" s="24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24"/>
      <c r="IO229" s="24"/>
      <c r="IP229" s="24"/>
      <c r="IQ229" s="24"/>
      <c r="IR229" s="24"/>
      <c r="IS229" s="24"/>
      <c r="IT229" s="24"/>
      <c r="IU229" s="24"/>
      <c r="IV229" s="24"/>
      <c r="IW229" s="24"/>
      <c r="IX229" s="24"/>
      <c r="IY229" s="24"/>
      <c r="IZ229" s="24"/>
      <c r="JA229" s="24"/>
      <c r="JB229" s="24"/>
      <c r="JC229" s="24"/>
      <c r="JD229" s="24"/>
      <c r="JE229" s="24"/>
      <c r="JF229" s="24"/>
      <c r="JG229" s="24"/>
    </row>
    <row r="230" spans="32:267" x14ac:dyDescent="0.3">
      <c r="AF230" s="26"/>
      <c r="AG230" s="25"/>
      <c r="AI230" s="21"/>
      <c r="AJ230" s="26"/>
      <c r="AK230" s="26"/>
      <c r="AL230" s="51"/>
      <c r="AM230" s="23"/>
      <c r="AQ230" s="19"/>
      <c r="AU230" s="24"/>
      <c r="AV230" s="24"/>
      <c r="AW230" s="24"/>
      <c r="AX230" s="24"/>
      <c r="AY230" s="15"/>
      <c r="BM230" s="15"/>
      <c r="BS230" s="24"/>
      <c r="BT230" s="15"/>
      <c r="BY230" s="24"/>
      <c r="CA230" s="15"/>
      <c r="CD230" s="24"/>
      <c r="CH230" s="15"/>
      <c r="CO230" s="15"/>
      <c r="CQ230" s="24"/>
      <c r="CV230" s="15"/>
      <c r="DC230" s="15"/>
      <c r="DJ230" s="15"/>
      <c r="DQ230" s="15"/>
      <c r="DX230" s="15"/>
      <c r="EE230" s="15"/>
      <c r="EL230" s="15"/>
      <c r="ES230" s="15"/>
      <c r="EZ230" s="15"/>
      <c r="FG230" s="15"/>
      <c r="FN230" s="15"/>
      <c r="FU230" s="15"/>
      <c r="FW230" s="24"/>
      <c r="FX230" s="24"/>
      <c r="FY230" s="24"/>
      <c r="FZ230" s="24"/>
      <c r="GA230" s="24"/>
      <c r="GB230" s="15"/>
      <c r="GC230" s="24"/>
      <c r="GD230" s="24"/>
      <c r="GE230" s="24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24"/>
      <c r="IO230" s="24"/>
      <c r="IP230" s="24"/>
      <c r="IQ230" s="24"/>
      <c r="IR230" s="24"/>
      <c r="IS230" s="24"/>
      <c r="IT230" s="24"/>
      <c r="IU230" s="24"/>
      <c r="IV230" s="24"/>
      <c r="IW230" s="24"/>
      <c r="IX230" s="24"/>
      <c r="IY230" s="24"/>
      <c r="IZ230" s="24"/>
      <c r="JA230" s="24"/>
      <c r="JB230" s="24"/>
      <c r="JC230" s="24"/>
      <c r="JD230" s="24"/>
      <c r="JE230" s="24"/>
      <c r="JF230" s="24"/>
      <c r="JG230" s="24"/>
    </row>
    <row r="231" spans="32:267" x14ac:dyDescent="0.3">
      <c r="AF231" s="26"/>
      <c r="AG231" s="25"/>
      <c r="AH231" s="26"/>
      <c r="AI231" s="21"/>
      <c r="AJ231" s="26"/>
      <c r="AK231" s="26"/>
      <c r="AL231" s="51"/>
      <c r="AM231" s="23"/>
      <c r="AQ231" s="19"/>
      <c r="AU231" s="24"/>
      <c r="AV231" s="24"/>
      <c r="AW231" s="24"/>
      <c r="AX231" s="24"/>
      <c r="AY231" s="15"/>
      <c r="BM231" s="15"/>
      <c r="BS231" s="24"/>
      <c r="BT231" s="15"/>
      <c r="BY231" s="24"/>
      <c r="CA231" s="15"/>
      <c r="CD231" s="24"/>
      <c r="CH231" s="15"/>
      <c r="CO231" s="15"/>
      <c r="CQ231" s="24"/>
      <c r="CV231" s="15"/>
      <c r="DC231" s="15"/>
      <c r="DJ231" s="15"/>
      <c r="DQ231" s="15"/>
      <c r="DX231" s="15"/>
      <c r="EE231" s="15"/>
      <c r="EL231" s="15"/>
      <c r="ES231" s="15"/>
      <c r="EZ231" s="15"/>
      <c r="FG231" s="15"/>
      <c r="FN231" s="15"/>
      <c r="FU231" s="15"/>
      <c r="FW231" s="24"/>
      <c r="FX231" s="24"/>
      <c r="FY231" s="24"/>
      <c r="FZ231" s="24"/>
      <c r="GA231" s="24"/>
      <c r="GB231" s="15"/>
      <c r="GC231" s="24"/>
      <c r="GD231" s="24"/>
      <c r="GE231" s="24"/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24"/>
      <c r="IO231" s="24"/>
      <c r="IP231" s="24"/>
      <c r="IQ231" s="24"/>
      <c r="IR231" s="24"/>
      <c r="IS231" s="24"/>
      <c r="IT231" s="24"/>
      <c r="IU231" s="24"/>
      <c r="IV231" s="24"/>
      <c r="IW231" s="24"/>
      <c r="IX231" s="24"/>
      <c r="IY231" s="24"/>
      <c r="IZ231" s="24"/>
      <c r="JA231" s="24"/>
      <c r="JB231" s="24"/>
      <c r="JC231" s="24"/>
      <c r="JD231" s="24"/>
      <c r="JE231" s="24"/>
      <c r="JF231" s="24"/>
      <c r="JG231" s="24"/>
    </row>
    <row r="232" spans="32:267" x14ac:dyDescent="0.3">
      <c r="AF232" s="26"/>
      <c r="AG232" s="25"/>
      <c r="AH232" s="26"/>
      <c r="AI232" s="21"/>
      <c r="AJ232" s="26"/>
      <c r="AK232" s="26"/>
      <c r="AL232" s="51"/>
      <c r="AM232" s="23"/>
      <c r="AQ232" s="19"/>
      <c r="AU232" s="24"/>
      <c r="AV232" s="24"/>
      <c r="AW232" s="24"/>
      <c r="AX232" s="24"/>
      <c r="AY232" s="15"/>
      <c r="BM232" s="15"/>
      <c r="BS232" s="24"/>
      <c r="BT232" s="15"/>
      <c r="BY232" s="24"/>
      <c r="CA232" s="15"/>
      <c r="CD232" s="24"/>
      <c r="CH232" s="15"/>
      <c r="CO232" s="15"/>
      <c r="CQ232" s="24"/>
      <c r="CV232" s="15"/>
      <c r="DC232" s="15"/>
      <c r="DJ232" s="15"/>
      <c r="DQ232" s="15"/>
      <c r="DX232" s="15"/>
      <c r="EE232" s="15"/>
      <c r="EL232" s="15"/>
      <c r="ES232" s="15"/>
      <c r="EZ232" s="15"/>
      <c r="FG232" s="15"/>
      <c r="FN232" s="15"/>
      <c r="FU232" s="15"/>
      <c r="FW232" s="24"/>
      <c r="FX232" s="24"/>
      <c r="FY232" s="24"/>
      <c r="FZ232" s="24"/>
      <c r="GA232" s="24"/>
      <c r="GB232" s="15"/>
      <c r="GC232" s="24"/>
      <c r="GD232" s="24"/>
      <c r="GE232" s="24"/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24"/>
      <c r="IO232" s="24"/>
      <c r="IP232" s="24"/>
      <c r="IQ232" s="24"/>
      <c r="IR232" s="24"/>
      <c r="IS232" s="24"/>
      <c r="IT232" s="24"/>
      <c r="IU232" s="24"/>
      <c r="IV232" s="24"/>
      <c r="IW232" s="24"/>
      <c r="IX232" s="24"/>
      <c r="IY232" s="24"/>
      <c r="IZ232" s="24"/>
      <c r="JA232" s="24"/>
      <c r="JB232" s="24"/>
      <c r="JC232" s="24"/>
      <c r="JD232" s="24"/>
      <c r="JE232" s="24"/>
      <c r="JF232" s="24"/>
      <c r="JG232" s="24"/>
    </row>
    <row r="233" spans="32:267" x14ac:dyDescent="0.3">
      <c r="AF233" s="26"/>
      <c r="AG233" s="25"/>
      <c r="AH233" s="26"/>
      <c r="AI233" s="21"/>
      <c r="AJ233" s="26"/>
      <c r="AK233" s="26"/>
      <c r="AL233" s="51"/>
      <c r="AM233" s="23"/>
      <c r="AQ233" s="19"/>
      <c r="AU233" s="24"/>
      <c r="AV233" s="24"/>
      <c r="AW233" s="24"/>
      <c r="AX233" s="24"/>
      <c r="AY233" s="15"/>
      <c r="BM233" s="15"/>
      <c r="BS233" s="24"/>
      <c r="BT233" s="15"/>
      <c r="BY233" s="24"/>
      <c r="CA233" s="15"/>
      <c r="CD233" s="24"/>
      <c r="CH233" s="15"/>
      <c r="CO233" s="15"/>
      <c r="CQ233" s="24"/>
      <c r="CV233" s="15"/>
      <c r="DC233" s="15"/>
      <c r="DJ233" s="15"/>
      <c r="DQ233" s="15"/>
      <c r="DX233" s="15"/>
      <c r="EE233" s="15"/>
      <c r="EL233" s="15"/>
      <c r="ES233" s="15"/>
      <c r="EZ233" s="15"/>
      <c r="FG233" s="15"/>
      <c r="FN233" s="15"/>
      <c r="FU233" s="15"/>
      <c r="FW233" s="24"/>
      <c r="FX233" s="24"/>
      <c r="FY233" s="24"/>
      <c r="FZ233" s="24"/>
      <c r="GA233" s="24"/>
      <c r="GB233" s="15"/>
      <c r="GC233" s="24"/>
      <c r="GD233" s="24"/>
      <c r="GE233" s="24"/>
      <c r="GF233" s="19"/>
      <c r="GG233" s="19"/>
      <c r="GH233" s="19"/>
      <c r="GI233" s="19"/>
      <c r="GJ233" s="19"/>
      <c r="GK233" s="19"/>
      <c r="GL233" s="19"/>
      <c r="GM233" s="19"/>
      <c r="GN233" s="19"/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24"/>
      <c r="IO233" s="24"/>
      <c r="IP233" s="24"/>
      <c r="IQ233" s="24"/>
      <c r="IR233" s="24"/>
      <c r="IS233" s="24"/>
      <c r="IT233" s="24"/>
      <c r="IU233" s="24"/>
      <c r="IV233" s="24"/>
      <c r="IW233" s="24"/>
      <c r="IX233" s="24"/>
      <c r="IY233" s="24"/>
      <c r="IZ233" s="24"/>
      <c r="JA233" s="24"/>
      <c r="JB233" s="24"/>
      <c r="JC233" s="24"/>
      <c r="JD233" s="24"/>
      <c r="JE233" s="24"/>
      <c r="JF233" s="24"/>
      <c r="JG233" s="24"/>
    </row>
    <row r="234" spans="32:267" x14ac:dyDescent="0.3">
      <c r="AF234" s="26"/>
      <c r="AG234" s="25"/>
      <c r="AH234" s="26"/>
      <c r="AI234" s="21"/>
      <c r="AJ234" s="26"/>
      <c r="AK234" s="26"/>
      <c r="AL234" s="51"/>
      <c r="AM234" s="23"/>
      <c r="AQ234" s="19"/>
      <c r="AU234" s="24"/>
      <c r="AV234" s="24"/>
      <c r="AW234" s="24"/>
      <c r="AX234" s="24"/>
      <c r="AY234" s="15"/>
      <c r="BM234" s="15"/>
      <c r="BS234" s="24"/>
      <c r="BT234" s="15"/>
      <c r="BY234" s="24"/>
      <c r="CA234" s="15"/>
      <c r="CD234" s="24"/>
      <c r="CH234" s="15"/>
      <c r="CO234" s="15"/>
      <c r="CQ234" s="24"/>
      <c r="CV234" s="15"/>
      <c r="DC234" s="15"/>
      <c r="DJ234" s="15"/>
      <c r="DQ234" s="15"/>
      <c r="DX234" s="15"/>
      <c r="EE234" s="15"/>
      <c r="EL234" s="15"/>
      <c r="ES234" s="15"/>
      <c r="EZ234" s="15"/>
      <c r="FG234" s="15"/>
      <c r="FN234" s="15"/>
      <c r="FU234" s="15"/>
      <c r="FW234" s="24"/>
      <c r="FX234" s="24"/>
      <c r="FY234" s="24"/>
      <c r="FZ234" s="24"/>
      <c r="GA234" s="24"/>
      <c r="GB234" s="15"/>
      <c r="GC234" s="24"/>
      <c r="GD234" s="24"/>
      <c r="GE234" s="24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24"/>
      <c r="IO234" s="24"/>
      <c r="IP234" s="24"/>
      <c r="IQ234" s="24"/>
      <c r="IR234" s="24"/>
      <c r="IS234" s="24"/>
      <c r="IT234" s="24"/>
      <c r="IU234" s="24"/>
      <c r="IV234" s="24"/>
      <c r="IW234" s="24"/>
      <c r="IX234" s="24"/>
      <c r="IY234" s="24"/>
      <c r="IZ234" s="24"/>
      <c r="JA234" s="24"/>
      <c r="JB234" s="24"/>
      <c r="JC234" s="24"/>
      <c r="JD234" s="24"/>
      <c r="JE234" s="24"/>
      <c r="JF234" s="24"/>
      <c r="JG234" s="24"/>
    </row>
    <row r="235" spans="32:267" x14ac:dyDescent="0.3">
      <c r="AF235" s="26"/>
      <c r="AG235" s="25"/>
      <c r="AH235" s="26"/>
      <c r="AI235" s="21"/>
      <c r="AJ235" s="26"/>
      <c r="AK235" s="26"/>
      <c r="AL235" s="51"/>
      <c r="AM235" s="23"/>
      <c r="AQ235" s="19"/>
      <c r="AU235" s="24"/>
      <c r="AV235" s="24"/>
      <c r="AW235" s="24"/>
      <c r="AX235" s="24"/>
      <c r="AY235" s="15"/>
      <c r="BM235" s="15"/>
      <c r="BS235" s="24"/>
      <c r="BT235" s="15"/>
      <c r="BY235" s="24"/>
      <c r="CA235" s="15"/>
      <c r="CD235" s="24"/>
      <c r="CH235" s="15"/>
      <c r="CO235" s="15"/>
      <c r="CQ235" s="24"/>
      <c r="CV235" s="15"/>
      <c r="DC235" s="15"/>
      <c r="DJ235" s="15"/>
      <c r="DQ235" s="15"/>
      <c r="DX235" s="15"/>
      <c r="EE235" s="15"/>
      <c r="EL235" s="15"/>
      <c r="ES235" s="15"/>
      <c r="EZ235" s="15"/>
      <c r="FG235" s="15"/>
      <c r="FN235" s="15"/>
      <c r="FU235" s="15"/>
      <c r="FW235" s="24"/>
      <c r="FX235" s="24"/>
      <c r="FY235" s="24"/>
      <c r="FZ235" s="24"/>
      <c r="GA235" s="24"/>
      <c r="GB235" s="15"/>
      <c r="GC235" s="24"/>
      <c r="GD235" s="24"/>
      <c r="GE235" s="24"/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24"/>
      <c r="IO235" s="24"/>
      <c r="IP235" s="24"/>
      <c r="IQ235" s="24"/>
      <c r="IR235" s="24"/>
      <c r="IS235" s="24"/>
      <c r="IT235" s="24"/>
      <c r="IU235" s="24"/>
      <c r="IV235" s="24"/>
      <c r="IW235" s="24"/>
      <c r="IX235" s="24"/>
      <c r="IY235" s="24"/>
      <c r="IZ235" s="24"/>
      <c r="JA235" s="24"/>
      <c r="JB235" s="24"/>
      <c r="JC235" s="24"/>
      <c r="JD235" s="24"/>
      <c r="JE235" s="24"/>
      <c r="JF235" s="24"/>
      <c r="JG235" s="24"/>
    </row>
    <row r="236" spans="32:267" x14ac:dyDescent="0.3">
      <c r="AF236" s="26"/>
      <c r="AG236" s="25"/>
      <c r="AH236" s="26"/>
      <c r="AI236" s="21"/>
      <c r="AJ236" s="26"/>
      <c r="AK236" s="26"/>
      <c r="AL236" s="51"/>
      <c r="AM236" s="23"/>
      <c r="AQ236" s="19"/>
      <c r="AU236" s="24"/>
      <c r="AV236" s="24"/>
      <c r="AW236" s="24"/>
      <c r="AX236" s="24"/>
      <c r="AY236" s="15"/>
      <c r="BM236" s="15"/>
      <c r="BS236" s="24"/>
      <c r="BT236" s="15"/>
      <c r="BY236" s="24"/>
      <c r="CA236" s="15"/>
      <c r="CD236" s="24"/>
      <c r="CH236" s="15"/>
      <c r="CO236" s="15"/>
      <c r="CQ236" s="24"/>
      <c r="CV236" s="15"/>
      <c r="DC236" s="15"/>
      <c r="DJ236" s="15"/>
      <c r="DQ236" s="15"/>
      <c r="DX236" s="15"/>
      <c r="EE236" s="15"/>
      <c r="EL236" s="15"/>
      <c r="ES236" s="15"/>
      <c r="EZ236" s="15"/>
      <c r="FG236" s="15"/>
      <c r="FN236" s="15"/>
      <c r="FU236" s="15"/>
      <c r="FW236" s="24"/>
      <c r="FX236" s="24"/>
      <c r="FY236" s="24"/>
      <c r="FZ236" s="24"/>
      <c r="GA236" s="24"/>
      <c r="GB236" s="15"/>
      <c r="GC236" s="24"/>
      <c r="GD236" s="24"/>
      <c r="GE236" s="24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24"/>
      <c r="IO236" s="24"/>
      <c r="IP236" s="24"/>
      <c r="IQ236" s="24"/>
      <c r="IR236" s="24"/>
      <c r="IS236" s="24"/>
      <c r="IT236" s="24"/>
      <c r="IU236" s="24"/>
      <c r="IV236" s="24"/>
      <c r="IW236" s="24"/>
      <c r="IX236" s="24"/>
      <c r="IY236" s="24"/>
      <c r="IZ236" s="24"/>
      <c r="JA236" s="24"/>
      <c r="JB236" s="24"/>
      <c r="JC236" s="24"/>
      <c r="JD236" s="24"/>
      <c r="JE236" s="24"/>
      <c r="JF236" s="24"/>
      <c r="JG236" s="24"/>
    </row>
    <row r="237" spans="32:267" x14ac:dyDescent="0.3">
      <c r="AF237" s="26"/>
      <c r="AG237" s="25"/>
      <c r="AH237" s="26"/>
      <c r="AI237" s="21"/>
      <c r="AJ237" s="26"/>
      <c r="AK237" s="26"/>
      <c r="AL237" s="51"/>
      <c r="AM237" s="23"/>
      <c r="AQ237" s="19"/>
      <c r="AU237" s="24"/>
      <c r="AV237" s="24"/>
      <c r="AW237" s="24"/>
      <c r="AX237" s="24"/>
      <c r="AY237" s="15"/>
      <c r="BM237" s="15"/>
      <c r="BS237" s="24"/>
      <c r="BT237" s="15"/>
      <c r="BY237" s="24"/>
      <c r="CA237" s="15"/>
      <c r="CD237" s="24"/>
      <c r="CH237" s="15"/>
      <c r="CO237" s="15"/>
      <c r="CQ237" s="24"/>
      <c r="CV237" s="15"/>
      <c r="DC237" s="15"/>
      <c r="DJ237" s="15"/>
      <c r="DQ237" s="15"/>
      <c r="DX237" s="15"/>
      <c r="EE237" s="15"/>
      <c r="EL237" s="15"/>
      <c r="ES237" s="15"/>
      <c r="EZ237" s="15"/>
      <c r="FG237" s="15"/>
      <c r="FN237" s="15"/>
      <c r="FU237" s="15"/>
      <c r="FW237" s="24"/>
      <c r="FX237" s="24"/>
      <c r="FY237" s="24"/>
      <c r="FZ237" s="24"/>
      <c r="GA237" s="24"/>
      <c r="GB237" s="15"/>
      <c r="GC237" s="24"/>
      <c r="GD237" s="24"/>
      <c r="GE237" s="24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24"/>
      <c r="IO237" s="24"/>
      <c r="IP237" s="24"/>
      <c r="IQ237" s="24"/>
      <c r="IR237" s="24"/>
      <c r="IS237" s="24"/>
      <c r="IT237" s="24"/>
      <c r="IU237" s="24"/>
      <c r="IV237" s="24"/>
      <c r="IW237" s="24"/>
      <c r="IX237" s="24"/>
      <c r="IY237" s="24"/>
      <c r="IZ237" s="24"/>
      <c r="JA237" s="24"/>
      <c r="JB237" s="24"/>
      <c r="JC237" s="24"/>
      <c r="JD237" s="24"/>
      <c r="JE237" s="24"/>
      <c r="JF237" s="24"/>
      <c r="JG237" s="24"/>
    </row>
    <row r="238" spans="32:267" x14ac:dyDescent="0.3">
      <c r="AF238" s="26"/>
      <c r="AG238" s="25"/>
      <c r="AH238" s="26"/>
      <c r="AI238" s="21"/>
      <c r="AJ238" s="26"/>
      <c r="AK238" s="26"/>
      <c r="AL238" s="51"/>
      <c r="AM238" s="23"/>
      <c r="AQ238" s="19"/>
      <c r="AU238" s="24"/>
      <c r="AV238" s="24"/>
      <c r="AW238" s="24"/>
      <c r="AX238" s="24"/>
      <c r="AY238" s="15"/>
      <c r="BM238" s="15"/>
      <c r="BS238" s="24"/>
      <c r="BT238" s="15"/>
      <c r="BY238" s="24"/>
      <c r="CA238" s="15"/>
      <c r="CD238" s="24"/>
      <c r="CH238" s="15"/>
      <c r="CO238" s="15"/>
      <c r="CQ238" s="24"/>
      <c r="CV238" s="15"/>
      <c r="DC238" s="15"/>
      <c r="DJ238" s="15"/>
      <c r="DQ238" s="15"/>
      <c r="DX238" s="15"/>
      <c r="EE238" s="15"/>
      <c r="EL238" s="15"/>
      <c r="ES238" s="15"/>
      <c r="EZ238" s="15"/>
      <c r="FG238" s="15"/>
      <c r="FN238" s="15"/>
      <c r="FU238" s="15"/>
      <c r="FW238" s="24"/>
      <c r="FX238" s="24"/>
      <c r="FY238" s="24"/>
      <c r="FZ238" s="24"/>
      <c r="GA238" s="24"/>
      <c r="GB238" s="15"/>
      <c r="GC238" s="24"/>
      <c r="GD238" s="24"/>
      <c r="GE238" s="24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24"/>
      <c r="IO238" s="24"/>
      <c r="IP238" s="24"/>
      <c r="IQ238" s="24"/>
      <c r="IR238" s="24"/>
      <c r="IS238" s="24"/>
      <c r="IT238" s="24"/>
      <c r="IU238" s="24"/>
      <c r="IV238" s="24"/>
      <c r="IW238" s="24"/>
      <c r="IX238" s="24"/>
      <c r="IY238" s="24"/>
      <c r="IZ238" s="24"/>
      <c r="JA238" s="24"/>
      <c r="JB238" s="24"/>
      <c r="JC238" s="24"/>
      <c r="JD238" s="24"/>
      <c r="JE238" s="24"/>
      <c r="JF238" s="24"/>
      <c r="JG238" s="24"/>
    </row>
    <row r="239" spans="32:267" x14ac:dyDescent="0.3">
      <c r="AF239" s="26"/>
      <c r="AG239" s="25"/>
      <c r="AH239" s="26"/>
      <c r="AI239" s="21"/>
      <c r="AJ239" s="26"/>
      <c r="AK239" s="26"/>
      <c r="AL239" s="51"/>
      <c r="AM239" s="23"/>
      <c r="AQ239" s="19"/>
      <c r="AU239" s="24"/>
      <c r="AV239" s="24"/>
      <c r="AW239" s="24"/>
      <c r="AX239" s="24"/>
      <c r="AY239" s="15"/>
      <c r="BM239" s="15"/>
      <c r="BS239" s="24"/>
      <c r="BT239" s="15"/>
      <c r="BY239" s="24"/>
      <c r="CA239" s="15"/>
      <c r="CD239" s="24"/>
      <c r="CH239" s="15"/>
      <c r="CO239" s="15"/>
      <c r="CQ239" s="24"/>
      <c r="CV239" s="15"/>
      <c r="DC239" s="15"/>
      <c r="DJ239" s="15"/>
      <c r="DQ239" s="15"/>
      <c r="DX239" s="15"/>
      <c r="EE239" s="15"/>
      <c r="EL239" s="15"/>
      <c r="ES239" s="15"/>
      <c r="EZ239" s="15"/>
      <c r="FG239" s="15"/>
      <c r="FN239" s="15"/>
      <c r="FU239" s="15"/>
      <c r="FW239" s="24"/>
      <c r="FX239" s="24"/>
      <c r="FY239" s="24"/>
      <c r="FZ239" s="24"/>
      <c r="GA239" s="24"/>
      <c r="GB239" s="15"/>
      <c r="GC239" s="24"/>
      <c r="GD239" s="24"/>
      <c r="GE239" s="24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24"/>
      <c r="IO239" s="24"/>
      <c r="IP239" s="24"/>
      <c r="IQ239" s="24"/>
      <c r="IR239" s="24"/>
      <c r="IS239" s="24"/>
      <c r="IT239" s="24"/>
      <c r="IU239" s="24"/>
      <c r="IV239" s="24"/>
      <c r="IW239" s="24"/>
      <c r="IX239" s="24"/>
      <c r="IY239" s="24"/>
      <c r="IZ239" s="24"/>
      <c r="JA239" s="24"/>
      <c r="JB239" s="24"/>
      <c r="JC239" s="24"/>
      <c r="JD239" s="24"/>
      <c r="JE239" s="24"/>
      <c r="JF239" s="24"/>
      <c r="JG239" s="24"/>
    </row>
    <row r="240" spans="32:267" x14ac:dyDescent="0.3">
      <c r="AF240" s="26"/>
      <c r="AG240" s="25"/>
      <c r="AH240" s="26"/>
      <c r="AI240" s="21"/>
      <c r="AJ240" s="26"/>
      <c r="AK240" s="26"/>
      <c r="AL240" s="51"/>
      <c r="AM240" s="23"/>
      <c r="AQ240" s="19"/>
      <c r="AU240" s="24"/>
      <c r="AV240" s="24"/>
      <c r="AW240" s="24"/>
      <c r="AX240" s="24"/>
      <c r="AY240" s="15"/>
      <c r="BM240" s="15"/>
      <c r="BS240" s="24"/>
      <c r="BT240" s="15"/>
      <c r="BY240" s="24"/>
      <c r="CA240" s="15"/>
      <c r="CD240" s="24"/>
      <c r="CH240" s="15"/>
      <c r="CO240" s="15"/>
      <c r="CQ240" s="24"/>
      <c r="CV240" s="15"/>
      <c r="DC240" s="15"/>
      <c r="DJ240" s="15"/>
      <c r="DQ240" s="15"/>
      <c r="DX240" s="15"/>
      <c r="EE240" s="15"/>
      <c r="EL240" s="15"/>
      <c r="ES240" s="15"/>
      <c r="EZ240" s="15"/>
      <c r="FG240" s="15"/>
      <c r="FN240" s="15"/>
      <c r="FU240" s="15"/>
      <c r="FW240" s="24"/>
      <c r="FX240" s="24"/>
      <c r="FY240" s="24"/>
      <c r="FZ240" s="24"/>
      <c r="GA240" s="24"/>
      <c r="GB240" s="15"/>
      <c r="GC240" s="24"/>
      <c r="GD240" s="24"/>
      <c r="GE240" s="24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24"/>
      <c r="IO240" s="24"/>
      <c r="IP240" s="24"/>
      <c r="IQ240" s="24"/>
      <c r="IR240" s="24"/>
      <c r="IS240" s="24"/>
      <c r="IT240" s="24"/>
      <c r="IU240" s="24"/>
      <c r="IV240" s="24"/>
      <c r="IW240" s="24"/>
      <c r="IX240" s="24"/>
      <c r="IY240" s="24"/>
      <c r="IZ240" s="24"/>
      <c r="JA240" s="24"/>
      <c r="JB240" s="24"/>
      <c r="JC240" s="24"/>
      <c r="JD240" s="24"/>
      <c r="JE240" s="24"/>
      <c r="JF240" s="24"/>
      <c r="JG240" s="24"/>
    </row>
    <row r="241" spans="32:267" x14ac:dyDescent="0.3">
      <c r="AF241" s="26"/>
      <c r="AG241" s="25"/>
      <c r="AH241" s="26"/>
      <c r="AI241" s="21"/>
      <c r="AJ241" s="26"/>
      <c r="AK241" s="26"/>
      <c r="AL241" s="51"/>
      <c r="AM241" s="23"/>
      <c r="AQ241" s="19"/>
      <c r="AU241" s="24"/>
      <c r="AV241" s="24"/>
      <c r="AW241" s="24"/>
      <c r="AX241" s="24"/>
      <c r="AY241" s="15"/>
      <c r="BM241" s="15"/>
      <c r="BS241" s="24"/>
      <c r="BT241" s="15"/>
      <c r="BY241" s="24"/>
      <c r="CA241" s="15"/>
      <c r="CD241" s="24"/>
      <c r="CH241" s="15"/>
      <c r="CO241" s="15"/>
      <c r="CQ241" s="24"/>
      <c r="CV241" s="15"/>
      <c r="DC241" s="15"/>
      <c r="DJ241" s="15"/>
      <c r="DQ241" s="15"/>
      <c r="DX241" s="15"/>
      <c r="EE241" s="15"/>
      <c r="EL241" s="15"/>
      <c r="ES241" s="15"/>
      <c r="EZ241" s="15"/>
      <c r="FG241" s="15"/>
      <c r="FN241" s="15"/>
      <c r="FU241" s="15"/>
      <c r="FW241" s="24"/>
      <c r="FX241" s="24"/>
      <c r="FY241" s="24"/>
      <c r="FZ241" s="24"/>
      <c r="GA241" s="24"/>
      <c r="GB241" s="15"/>
      <c r="GC241" s="24"/>
      <c r="GD241" s="24"/>
      <c r="GE241" s="24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24"/>
      <c r="IO241" s="24"/>
      <c r="IP241" s="24"/>
      <c r="IQ241" s="24"/>
      <c r="IR241" s="24"/>
      <c r="IS241" s="24"/>
      <c r="IT241" s="24"/>
      <c r="IU241" s="24"/>
      <c r="IV241" s="24"/>
      <c r="IW241" s="24"/>
      <c r="IX241" s="24"/>
      <c r="IY241" s="24"/>
      <c r="IZ241" s="24"/>
      <c r="JA241" s="24"/>
      <c r="JB241" s="24"/>
      <c r="JC241" s="24"/>
      <c r="JD241" s="24"/>
      <c r="JE241" s="24"/>
      <c r="JF241" s="24"/>
      <c r="JG241" s="24"/>
    </row>
    <row r="242" spans="32:267" x14ac:dyDescent="0.3">
      <c r="AF242" s="26"/>
      <c r="AG242" s="25"/>
      <c r="AH242" s="26"/>
      <c r="AI242" s="21"/>
      <c r="AJ242" s="26"/>
      <c r="AK242" s="26"/>
      <c r="AL242" s="51"/>
      <c r="AM242" s="23"/>
      <c r="AQ242" s="19"/>
      <c r="AU242" s="24"/>
      <c r="AV242" s="24"/>
      <c r="AW242" s="24"/>
      <c r="AX242" s="24"/>
      <c r="AY242" s="15"/>
      <c r="BM242" s="15"/>
      <c r="BS242" s="24"/>
      <c r="BT242" s="15"/>
      <c r="BY242" s="24"/>
      <c r="CA242" s="15"/>
      <c r="CD242" s="24"/>
      <c r="CH242" s="15"/>
      <c r="CO242" s="15"/>
      <c r="CQ242" s="24"/>
      <c r="CV242" s="15"/>
      <c r="DC242" s="15"/>
      <c r="DJ242" s="15"/>
      <c r="DQ242" s="15"/>
      <c r="DX242" s="15"/>
      <c r="EE242" s="15"/>
      <c r="EL242" s="15"/>
      <c r="ES242" s="15"/>
      <c r="EZ242" s="15"/>
      <c r="FG242" s="15"/>
      <c r="FN242" s="15"/>
      <c r="FU242" s="15"/>
      <c r="FW242" s="24"/>
      <c r="FX242" s="24"/>
      <c r="FY242" s="24"/>
      <c r="FZ242" s="24"/>
      <c r="GA242" s="24"/>
      <c r="GB242" s="15"/>
      <c r="GC242" s="24"/>
      <c r="GD242" s="24"/>
      <c r="GE242" s="24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24"/>
      <c r="IO242" s="24"/>
      <c r="IP242" s="24"/>
      <c r="IQ242" s="24"/>
      <c r="IR242" s="24"/>
      <c r="IS242" s="24"/>
      <c r="IT242" s="24"/>
      <c r="IU242" s="24"/>
      <c r="IV242" s="24"/>
      <c r="IW242" s="24"/>
      <c r="IX242" s="24"/>
      <c r="IY242" s="24"/>
      <c r="IZ242" s="24"/>
      <c r="JA242" s="24"/>
      <c r="JB242" s="24"/>
      <c r="JC242" s="24"/>
      <c r="JD242" s="24"/>
      <c r="JE242" s="24"/>
      <c r="JF242" s="24"/>
      <c r="JG242" s="24"/>
    </row>
    <row r="243" spans="32:267" x14ac:dyDescent="0.3">
      <c r="AF243" s="26"/>
      <c r="AG243" s="25"/>
      <c r="AH243" s="26"/>
      <c r="AI243" s="21"/>
      <c r="AJ243" s="26"/>
      <c r="AK243" s="26"/>
      <c r="AL243" s="51"/>
      <c r="AM243" s="23"/>
      <c r="AQ243" s="19"/>
      <c r="AU243" s="24"/>
      <c r="AV243" s="24"/>
      <c r="AW243" s="24"/>
      <c r="AX243" s="24"/>
      <c r="AY243" s="15"/>
      <c r="BM243" s="15"/>
      <c r="BS243" s="24"/>
      <c r="BT243" s="15"/>
      <c r="BY243" s="24"/>
      <c r="CA243" s="15"/>
      <c r="CD243" s="24"/>
      <c r="CH243" s="15"/>
      <c r="CO243" s="15"/>
      <c r="CQ243" s="24"/>
      <c r="CV243" s="15"/>
      <c r="DC243" s="15"/>
      <c r="DJ243" s="15"/>
      <c r="DQ243" s="15"/>
      <c r="DX243" s="15"/>
      <c r="EE243" s="15"/>
      <c r="EL243" s="15"/>
      <c r="ES243" s="15"/>
      <c r="EZ243" s="15"/>
      <c r="FG243" s="15"/>
      <c r="FN243" s="15"/>
      <c r="FU243" s="15"/>
      <c r="FW243" s="24"/>
      <c r="FX243" s="24"/>
      <c r="FY243" s="24"/>
      <c r="FZ243" s="24"/>
      <c r="GA243" s="24"/>
      <c r="GB243" s="15"/>
      <c r="GC243" s="24"/>
      <c r="GD243" s="24"/>
      <c r="GE243" s="24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24"/>
      <c r="IO243" s="24"/>
      <c r="IP243" s="24"/>
      <c r="IQ243" s="24"/>
      <c r="IR243" s="24"/>
      <c r="IS243" s="24"/>
      <c r="IT243" s="24"/>
      <c r="IU243" s="24"/>
      <c r="IV243" s="24"/>
      <c r="IW243" s="24"/>
      <c r="IX243" s="24"/>
      <c r="IY243" s="24"/>
      <c r="IZ243" s="24"/>
      <c r="JA243" s="24"/>
      <c r="JB243" s="24"/>
      <c r="JC243" s="24"/>
      <c r="JD243" s="24"/>
      <c r="JE243" s="24"/>
      <c r="JF243" s="24"/>
      <c r="JG243" s="24"/>
    </row>
    <row r="244" spans="32:267" x14ac:dyDescent="0.3">
      <c r="AF244" s="26"/>
      <c r="AG244" s="25"/>
      <c r="AH244" s="26"/>
      <c r="AI244" s="21"/>
      <c r="AJ244" s="26"/>
      <c r="AK244" s="26"/>
      <c r="AL244" s="51"/>
      <c r="AM244" s="23"/>
      <c r="AQ244" s="19"/>
      <c r="AU244" s="24"/>
      <c r="AV244" s="24"/>
      <c r="AW244" s="24"/>
      <c r="AX244" s="24"/>
      <c r="AY244" s="15"/>
      <c r="BM244" s="15"/>
      <c r="BS244" s="24"/>
      <c r="BT244" s="15"/>
      <c r="BY244" s="24"/>
      <c r="CA244" s="15"/>
      <c r="CD244" s="24"/>
      <c r="CH244" s="15"/>
      <c r="CO244" s="15"/>
      <c r="CQ244" s="24"/>
      <c r="CV244" s="15"/>
      <c r="DC244" s="15"/>
      <c r="DJ244" s="15"/>
      <c r="DQ244" s="15"/>
      <c r="DX244" s="15"/>
      <c r="EE244" s="15"/>
      <c r="EL244" s="15"/>
      <c r="ES244" s="15"/>
      <c r="EZ244" s="15"/>
      <c r="FG244" s="15"/>
      <c r="FN244" s="15"/>
      <c r="FU244" s="15"/>
      <c r="FW244" s="24"/>
      <c r="FX244" s="24"/>
      <c r="FY244" s="24"/>
      <c r="FZ244" s="24"/>
      <c r="GA244" s="24"/>
      <c r="GB244" s="15"/>
      <c r="GC244" s="24"/>
      <c r="GD244" s="24"/>
      <c r="GE244" s="24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24"/>
      <c r="IO244" s="24"/>
      <c r="IP244" s="24"/>
      <c r="IQ244" s="24"/>
      <c r="IR244" s="24"/>
      <c r="IS244" s="24"/>
      <c r="IT244" s="24"/>
      <c r="IU244" s="24"/>
      <c r="IV244" s="24"/>
      <c r="IW244" s="24"/>
      <c r="IX244" s="24"/>
      <c r="IY244" s="24"/>
      <c r="IZ244" s="24"/>
      <c r="JA244" s="24"/>
      <c r="JB244" s="24"/>
      <c r="JC244" s="24"/>
      <c r="JD244" s="24"/>
      <c r="JE244" s="24"/>
      <c r="JF244" s="24"/>
      <c r="JG244" s="24"/>
    </row>
    <row r="245" spans="32:267" x14ac:dyDescent="0.3">
      <c r="AF245" s="26"/>
      <c r="AG245" s="25"/>
      <c r="AH245" s="26"/>
      <c r="AI245" s="21"/>
      <c r="AJ245" s="26"/>
      <c r="AK245" s="26"/>
      <c r="AL245" s="51"/>
      <c r="AM245" s="23"/>
      <c r="AQ245" s="19"/>
      <c r="AU245" s="24"/>
      <c r="AV245" s="24"/>
      <c r="AW245" s="24"/>
      <c r="AX245" s="24"/>
      <c r="AY245" s="15"/>
      <c r="BM245" s="15"/>
      <c r="BS245" s="24"/>
      <c r="BT245" s="15"/>
      <c r="BY245" s="24"/>
      <c r="CA245" s="15"/>
      <c r="CD245" s="24"/>
      <c r="CH245" s="15"/>
      <c r="CO245" s="15"/>
      <c r="CQ245" s="24"/>
      <c r="CV245" s="15"/>
      <c r="DC245" s="15"/>
      <c r="DJ245" s="15"/>
      <c r="DQ245" s="15"/>
      <c r="DX245" s="15"/>
      <c r="EE245" s="15"/>
      <c r="EL245" s="15"/>
      <c r="ES245" s="15"/>
      <c r="EZ245" s="15"/>
      <c r="FG245" s="15"/>
      <c r="FN245" s="15"/>
      <c r="FU245" s="15"/>
      <c r="FW245" s="24"/>
      <c r="FX245" s="24"/>
      <c r="FY245" s="24"/>
      <c r="FZ245" s="24"/>
      <c r="GA245" s="24"/>
      <c r="GB245" s="15"/>
      <c r="GC245" s="24"/>
      <c r="GD245" s="24"/>
      <c r="GE245" s="24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24"/>
      <c r="IO245" s="24"/>
      <c r="IP245" s="24"/>
      <c r="IQ245" s="24"/>
      <c r="IR245" s="24"/>
      <c r="IS245" s="24"/>
      <c r="IT245" s="24"/>
      <c r="IU245" s="24"/>
      <c r="IV245" s="24"/>
      <c r="IW245" s="24"/>
      <c r="IX245" s="24"/>
      <c r="IY245" s="24"/>
      <c r="IZ245" s="24"/>
      <c r="JA245" s="24"/>
      <c r="JB245" s="24"/>
      <c r="JC245" s="24"/>
      <c r="JD245" s="24"/>
      <c r="JE245" s="24"/>
      <c r="JF245" s="24"/>
      <c r="JG245" s="24"/>
    </row>
    <row r="246" spans="32:267" x14ac:dyDescent="0.3">
      <c r="AF246" s="26"/>
      <c r="AG246" s="25"/>
      <c r="AH246" s="26"/>
      <c r="AI246" s="21"/>
      <c r="AJ246" s="26"/>
      <c r="AK246" s="26"/>
      <c r="AL246" s="51"/>
      <c r="AM246" s="23"/>
      <c r="AQ246" s="19"/>
      <c r="AU246" s="24"/>
      <c r="AV246" s="24"/>
      <c r="AW246" s="24"/>
      <c r="AX246" s="24"/>
      <c r="AY246" s="15"/>
      <c r="BM246" s="15"/>
      <c r="BS246" s="24"/>
      <c r="BT246" s="15"/>
      <c r="BY246" s="24"/>
      <c r="CA246" s="15"/>
      <c r="CD246" s="24"/>
      <c r="CH246" s="15"/>
      <c r="CO246" s="15"/>
      <c r="CQ246" s="24"/>
      <c r="CV246" s="15"/>
      <c r="DC246" s="15"/>
      <c r="DJ246" s="15"/>
      <c r="DQ246" s="15"/>
      <c r="DX246" s="15"/>
      <c r="EE246" s="15"/>
      <c r="EL246" s="15"/>
      <c r="ES246" s="15"/>
      <c r="EZ246" s="15"/>
      <c r="FG246" s="15"/>
      <c r="FN246" s="15"/>
      <c r="FU246" s="15"/>
      <c r="FW246" s="24"/>
      <c r="FX246" s="24"/>
      <c r="FY246" s="24"/>
      <c r="FZ246" s="24"/>
      <c r="GA246" s="24"/>
      <c r="GB246" s="15"/>
      <c r="GC246" s="24"/>
      <c r="GD246" s="24"/>
      <c r="GE246" s="24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24"/>
      <c r="IO246" s="24"/>
      <c r="IP246" s="24"/>
      <c r="IQ246" s="24"/>
      <c r="IR246" s="24"/>
      <c r="IS246" s="24"/>
      <c r="IT246" s="24"/>
      <c r="IU246" s="24"/>
      <c r="IV246" s="24"/>
      <c r="IW246" s="24"/>
      <c r="IX246" s="24"/>
      <c r="IY246" s="24"/>
      <c r="IZ246" s="24"/>
      <c r="JA246" s="24"/>
      <c r="JB246" s="24"/>
      <c r="JC246" s="24"/>
      <c r="JD246" s="24"/>
      <c r="JE246" s="24"/>
      <c r="JF246" s="24"/>
      <c r="JG246" s="24"/>
    </row>
    <row r="247" spans="32:267" x14ac:dyDescent="0.3">
      <c r="AF247" s="26"/>
      <c r="AG247" s="25"/>
      <c r="AH247" s="26"/>
      <c r="AI247" s="21"/>
      <c r="AJ247" s="26"/>
      <c r="AK247" s="26"/>
      <c r="AL247" s="51"/>
      <c r="AM247" s="23"/>
      <c r="AQ247" s="19"/>
      <c r="AU247" s="24"/>
      <c r="AV247" s="24"/>
      <c r="AW247" s="24"/>
      <c r="AX247" s="24"/>
      <c r="AY247" s="15"/>
      <c r="BM247" s="15"/>
      <c r="BS247" s="24"/>
      <c r="BT247" s="15"/>
      <c r="BY247" s="24"/>
      <c r="CA247" s="15"/>
      <c r="CD247" s="24"/>
      <c r="CH247" s="15"/>
      <c r="CO247" s="15"/>
      <c r="CQ247" s="24"/>
      <c r="CV247" s="15"/>
      <c r="DC247" s="15"/>
      <c r="DJ247" s="15"/>
      <c r="DQ247" s="15"/>
      <c r="DX247" s="15"/>
      <c r="EE247" s="15"/>
      <c r="EL247" s="15"/>
      <c r="ES247" s="15"/>
      <c r="EZ247" s="15"/>
      <c r="FG247" s="15"/>
      <c r="FN247" s="15"/>
      <c r="FU247" s="15"/>
      <c r="FW247" s="24"/>
      <c r="FX247" s="24"/>
      <c r="FY247" s="24"/>
      <c r="FZ247" s="24"/>
      <c r="GA247" s="24"/>
      <c r="GB247" s="15"/>
      <c r="GC247" s="24"/>
      <c r="GD247" s="24"/>
      <c r="GE247" s="24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24"/>
      <c r="IO247" s="24"/>
      <c r="IP247" s="24"/>
      <c r="IQ247" s="24"/>
      <c r="IR247" s="24"/>
      <c r="IS247" s="24"/>
      <c r="IT247" s="24"/>
      <c r="IU247" s="24"/>
      <c r="IV247" s="24"/>
      <c r="IW247" s="24"/>
      <c r="IX247" s="24"/>
      <c r="IY247" s="24"/>
      <c r="IZ247" s="24"/>
      <c r="JA247" s="24"/>
      <c r="JB247" s="24"/>
      <c r="JC247" s="24"/>
      <c r="JD247" s="24"/>
      <c r="JE247" s="24"/>
      <c r="JF247" s="24"/>
      <c r="JG247" s="24"/>
    </row>
    <row r="248" spans="32:267" x14ac:dyDescent="0.3">
      <c r="AF248" s="26"/>
      <c r="AG248" s="25"/>
      <c r="AH248" s="26"/>
      <c r="AI248" s="21"/>
      <c r="AJ248" s="26"/>
      <c r="AK248" s="26"/>
      <c r="AL248" s="51"/>
      <c r="AM248" s="23"/>
      <c r="AQ248" s="19"/>
      <c r="AU248" s="24"/>
      <c r="AV248" s="24"/>
      <c r="AW248" s="24"/>
      <c r="AX248" s="24"/>
      <c r="AY248" s="15"/>
      <c r="BM248" s="15"/>
      <c r="BS248" s="24"/>
      <c r="BT248" s="15"/>
      <c r="BY248" s="24"/>
      <c r="CA248" s="15"/>
      <c r="CD248" s="24"/>
      <c r="CH248" s="15"/>
      <c r="CO248" s="15"/>
      <c r="CQ248" s="24"/>
      <c r="CV248" s="15"/>
      <c r="DC248" s="15"/>
      <c r="DJ248" s="15"/>
      <c r="DQ248" s="15"/>
      <c r="DX248" s="15"/>
      <c r="EE248" s="15"/>
      <c r="EL248" s="15"/>
      <c r="ES248" s="15"/>
      <c r="EZ248" s="15"/>
      <c r="FG248" s="15"/>
      <c r="FN248" s="15"/>
      <c r="FU248" s="15"/>
      <c r="FW248" s="24"/>
      <c r="FX248" s="24"/>
      <c r="FY248" s="24"/>
      <c r="FZ248" s="24"/>
      <c r="GA248" s="24"/>
      <c r="GB248" s="15"/>
      <c r="GC248" s="24"/>
      <c r="GD248" s="24"/>
      <c r="GE248" s="24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24"/>
      <c r="IO248" s="24"/>
      <c r="IP248" s="24"/>
      <c r="IQ248" s="24"/>
      <c r="IR248" s="24"/>
      <c r="IS248" s="24"/>
      <c r="IT248" s="24"/>
      <c r="IU248" s="24"/>
      <c r="IV248" s="24"/>
      <c r="IW248" s="24"/>
      <c r="IX248" s="24"/>
      <c r="IY248" s="24"/>
      <c r="IZ248" s="24"/>
      <c r="JA248" s="24"/>
      <c r="JB248" s="24"/>
      <c r="JC248" s="24"/>
      <c r="JD248" s="24"/>
      <c r="JE248" s="24"/>
      <c r="JF248" s="24"/>
      <c r="JG248" s="24"/>
    </row>
    <row r="249" spans="32:267" x14ac:dyDescent="0.3">
      <c r="AF249" s="26"/>
      <c r="AG249" s="25"/>
      <c r="AH249" s="26"/>
      <c r="AI249" s="21"/>
      <c r="AJ249" s="26"/>
      <c r="AK249" s="26"/>
      <c r="AL249" s="51"/>
      <c r="AM249" s="23"/>
      <c r="AQ249" s="19"/>
      <c r="AU249" s="24"/>
      <c r="AV249" s="24"/>
      <c r="AW249" s="24"/>
      <c r="AX249" s="24"/>
      <c r="AY249" s="15"/>
      <c r="BM249" s="15"/>
      <c r="BS249" s="24"/>
      <c r="BT249" s="15"/>
      <c r="BY249" s="24"/>
      <c r="CA249" s="15"/>
      <c r="CD249" s="24"/>
      <c r="CH249" s="15"/>
      <c r="CO249" s="15"/>
      <c r="CQ249" s="24"/>
      <c r="CV249" s="15"/>
      <c r="DC249" s="15"/>
      <c r="DJ249" s="15"/>
      <c r="DQ249" s="15"/>
      <c r="DX249" s="15"/>
      <c r="EE249" s="15"/>
      <c r="EL249" s="15"/>
      <c r="ES249" s="15"/>
      <c r="EZ249" s="15"/>
      <c r="FG249" s="15"/>
      <c r="FN249" s="15"/>
      <c r="FU249" s="15"/>
      <c r="FW249" s="24"/>
      <c r="FX249" s="24"/>
      <c r="FY249" s="24"/>
      <c r="FZ249" s="24"/>
      <c r="GA249" s="24"/>
      <c r="GB249" s="15"/>
      <c r="GC249" s="24"/>
      <c r="GD249" s="24"/>
      <c r="GE249" s="24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24"/>
      <c r="IO249" s="24"/>
      <c r="IP249" s="24"/>
      <c r="IQ249" s="24"/>
      <c r="IR249" s="24"/>
      <c r="IS249" s="24"/>
      <c r="IT249" s="24"/>
      <c r="IU249" s="24"/>
      <c r="IV249" s="24"/>
      <c r="IW249" s="24"/>
      <c r="IX249" s="24"/>
      <c r="IY249" s="24"/>
      <c r="IZ249" s="24"/>
      <c r="JA249" s="24"/>
      <c r="JB249" s="24"/>
      <c r="JC249" s="24"/>
      <c r="JD249" s="24"/>
      <c r="JE249" s="24"/>
      <c r="JF249" s="24"/>
      <c r="JG249" s="24"/>
    </row>
    <row r="250" spans="32:267" x14ac:dyDescent="0.3">
      <c r="AF250" s="26"/>
      <c r="AG250" s="25"/>
      <c r="AH250" s="26"/>
      <c r="AI250" s="21"/>
      <c r="AJ250" s="26"/>
      <c r="AK250" s="26"/>
      <c r="AL250" s="51"/>
      <c r="AM250" s="23"/>
      <c r="AQ250" s="19"/>
      <c r="AU250" s="24"/>
      <c r="AV250" s="24"/>
      <c r="AW250" s="24"/>
      <c r="AX250" s="24"/>
      <c r="AY250" s="15"/>
      <c r="BM250" s="15"/>
      <c r="BS250" s="24"/>
      <c r="BT250" s="15"/>
      <c r="BY250" s="24"/>
      <c r="CA250" s="15"/>
      <c r="CD250" s="24"/>
      <c r="CH250" s="15"/>
      <c r="CO250" s="15"/>
      <c r="CQ250" s="24"/>
      <c r="CV250" s="15"/>
      <c r="DC250" s="15"/>
      <c r="DJ250" s="15"/>
      <c r="DQ250" s="15"/>
      <c r="DX250" s="15"/>
      <c r="EE250" s="15"/>
      <c r="EL250" s="15"/>
      <c r="ES250" s="15"/>
      <c r="EZ250" s="15"/>
      <c r="FG250" s="15"/>
      <c r="FN250" s="15"/>
      <c r="FU250" s="15"/>
      <c r="FW250" s="24"/>
      <c r="FX250" s="24"/>
      <c r="FY250" s="24"/>
      <c r="FZ250" s="24"/>
      <c r="GA250" s="24"/>
      <c r="GB250" s="15"/>
      <c r="GC250" s="24"/>
      <c r="GD250" s="24"/>
      <c r="GE250" s="24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24"/>
      <c r="IO250" s="24"/>
      <c r="IP250" s="24"/>
      <c r="IQ250" s="24"/>
      <c r="IR250" s="24"/>
      <c r="IS250" s="24"/>
      <c r="IT250" s="24"/>
      <c r="IU250" s="24"/>
      <c r="IV250" s="24"/>
      <c r="IW250" s="24"/>
      <c r="IX250" s="24"/>
      <c r="IY250" s="24"/>
      <c r="IZ250" s="24"/>
      <c r="JA250" s="24"/>
      <c r="JB250" s="24"/>
      <c r="JC250" s="24"/>
      <c r="JD250" s="24"/>
      <c r="JE250" s="24"/>
      <c r="JF250" s="24"/>
      <c r="JG250" s="24"/>
    </row>
    <row r="251" spans="32:267" x14ac:dyDescent="0.3">
      <c r="AF251" s="26"/>
      <c r="AG251" s="25"/>
      <c r="AH251" s="26"/>
      <c r="AI251" s="21"/>
      <c r="AJ251" s="26"/>
      <c r="AK251" s="26"/>
      <c r="AL251" s="51"/>
      <c r="AM251" s="23"/>
      <c r="AQ251" s="19"/>
      <c r="AU251" s="24"/>
      <c r="AV251" s="24"/>
      <c r="AW251" s="24"/>
      <c r="AX251" s="24"/>
      <c r="AY251" s="15"/>
      <c r="BM251" s="15"/>
      <c r="BS251" s="24"/>
      <c r="BT251" s="15"/>
      <c r="BY251" s="24"/>
      <c r="CA251" s="15"/>
      <c r="CD251" s="24"/>
      <c r="CH251" s="15"/>
      <c r="CO251" s="15"/>
      <c r="CQ251" s="24"/>
      <c r="CV251" s="15"/>
      <c r="DC251" s="15"/>
      <c r="DJ251" s="15"/>
      <c r="DQ251" s="15"/>
      <c r="DX251" s="15"/>
      <c r="EE251" s="15"/>
      <c r="EL251" s="15"/>
      <c r="ES251" s="15"/>
      <c r="EZ251" s="15"/>
      <c r="FG251" s="15"/>
      <c r="FN251" s="15"/>
      <c r="FU251" s="15"/>
      <c r="FW251" s="24"/>
      <c r="FX251" s="24"/>
      <c r="FY251" s="24"/>
      <c r="FZ251" s="24"/>
      <c r="GA251" s="24"/>
      <c r="GB251" s="15"/>
      <c r="GC251" s="24"/>
      <c r="GD251" s="24"/>
      <c r="GE251" s="24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24"/>
      <c r="IO251" s="24"/>
      <c r="IP251" s="24"/>
      <c r="IQ251" s="24"/>
      <c r="IR251" s="24"/>
      <c r="IS251" s="24"/>
      <c r="IT251" s="24"/>
      <c r="IU251" s="24"/>
      <c r="IV251" s="24"/>
      <c r="IW251" s="24"/>
      <c r="IX251" s="24"/>
      <c r="IY251" s="24"/>
      <c r="IZ251" s="24"/>
      <c r="JA251" s="24"/>
      <c r="JB251" s="24"/>
      <c r="JC251" s="24"/>
      <c r="JD251" s="24"/>
      <c r="JE251" s="24"/>
      <c r="JF251" s="24"/>
      <c r="JG251" s="24"/>
    </row>
    <row r="252" spans="32:267" x14ac:dyDescent="0.3">
      <c r="AF252" s="26"/>
      <c r="AG252" s="25"/>
      <c r="AH252" s="26"/>
      <c r="AI252" s="21"/>
      <c r="AJ252" s="26"/>
      <c r="AK252" s="26"/>
      <c r="AL252" s="51"/>
      <c r="AM252" s="23"/>
      <c r="AQ252" s="19"/>
      <c r="AU252" s="24"/>
      <c r="AV252" s="24"/>
      <c r="AW252" s="24"/>
      <c r="AX252" s="24"/>
      <c r="AY252" s="15"/>
      <c r="BM252" s="15"/>
      <c r="BS252" s="24"/>
      <c r="BT252" s="15"/>
      <c r="BY252" s="24"/>
      <c r="CA252" s="15"/>
      <c r="CD252" s="24"/>
      <c r="CH252" s="15"/>
      <c r="CO252" s="15"/>
      <c r="CQ252" s="24"/>
      <c r="CV252" s="15"/>
      <c r="DC252" s="15"/>
      <c r="DJ252" s="15"/>
      <c r="DQ252" s="15"/>
      <c r="DX252" s="15"/>
      <c r="EE252" s="15"/>
      <c r="EL252" s="15"/>
      <c r="ES252" s="15"/>
      <c r="EZ252" s="15"/>
      <c r="FG252" s="15"/>
      <c r="FN252" s="15"/>
      <c r="FU252" s="15"/>
      <c r="FW252" s="24"/>
      <c r="FX252" s="24"/>
      <c r="FY252" s="24"/>
      <c r="FZ252" s="24"/>
      <c r="GA252" s="24"/>
      <c r="GB252" s="15"/>
      <c r="GC252" s="24"/>
      <c r="GD252" s="24"/>
      <c r="GE252" s="24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24"/>
      <c r="IO252" s="24"/>
      <c r="IP252" s="24"/>
      <c r="IQ252" s="24"/>
      <c r="IR252" s="24"/>
      <c r="IS252" s="24"/>
      <c r="IT252" s="24"/>
      <c r="IU252" s="24"/>
      <c r="IV252" s="24"/>
      <c r="IW252" s="24"/>
      <c r="IX252" s="24"/>
      <c r="IY252" s="24"/>
      <c r="IZ252" s="24"/>
      <c r="JA252" s="24"/>
      <c r="JB252" s="24"/>
      <c r="JC252" s="24"/>
      <c r="JD252" s="24"/>
      <c r="JE252" s="24"/>
      <c r="JF252" s="24"/>
      <c r="JG252" s="24"/>
    </row>
    <row r="253" spans="32:267" x14ac:dyDescent="0.3">
      <c r="AF253" s="26"/>
      <c r="AG253" s="25"/>
      <c r="AH253" s="26"/>
      <c r="AI253" s="21"/>
      <c r="AJ253" s="26"/>
      <c r="AK253" s="26"/>
      <c r="AL253" s="51"/>
      <c r="AM253" s="23"/>
      <c r="AQ253" s="19"/>
      <c r="AU253" s="24"/>
      <c r="AV253" s="24"/>
      <c r="AW253" s="24"/>
      <c r="AX253" s="24"/>
      <c r="AY253" s="15"/>
      <c r="BM253" s="15"/>
      <c r="BS253" s="24"/>
      <c r="BT253" s="15"/>
      <c r="BY253" s="24"/>
      <c r="CA253" s="15"/>
      <c r="CD253" s="24"/>
      <c r="CH253" s="15"/>
      <c r="CO253" s="15"/>
      <c r="CQ253" s="24"/>
      <c r="CV253" s="15"/>
      <c r="DC253" s="15"/>
      <c r="DJ253" s="15"/>
      <c r="DQ253" s="15"/>
      <c r="DX253" s="15"/>
      <c r="EE253" s="15"/>
      <c r="EL253" s="15"/>
      <c r="ES253" s="15"/>
      <c r="EZ253" s="15"/>
      <c r="FG253" s="15"/>
      <c r="FN253" s="15"/>
      <c r="FU253" s="15"/>
      <c r="FW253" s="24"/>
      <c r="FX253" s="24"/>
      <c r="FY253" s="24"/>
      <c r="FZ253" s="24"/>
      <c r="GA253" s="24"/>
      <c r="GB253" s="15"/>
      <c r="GC253" s="24"/>
      <c r="GD253" s="24"/>
      <c r="GE253" s="24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24"/>
      <c r="IO253" s="24"/>
      <c r="IP253" s="24"/>
      <c r="IQ253" s="24"/>
      <c r="IR253" s="24"/>
      <c r="IS253" s="24"/>
      <c r="IT253" s="24"/>
      <c r="IU253" s="24"/>
      <c r="IV253" s="24"/>
      <c r="IW253" s="24"/>
      <c r="IX253" s="24"/>
      <c r="IY253" s="24"/>
      <c r="IZ253" s="24"/>
      <c r="JA253" s="24"/>
      <c r="JB253" s="24"/>
      <c r="JC253" s="24"/>
      <c r="JD253" s="24"/>
      <c r="JE253" s="24"/>
      <c r="JF253" s="24"/>
      <c r="JG253" s="24"/>
    </row>
    <row r="254" spans="32:267" x14ac:dyDescent="0.3">
      <c r="AF254" s="26"/>
      <c r="AG254" s="25"/>
      <c r="AH254" s="26"/>
      <c r="AI254" s="21"/>
      <c r="AJ254" s="26"/>
      <c r="AK254" s="26"/>
      <c r="AL254" s="51"/>
      <c r="AM254" s="23"/>
      <c r="AQ254" s="19"/>
      <c r="AU254" s="24"/>
      <c r="AV254" s="24"/>
      <c r="AW254" s="24"/>
      <c r="AX254" s="24"/>
      <c r="AY254" s="15"/>
      <c r="BM254" s="15"/>
      <c r="BS254" s="24"/>
      <c r="BT254" s="15"/>
      <c r="BY254" s="24"/>
      <c r="CA254" s="15"/>
      <c r="CD254" s="24"/>
      <c r="CH254" s="15"/>
      <c r="CO254" s="15"/>
      <c r="CQ254" s="24"/>
      <c r="CV254" s="15"/>
      <c r="DC254" s="15"/>
      <c r="DJ254" s="15"/>
      <c r="DQ254" s="15"/>
      <c r="DX254" s="15"/>
      <c r="EE254" s="15"/>
      <c r="EL254" s="15"/>
      <c r="ES254" s="15"/>
      <c r="EZ254" s="15"/>
      <c r="FG254" s="15"/>
      <c r="FN254" s="15"/>
      <c r="FU254" s="15"/>
      <c r="FW254" s="24"/>
      <c r="FX254" s="24"/>
      <c r="FY254" s="24"/>
      <c r="FZ254" s="24"/>
      <c r="GA254" s="24"/>
      <c r="GB254" s="15"/>
      <c r="GC254" s="24"/>
      <c r="GD254" s="24"/>
      <c r="GE254" s="24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24"/>
      <c r="IO254" s="24"/>
      <c r="IP254" s="24"/>
      <c r="IQ254" s="24"/>
      <c r="IR254" s="24"/>
      <c r="IS254" s="24"/>
      <c r="IT254" s="24"/>
      <c r="IU254" s="24"/>
      <c r="IV254" s="24"/>
      <c r="IW254" s="24"/>
      <c r="IX254" s="24"/>
      <c r="IY254" s="24"/>
      <c r="IZ254" s="24"/>
      <c r="JA254" s="24"/>
      <c r="JB254" s="24"/>
      <c r="JC254" s="24"/>
      <c r="JD254" s="24"/>
      <c r="JE254" s="24"/>
      <c r="JF254" s="24"/>
      <c r="JG254" s="24"/>
    </row>
    <row r="255" spans="32:267" x14ac:dyDescent="0.3">
      <c r="AF255" s="26"/>
      <c r="AG255" s="25"/>
      <c r="AH255" s="26"/>
      <c r="AI255" s="21"/>
      <c r="AJ255" s="26"/>
      <c r="AK255" s="26"/>
      <c r="AL255" s="51"/>
      <c r="AM255" s="23"/>
      <c r="AQ255" s="19"/>
      <c r="AU255" s="24"/>
      <c r="AV255" s="24"/>
      <c r="AW255" s="24"/>
      <c r="AX255" s="24"/>
      <c r="AY255" s="15"/>
      <c r="BM255" s="15"/>
      <c r="BS255" s="24"/>
      <c r="BT255" s="15"/>
      <c r="BY255" s="24"/>
      <c r="CA255" s="15"/>
      <c r="CD255" s="24"/>
      <c r="CH255" s="15"/>
      <c r="CO255" s="15"/>
      <c r="CQ255" s="24"/>
      <c r="CV255" s="15"/>
      <c r="DC255" s="15"/>
      <c r="DJ255" s="15"/>
      <c r="DQ255" s="15"/>
      <c r="DX255" s="15"/>
      <c r="EE255" s="15"/>
      <c r="EL255" s="15"/>
      <c r="ES255" s="15"/>
      <c r="EZ255" s="15"/>
      <c r="FG255" s="15"/>
      <c r="FN255" s="15"/>
      <c r="FU255" s="15"/>
      <c r="FW255" s="24"/>
      <c r="FX255" s="24"/>
      <c r="FY255" s="24"/>
      <c r="FZ255" s="24"/>
      <c r="GA255" s="24"/>
      <c r="GB255" s="15"/>
      <c r="GC255" s="24"/>
      <c r="GD255" s="24"/>
      <c r="GE255" s="24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24"/>
      <c r="IO255" s="24"/>
      <c r="IP255" s="24"/>
      <c r="IQ255" s="24"/>
      <c r="IR255" s="24"/>
      <c r="IS255" s="24"/>
      <c r="IT255" s="24"/>
      <c r="IU255" s="24"/>
      <c r="IV255" s="24"/>
      <c r="IW255" s="24"/>
      <c r="IX255" s="24"/>
      <c r="IY255" s="24"/>
      <c r="IZ255" s="24"/>
      <c r="JA255" s="24"/>
      <c r="JB255" s="24"/>
      <c r="JC255" s="24"/>
      <c r="JD255" s="24"/>
      <c r="JE255" s="24"/>
      <c r="JF255" s="24"/>
      <c r="JG255" s="24"/>
    </row>
    <row r="256" spans="32:267" x14ac:dyDescent="0.3">
      <c r="AF256" s="26"/>
      <c r="AG256" s="25"/>
      <c r="AH256" s="26"/>
      <c r="AI256" s="21"/>
      <c r="AJ256" s="26"/>
      <c r="AK256" s="26"/>
      <c r="AL256" s="51"/>
      <c r="AM256" s="23"/>
      <c r="AQ256" s="19"/>
      <c r="AU256" s="24"/>
      <c r="AV256" s="24"/>
      <c r="AW256" s="24"/>
      <c r="AX256" s="24"/>
      <c r="AY256" s="15"/>
      <c r="BM256" s="15"/>
      <c r="BS256" s="24"/>
      <c r="BT256" s="15"/>
      <c r="BY256" s="24"/>
      <c r="CA256" s="15"/>
      <c r="CD256" s="24"/>
      <c r="CH256" s="15"/>
      <c r="CO256" s="15"/>
      <c r="CQ256" s="24"/>
      <c r="CV256" s="15"/>
      <c r="DC256" s="15"/>
      <c r="DJ256" s="15"/>
      <c r="DQ256" s="15"/>
      <c r="DX256" s="15"/>
      <c r="EE256" s="15"/>
      <c r="EL256" s="15"/>
      <c r="ES256" s="15"/>
      <c r="EZ256" s="15"/>
      <c r="FG256" s="15"/>
      <c r="FN256" s="15"/>
      <c r="FU256" s="15"/>
      <c r="FW256" s="24"/>
      <c r="FX256" s="24"/>
      <c r="FY256" s="24"/>
      <c r="FZ256" s="24"/>
      <c r="GA256" s="24"/>
      <c r="GB256" s="15"/>
      <c r="GC256" s="24"/>
      <c r="GD256" s="24"/>
      <c r="GE256" s="24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24"/>
      <c r="IO256" s="24"/>
      <c r="IP256" s="24"/>
      <c r="IQ256" s="24"/>
      <c r="IR256" s="24"/>
      <c r="IS256" s="24"/>
      <c r="IT256" s="24"/>
      <c r="IU256" s="24"/>
      <c r="IV256" s="24"/>
      <c r="IW256" s="24"/>
      <c r="IX256" s="24"/>
      <c r="IY256" s="24"/>
      <c r="IZ256" s="24"/>
      <c r="JA256" s="24"/>
      <c r="JB256" s="24"/>
      <c r="JC256" s="24"/>
      <c r="JD256" s="24"/>
      <c r="JE256" s="24"/>
      <c r="JF256" s="24"/>
      <c r="JG256" s="24"/>
    </row>
    <row r="257" spans="32:267" x14ac:dyDescent="0.3">
      <c r="AF257" s="26"/>
      <c r="AG257" s="25"/>
      <c r="AH257" s="26"/>
      <c r="AI257" s="21"/>
      <c r="AJ257" s="26"/>
      <c r="AK257" s="26"/>
      <c r="AL257" s="51"/>
      <c r="AM257" s="23"/>
      <c r="AQ257" s="19"/>
      <c r="AU257" s="24"/>
      <c r="AV257" s="24"/>
      <c r="AW257" s="24"/>
      <c r="AX257" s="24"/>
      <c r="AY257" s="15"/>
      <c r="BM257" s="15"/>
      <c r="BS257" s="24"/>
      <c r="BT257" s="15"/>
      <c r="BY257" s="24"/>
      <c r="CA257" s="15"/>
      <c r="CD257" s="24"/>
      <c r="CH257" s="15"/>
      <c r="CO257" s="15"/>
      <c r="CQ257" s="24"/>
      <c r="CV257" s="15"/>
      <c r="DC257" s="15"/>
      <c r="DJ257" s="15"/>
      <c r="DQ257" s="15"/>
      <c r="DX257" s="15"/>
      <c r="EE257" s="15"/>
      <c r="EL257" s="15"/>
      <c r="ES257" s="15"/>
      <c r="EZ257" s="15"/>
      <c r="FG257" s="15"/>
      <c r="FN257" s="15"/>
      <c r="FU257" s="15"/>
      <c r="FW257" s="24"/>
      <c r="FX257" s="24"/>
      <c r="FY257" s="24"/>
      <c r="FZ257" s="24"/>
      <c r="GA257" s="24"/>
      <c r="GB257" s="15"/>
      <c r="GC257" s="24"/>
      <c r="GD257" s="24"/>
      <c r="GE257" s="24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24"/>
      <c r="IO257" s="24"/>
      <c r="IP257" s="24"/>
      <c r="IQ257" s="24"/>
      <c r="IR257" s="24"/>
      <c r="IS257" s="24"/>
      <c r="IT257" s="24"/>
      <c r="IU257" s="24"/>
      <c r="IV257" s="24"/>
      <c r="IW257" s="24"/>
      <c r="IX257" s="24"/>
      <c r="IY257" s="24"/>
      <c r="IZ257" s="24"/>
      <c r="JA257" s="24"/>
      <c r="JB257" s="24"/>
      <c r="JC257" s="24"/>
      <c r="JD257" s="24"/>
      <c r="JE257" s="24"/>
      <c r="JF257" s="24"/>
      <c r="JG257" s="24"/>
    </row>
    <row r="258" spans="32:267" x14ac:dyDescent="0.3">
      <c r="AF258" s="26"/>
      <c r="AG258" s="25"/>
      <c r="AH258" s="26"/>
      <c r="AI258" s="21"/>
      <c r="AJ258" s="26"/>
      <c r="AK258" s="26"/>
      <c r="AL258" s="51"/>
      <c r="AM258" s="23"/>
      <c r="AQ258" s="19"/>
      <c r="AU258" s="24"/>
      <c r="AV258" s="24"/>
      <c r="AW258" s="24"/>
      <c r="AX258" s="24"/>
      <c r="AY258" s="15"/>
      <c r="BM258" s="15"/>
      <c r="BS258" s="24"/>
      <c r="BT258" s="15"/>
      <c r="BY258" s="24"/>
      <c r="CA258" s="15"/>
      <c r="CD258" s="24"/>
      <c r="CH258" s="15"/>
      <c r="CO258" s="15"/>
      <c r="CQ258" s="24"/>
      <c r="CV258" s="15"/>
      <c r="DC258" s="15"/>
      <c r="DJ258" s="15"/>
      <c r="DQ258" s="15"/>
      <c r="DX258" s="15"/>
      <c r="EE258" s="15"/>
      <c r="EL258" s="15"/>
      <c r="ES258" s="15"/>
      <c r="EZ258" s="15"/>
      <c r="FG258" s="15"/>
      <c r="FN258" s="15"/>
      <c r="FU258" s="15"/>
      <c r="FW258" s="24"/>
      <c r="FX258" s="24"/>
      <c r="FY258" s="24"/>
      <c r="FZ258" s="24"/>
      <c r="GA258" s="24"/>
      <c r="GB258" s="15"/>
      <c r="GC258" s="24"/>
      <c r="GD258" s="24"/>
      <c r="GE258" s="24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24"/>
      <c r="IO258" s="24"/>
      <c r="IP258" s="24"/>
      <c r="IQ258" s="24"/>
      <c r="IR258" s="24"/>
      <c r="IS258" s="24"/>
      <c r="IT258" s="24"/>
      <c r="IU258" s="24"/>
      <c r="IV258" s="24"/>
      <c r="IW258" s="24"/>
      <c r="IX258" s="24"/>
      <c r="IY258" s="24"/>
      <c r="IZ258" s="24"/>
      <c r="JA258" s="24"/>
      <c r="JB258" s="24"/>
      <c r="JC258" s="24"/>
      <c r="JD258" s="24"/>
      <c r="JE258" s="24"/>
      <c r="JF258" s="24"/>
      <c r="JG258" s="24"/>
    </row>
    <row r="259" spans="32:267" x14ac:dyDescent="0.3">
      <c r="AF259" s="26"/>
      <c r="AG259" s="25"/>
      <c r="AH259" s="26"/>
      <c r="AI259" s="21"/>
      <c r="AJ259" s="26"/>
      <c r="AK259" s="26"/>
      <c r="AL259" s="51"/>
      <c r="AM259" s="23"/>
      <c r="AQ259" s="19"/>
      <c r="AU259" s="24"/>
      <c r="AV259" s="24"/>
      <c r="AW259" s="24"/>
      <c r="AX259" s="24"/>
      <c r="AY259" s="15"/>
      <c r="BM259" s="15"/>
      <c r="BS259" s="24"/>
      <c r="BT259" s="15"/>
      <c r="BY259" s="24"/>
      <c r="CA259" s="15"/>
      <c r="CD259" s="24"/>
      <c r="CH259" s="15"/>
      <c r="CO259" s="15"/>
      <c r="CQ259" s="24"/>
      <c r="CV259" s="15"/>
      <c r="DC259" s="15"/>
      <c r="DJ259" s="15"/>
      <c r="DQ259" s="15"/>
      <c r="DX259" s="15"/>
      <c r="EE259" s="15"/>
      <c r="EL259" s="15"/>
      <c r="ES259" s="15"/>
      <c r="EZ259" s="15"/>
      <c r="FG259" s="15"/>
      <c r="FN259" s="15"/>
      <c r="FU259" s="15"/>
      <c r="FW259" s="24"/>
      <c r="FX259" s="24"/>
      <c r="FY259" s="24"/>
      <c r="FZ259" s="24"/>
      <c r="GA259" s="24"/>
      <c r="GB259" s="15"/>
      <c r="GC259" s="24"/>
      <c r="GD259" s="24"/>
      <c r="GE259" s="24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24"/>
      <c r="IO259" s="24"/>
      <c r="IP259" s="24"/>
      <c r="IQ259" s="24"/>
      <c r="IR259" s="24"/>
      <c r="IS259" s="24"/>
      <c r="IT259" s="24"/>
      <c r="IU259" s="24"/>
      <c r="IV259" s="24"/>
      <c r="IW259" s="24"/>
      <c r="IX259" s="24"/>
      <c r="IY259" s="24"/>
      <c r="IZ259" s="24"/>
      <c r="JA259" s="24"/>
      <c r="JB259" s="24"/>
      <c r="JC259" s="24"/>
      <c r="JD259" s="24"/>
      <c r="JE259" s="24"/>
      <c r="JF259" s="24"/>
      <c r="JG259" s="24"/>
    </row>
    <row r="260" spans="32:267" x14ac:dyDescent="0.3">
      <c r="AF260" s="26"/>
      <c r="AG260" s="25"/>
      <c r="AH260" s="26"/>
      <c r="AI260" s="21"/>
      <c r="AJ260" s="26"/>
      <c r="AK260" s="26"/>
      <c r="AL260" s="51"/>
      <c r="AM260" s="23"/>
      <c r="AQ260" s="19"/>
      <c r="AU260" s="24"/>
      <c r="AV260" s="24"/>
      <c r="AW260" s="24"/>
      <c r="AX260" s="24"/>
      <c r="AY260" s="15"/>
      <c r="BM260" s="15"/>
      <c r="BS260" s="24"/>
      <c r="BT260" s="15"/>
      <c r="BY260" s="24"/>
      <c r="CA260" s="15"/>
      <c r="CD260" s="24"/>
      <c r="CH260" s="15"/>
      <c r="CO260" s="15"/>
      <c r="CQ260" s="24"/>
      <c r="CV260" s="15"/>
      <c r="DC260" s="15"/>
      <c r="DJ260" s="15"/>
      <c r="DQ260" s="15"/>
      <c r="DX260" s="15"/>
      <c r="EE260" s="15"/>
      <c r="EL260" s="15"/>
      <c r="ES260" s="15"/>
      <c r="EZ260" s="15"/>
      <c r="FG260" s="15"/>
      <c r="FN260" s="15"/>
      <c r="FU260" s="15"/>
      <c r="FW260" s="24"/>
      <c r="FX260" s="24"/>
      <c r="FY260" s="24"/>
      <c r="FZ260" s="24"/>
      <c r="GA260" s="24"/>
      <c r="GB260" s="15"/>
      <c r="GC260" s="24"/>
      <c r="GD260" s="24"/>
      <c r="GE260" s="24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24"/>
      <c r="IO260" s="24"/>
      <c r="IP260" s="24"/>
      <c r="IQ260" s="24"/>
      <c r="IR260" s="24"/>
      <c r="IS260" s="24"/>
      <c r="IT260" s="24"/>
      <c r="IU260" s="24"/>
      <c r="IV260" s="24"/>
      <c r="IW260" s="24"/>
      <c r="IX260" s="24"/>
      <c r="IY260" s="24"/>
      <c r="IZ260" s="24"/>
      <c r="JA260" s="24"/>
      <c r="JB260" s="24"/>
      <c r="JC260" s="24"/>
      <c r="JD260" s="24"/>
      <c r="JE260" s="24"/>
      <c r="JF260" s="24"/>
      <c r="JG260" s="24"/>
    </row>
    <row r="261" spans="32:267" x14ac:dyDescent="0.3">
      <c r="AF261" s="26"/>
      <c r="AG261" s="25"/>
      <c r="AH261" s="26"/>
      <c r="AI261" s="21"/>
      <c r="AJ261" s="26"/>
      <c r="AK261" s="26"/>
      <c r="AL261" s="51"/>
      <c r="AM261" s="23"/>
      <c r="AQ261" s="19"/>
      <c r="AU261" s="24"/>
      <c r="AV261" s="24"/>
      <c r="AW261" s="24"/>
      <c r="AX261" s="24"/>
      <c r="AY261" s="15"/>
      <c r="BM261" s="15"/>
      <c r="BS261" s="24"/>
      <c r="BT261" s="15"/>
      <c r="BY261" s="24"/>
      <c r="CA261" s="15"/>
      <c r="CD261" s="24"/>
      <c r="CH261" s="15"/>
      <c r="CO261" s="15"/>
      <c r="CQ261" s="24"/>
      <c r="CV261" s="15"/>
      <c r="DC261" s="15"/>
      <c r="DJ261" s="15"/>
      <c r="DQ261" s="15"/>
      <c r="DX261" s="15"/>
      <c r="EE261" s="15"/>
      <c r="EL261" s="15"/>
      <c r="ES261" s="15"/>
      <c r="EZ261" s="15"/>
      <c r="FG261" s="15"/>
      <c r="FN261" s="15"/>
      <c r="FU261" s="15"/>
      <c r="FW261" s="24"/>
      <c r="FX261" s="24"/>
      <c r="FY261" s="24"/>
      <c r="FZ261" s="24"/>
      <c r="GA261" s="24"/>
      <c r="GB261" s="15"/>
      <c r="GC261" s="24"/>
      <c r="GD261" s="24"/>
      <c r="GE261" s="24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24"/>
      <c r="IO261" s="24"/>
      <c r="IP261" s="24"/>
      <c r="IQ261" s="24"/>
      <c r="IR261" s="24"/>
      <c r="IS261" s="24"/>
      <c r="IT261" s="24"/>
      <c r="IU261" s="24"/>
      <c r="IV261" s="24"/>
      <c r="IW261" s="24"/>
      <c r="IX261" s="24"/>
      <c r="IY261" s="24"/>
      <c r="IZ261" s="24"/>
      <c r="JA261" s="24"/>
      <c r="JB261" s="24"/>
      <c r="JC261" s="24"/>
      <c r="JD261" s="24"/>
      <c r="JE261" s="24"/>
      <c r="JF261" s="24"/>
      <c r="JG261" s="24"/>
    </row>
    <row r="262" spans="32:267" x14ac:dyDescent="0.3">
      <c r="AF262" s="26"/>
      <c r="AG262" s="25"/>
      <c r="AH262" s="26"/>
      <c r="AI262" s="21"/>
      <c r="AJ262" s="26"/>
      <c r="AK262" s="26"/>
      <c r="AL262" s="51"/>
      <c r="AM262" s="23"/>
      <c r="AQ262" s="19"/>
      <c r="AU262" s="24"/>
      <c r="AV262" s="24"/>
      <c r="AW262" s="24"/>
      <c r="AX262" s="24"/>
      <c r="AY262" s="15"/>
      <c r="BM262" s="15"/>
      <c r="BS262" s="24"/>
      <c r="BT262" s="15"/>
      <c r="BY262" s="24"/>
      <c r="CA262" s="15"/>
      <c r="CD262" s="24"/>
      <c r="CH262" s="15"/>
      <c r="CO262" s="15"/>
      <c r="CQ262" s="24"/>
      <c r="CV262" s="15"/>
      <c r="DC262" s="15"/>
      <c r="DJ262" s="15"/>
      <c r="DQ262" s="15"/>
      <c r="DX262" s="15"/>
      <c r="EE262" s="15"/>
      <c r="EL262" s="15"/>
      <c r="ES262" s="15"/>
      <c r="EZ262" s="15"/>
      <c r="FG262" s="15"/>
      <c r="FN262" s="15"/>
      <c r="FU262" s="15"/>
      <c r="FW262" s="24"/>
      <c r="FX262" s="24"/>
      <c r="FY262" s="24"/>
      <c r="FZ262" s="24"/>
      <c r="GA262" s="24"/>
      <c r="GB262" s="15"/>
      <c r="GC262" s="24"/>
      <c r="GD262" s="24"/>
      <c r="GE262" s="24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24"/>
      <c r="IO262" s="24"/>
      <c r="IP262" s="24"/>
      <c r="IQ262" s="24"/>
      <c r="IR262" s="24"/>
      <c r="IS262" s="24"/>
      <c r="IT262" s="24"/>
      <c r="IU262" s="24"/>
      <c r="IV262" s="24"/>
      <c r="IW262" s="24"/>
      <c r="IX262" s="24"/>
      <c r="IY262" s="24"/>
      <c r="IZ262" s="24"/>
      <c r="JA262" s="24"/>
      <c r="JB262" s="24"/>
      <c r="JC262" s="24"/>
      <c r="JD262" s="24"/>
      <c r="JE262" s="24"/>
      <c r="JF262" s="24"/>
      <c r="JG262" s="24"/>
    </row>
    <row r="263" spans="32:267" x14ac:dyDescent="0.3">
      <c r="AF263" s="26"/>
      <c r="AG263" s="25"/>
      <c r="AH263" s="26"/>
      <c r="AI263" s="21"/>
      <c r="AJ263" s="26"/>
      <c r="AK263" s="26"/>
      <c r="AL263" s="51"/>
      <c r="AM263" s="23"/>
      <c r="AQ263" s="19"/>
      <c r="AU263" s="24"/>
      <c r="AV263" s="24"/>
      <c r="AW263" s="24"/>
      <c r="AX263" s="24"/>
      <c r="AY263" s="15"/>
      <c r="BM263" s="15"/>
      <c r="BS263" s="24"/>
      <c r="BT263" s="15"/>
      <c r="BY263" s="24"/>
      <c r="CA263" s="15"/>
      <c r="CD263" s="24"/>
      <c r="CH263" s="15"/>
      <c r="CO263" s="15"/>
      <c r="CQ263" s="24"/>
      <c r="CV263" s="15"/>
      <c r="DC263" s="15"/>
      <c r="DJ263" s="15"/>
      <c r="DQ263" s="15"/>
      <c r="DX263" s="15"/>
      <c r="EE263" s="15"/>
      <c r="EL263" s="15"/>
      <c r="ES263" s="15"/>
      <c r="EZ263" s="15"/>
      <c r="FG263" s="15"/>
      <c r="FN263" s="15"/>
      <c r="FU263" s="15"/>
      <c r="FW263" s="24"/>
      <c r="FX263" s="24"/>
      <c r="FY263" s="24"/>
      <c r="FZ263" s="24"/>
      <c r="GA263" s="24"/>
      <c r="GB263" s="15"/>
      <c r="GC263" s="24"/>
      <c r="GD263" s="24"/>
      <c r="GE263" s="24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24"/>
      <c r="IO263" s="24"/>
      <c r="IP263" s="24"/>
      <c r="IQ263" s="24"/>
      <c r="IR263" s="24"/>
      <c r="IS263" s="24"/>
      <c r="IT263" s="24"/>
      <c r="IU263" s="24"/>
      <c r="IV263" s="24"/>
      <c r="IW263" s="24"/>
      <c r="IX263" s="24"/>
      <c r="IY263" s="24"/>
      <c r="IZ263" s="24"/>
      <c r="JA263" s="24"/>
      <c r="JB263" s="24"/>
      <c r="JC263" s="24"/>
      <c r="JD263" s="24"/>
      <c r="JE263" s="24"/>
      <c r="JF263" s="24"/>
      <c r="JG263" s="24"/>
    </row>
    <row r="264" spans="32:267" x14ac:dyDescent="0.3">
      <c r="AF264" s="26"/>
      <c r="AG264" s="25"/>
      <c r="AH264" s="26"/>
      <c r="AI264" s="21"/>
      <c r="AJ264" s="26"/>
      <c r="AK264" s="26"/>
      <c r="AL264" s="51"/>
      <c r="AM264" s="23"/>
      <c r="AQ264" s="19"/>
      <c r="AU264" s="24"/>
      <c r="AV264" s="24"/>
      <c r="AW264" s="24"/>
      <c r="AX264" s="24"/>
      <c r="AY264" s="15"/>
      <c r="BM264" s="15"/>
      <c r="BS264" s="24"/>
      <c r="BT264" s="15"/>
      <c r="BY264" s="24"/>
      <c r="CA264" s="15"/>
      <c r="CD264" s="24"/>
      <c r="CH264" s="15"/>
      <c r="CO264" s="15"/>
      <c r="CQ264" s="24"/>
      <c r="CV264" s="15"/>
      <c r="DC264" s="15"/>
      <c r="DJ264" s="15"/>
      <c r="DQ264" s="15"/>
      <c r="DX264" s="15"/>
      <c r="EE264" s="15"/>
      <c r="EL264" s="15"/>
      <c r="ES264" s="15"/>
      <c r="EZ264" s="15"/>
      <c r="FG264" s="15"/>
      <c r="FN264" s="15"/>
      <c r="FU264" s="15"/>
      <c r="FW264" s="24"/>
      <c r="FX264" s="24"/>
      <c r="FY264" s="24"/>
      <c r="FZ264" s="24"/>
      <c r="GA264" s="24"/>
      <c r="GB264" s="15"/>
      <c r="GC264" s="24"/>
      <c r="GD264" s="24"/>
      <c r="GE264" s="24"/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24"/>
      <c r="IO264" s="24"/>
      <c r="IP264" s="24"/>
      <c r="IQ264" s="24"/>
      <c r="IR264" s="24"/>
      <c r="IS264" s="24"/>
      <c r="IT264" s="24"/>
      <c r="IU264" s="24"/>
      <c r="IV264" s="24"/>
      <c r="IW264" s="24"/>
      <c r="IX264" s="24"/>
      <c r="IY264" s="24"/>
      <c r="IZ264" s="24"/>
      <c r="JA264" s="24"/>
      <c r="JB264" s="24"/>
      <c r="JC264" s="24"/>
      <c r="JD264" s="24"/>
      <c r="JE264" s="24"/>
      <c r="JF264" s="24"/>
      <c r="JG264" s="24"/>
    </row>
    <row r="265" spans="32:267" x14ac:dyDescent="0.3">
      <c r="AF265" s="26"/>
      <c r="AG265" s="25"/>
      <c r="AH265" s="26"/>
      <c r="AI265" s="21"/>
      <c r="AJ265" s="26"/>
      <c r="AK265" s="26"/>
      <c r="AL265" s="51"/>
      <c r="AM265" s="23"/>
      <c r="AQ265" s="19"/>
      <c r="AU265" s="24"/>
      <c r="AV265" s="24"/>
      <c r="AW265" s="24"/>
      <c r="AX265" s="24"/>
      <c r="AY265" s="15"/>
      <c r="BM265" s="15"/>
      <c r="BS265" s="24"/>
      <c r="BT265" s="15"/>
      <c r="BY265" s="24"/>
      <c r="CA265" s="15"/>
      <c r="CD265" s="24"/>
      <c r="CH265" s="15"/>
      <c r="CO265" s="15"/>
      <c r="CQ265" s="24"/>
      <c r="CV265" s="15"/>
      <c r="DC265" s="15"/>
      <c r="DJ265" s="15"/>
      <c r="DQ265" s="15"/>
      <c r="DX265" s="15"/>
      <c r="EE265" s="15"/>
      <c r="EL265" s="15"/>
      <c r="ES265" s="15"/>
      <c r="EZ265" s="15"/>
      <c r="FG265" s="15"/>
      <c r="FN265" s="15"/>
      <c r="FU265" s="15"/>
      <c r="FW265" s="24"/>
      <c r="FX265" s="24"/>
      <c r="FY265" s="24"/>
      <c r="FZ265" s="24"/>
      <c r="GA265" s="24"/>
      <c r="GB265" s="15"/>
      <c r="GC265" s="24"/>
      <c r="GD265" s="24"/>
      <c r="GE265" s="24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24"/>
      <c r="IO265" s="24"/>
      <c r="IP265" s="24"/>
      <c r="IQ265" s="24"/>
      <c r="IR265" s="24"/>
      <c r="IS265" s="24"/>
      <c r="IT265" s="24"/>
      <c r="IU265" s="24"/>
      <c r="IV265" s="24"/>
      <c r="IW265" s="24"/>
      <c r="IX265" s="24"/>
      <c r="IY265" s="24"/>
      <c r="IZ265" s="24"/>
      <c r="JA265" s="24"/>
      <c r="JB265" s="24"/>
      <c r="JC265" s="24"/>
      <c r="JD265" s="24"/>
      <c r="JE265" s="24"/>
      <c r="JF265" s="24"/>
      <c r="JG265" s="24"/>
    </row>
    <row r="266" spans="32:267" x14ac:dyDescent="0.3">
      <c r="AF266" s="26"/>
      <c r="AG266" s="25"/>
      <c r="AH266" s="26"/>
      <c r="AI266" s="21"/>
      <c r="AJ266" s="26"/>
      <c r="AK266" s="26"/>
      <c r="AL266" s="51"/>
      <c r="AM266" s="23"/>
      <c r="AQ266" s="19"/>
      <c r="AU266" s="24"/>
      <c r="AV266" s="24"/>
      <c r="AW266" s="24"/>
      <c r="AX266" s="24"/>
      <c r="AY266" s="15"/>
      <c r="BM266" s="15"/>
      <c r="BS266" s="24"/>
      <c r="BT266" s="15"/>
      <c r="BY266" s="24"/>
      <c r="CA266" s="15"/>
      <c r="CD266" s="24"/>
      <c r="CH266" s="15"/>
      <c r="CO266" s="15"/>
      <c r="CQ266" s="24"/>
      <c r="CV266" s="15"/>
      <c r="DC266" s="15"/>
      <c r="DJ266" s="15"/>
      <c r="DQ266" s="15"/>
      <c r="DX266" s="15"/>
      <c r="EE266" s="15"/>
      <c r="EL266" s="15"/>
      <c r="ES266" s="15"/>
      <c r="EZ266" s="15"/>
      <c r="FG266" s="15"/>
      <c r="FN266" s="15"/>
      <c r="FU266" s="15"/>
      <c r="FW266" s="24"/>
      <c r="FX266" s="24"/>
      <c r="FY266" s="24"/>
      <c r="FZ266" s="24"/>
      <c r="GA266" s="24"/>
      <c r="GB266" s="15"/>
      <c r="GC266" s="24"/>
      <c r="GD266" s="24"/>
      <c r="GE266" s="24"/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24"/>
      <c r="IO266" s="24"/>
      <c r="IP266" s="24"/>
      <c r="IQ266" s="24"/>
      <c r="IR266" s="24"/>
      <c r="IS266" s="24"/>
      <c r="IT266" s="24"/>
      <c r="IU266" s="24"/>
      <c r="IV266" s="24"/>
      <c r="IW266" s="24"/>
      <c r="IX266" s="24"/>
      <c r="IY266" s="24"/>
      <c r="IZ266" s="24"/>
      <c r="JA266" s="24"/>
      <c r="JB266" s="24"/>
      <c r="JC266" s="24"/>
      <c r="JD266" s="24"/>
      <c r="JE266" s="24"/>
      <c r="JF266" s="24"/>
      <c r="JG266" s="24"/>
    </row>
    <row r="267" spans="32:267" x14ac:dyDescent="0.3">
      <c r="AF267" s="26"/>
      <c r="AG267" s="25"/>
      <c r="AH267" s="26"/>
      <c r="AI267" s="21"/>
      <c r="AJ267" s="26"/>
      <c r="AK267" s="26"/>
      <c r="AL267" s="51"/>
      <c r="AM267" s="23"/>
      <c r="AQ267" s="19"/>
      <c r="AU267" s="24"/>
      <c r="AV267" s="24"/>
      <c r="AW267" s="24"/>
      <c r="AX267" s="24"/>
      <c r="AY267" s="15"/>
      <c r="BM267" s="15"/>
      <c r="BS267" s="24"/>
      <c r="BT267" s="15"/>
      <c r="BY267" s="24"/>
      <c r="CA267" s="15"/>
      <c r="CD267" s="24"/>
      <c r="CH267" s="15"/>
      <c r="CO267" s="15"/>
      <c r="CQ267" s="24"/>
      <c r="CV267" s="15"/>
      <c r="DC267" s="15"/>
      <c r="DJ267" s="15"/>
      <c r="DQ267" s="15"/>
      <c r="DX267" s="15"/>
      <c r="EE267" s="15"/>
      <c r="EL267" s="15"/>
      <c r="ES267" s="15"/>
      <c r="EZ267" s="15"/>
      <c r="FG267" s="15"/>
      <c r="FN267" s="15"/>
      <c r="FU267" s="15"/>
      <c r="FW267" s="24"/>
      <c r="FX267" s="24"/>
      <c r="FY267" s="24"/>
      <c r="FZ267" s="24"/>
      <c r="GA267" s="24"/>
      <c r="GB267" s="15"/>
      <c r="GC267" s="24"/>
      <c r="GD267" s="24"/>
      <c r="GE267" s="24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24"/>
      <c r="IO267" s="24"/>
      <c r="IP267" s="24"/>
      <c r="IQ267" s="24"/>
      <c r="IR267" s="24"/>
      <c r="IS267" s="24"/>
      <c r="IT267" s="24"/>
      <c r="IU267" s="24"/>
      <c r="IV267" s="24"/>
      <c r="IW267" s="24"/>
      <c r="IX267" s="24"/>
      <c r="IY267" s="24"/>
      <c r="IZ267" s="24"/>
      <c r="JA267" s="24"/>
      <c r="JB267" s="24"/>
      <c r="JC267" s="24"/>
      <c r="JD267" s="24"/>
      <c r="JE267" s="24"/>
      <c r="JF267" s="24"/>
      <c r="JG267" s="24"/>
    </row>
    <row r="268" spans="32:267" x14ac:dyDescent="0.3">
      <c r="AF268" s="26"/>
      <c r="AG268" s="25"/>
      <c r="AH268" s="26"/>
      <c r="AI268" s="21"/>
      <c r="AJ268" s="26"/>
      <c r="AK268" s="26"/>
      <c r="AL268" s="51"/>
      <c r="AM268" s="23"/>
      <c r="AQ268" s="19"/>
      <c r="AU268" s="24"/>
      <c r="AV268" s="24"/>
      <c r="AW268" s="24"/>
      <c r="AX268" s="24"/>
      <c r="AY268" s="15"/>
      <c r="BM268" s="15"/>
      <c r="BS268" s="24"/>
      <c r="BT268" s="15"/>
      <c r="BY268" s="24"/>
      <c r="CA268" s="15"/>
      <c r="CD268" s="24"/>
      <c r="CH268" s="15"/>
      <c r="CO268" s="15"/>
      <c r="CQ268" s="24"/>
      <c r="CV268" s="15"/>
      <c r="DC268" s="15"/>
      <c r="DJ268" s="15"/>
      <c r="DQ268" s="15"/>
      <c r="DX268" s="15"/>
      <c r="EE268" s="15"/>
      <c r="EL268" s="15"/>
      <c r="ES268" s="15"/>
      <c r="EZ268" s="15"/>
      <c r="FG268" s="15"/>
      <c r="FN268" s="15"/>
      <c r="FU268" s="15"/>
      <c r="FW268" s="24"/>
      <c r="FX268" s="24"/>
      <c r="FY268" s="24"/>
      <c r="FZ268" s="24"/>
      <c r="GA268" s="24"/>
      <c r="GB268" s="15"/>
      <c r="GC268" s="24"/>
      <c r="GD268" s="24"/>
      <c r="GE268" s="24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24"/>
      <c r="IO268" s="24"/>
      <c r="IP268" s="24"/>
      <c r="IQ268" s="24"/>
      <c r="IR268" s="24"/>
      <c r="IS268" s="24"/>
      <c r="IT268" s="24"/>
      <c r="IU268" s="24"/>
      <c r="IV268" s="24"/>
      <c r="IW268" s="24"/>
      <c r="IX268" s="24"/>
      <c r="IY268" s="24"/>
      <c r="IZ268" s="24"/>
      <c r="JA268" s="24"/>
      <c r="JB268" s="24"/>
      <c r="JC268" s="24"/>
      <c r="JD268" s="24"/>
      <c r="JE268" s="24"/>
      <c r="JF268" s="24"/>
      <c r="JG268" s="24"/>
    </row>
    <row r="269" spans="32:267" x14ac:dyDescent="0.3">
      <c r="AF269" s="26"/>
      <c r="AG269" s="25"/>
      <c r="AH269" s="26"/>
      <c r="AI269" s="21"/>
      <c r="AJ269" s="26"/>
      <c r="AK269" s="26"/>
      <c r="AL269" s="51"/>
      <c r="AM269" s="23"/>
      <c r="AQ269" s="19"/>
      <c r="AU269" s="24"/>
      <c r="AV269" s="24"/>
      <c r="AW269" s="24"/>
      <c r="AX269" s="24"/>
      <c r="AY269" s="15"/>
      <c r="BM269" s="15"/>
      <c r="BS269" s="24"/>
      <c r="BT269" s="15"/>
      <c r="BY269" s="24"/>
      <c r="CA269" s="15"/>
      <c r="CD269" s="24"/>
      <c r="CH269" s="15"/>
      <c r="CO269" s="15"/>
      <c r="CQ269" s="24"/>
      <c r="CV269" s="15"/>
      <c r="DC269" s="15"/>
      <c r="DJ269" s="15"/>
      <c r="DQ269" s="15"/>
      <c r="DX269" s="15"/>
      <c r="EE269" s="15"/>
      <c r="EL269" s="15"/>
      <c r="ES269" s="15"/>
      <c r="EZ269" s="15"/>
      <c r="FG269" s="15"/>
      <c r="FN269" s="15"/>
      <c r="FU269" s="15"/>
      <c r="FW269" s="24"/>
      <c r="FX269" s="24"/>
      <c r="FY269" s="24"/>
      <c r="FZ269" s="24"/>
      <c r="GA269" s="24"/>
      <c r="GB269" s="15"/>
      <c r="GC269" s="24"/>
      <c r="GD269" s="24"/>
      <c r="GE269" s="24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24"/>
      <c r="IO269" s="24"/>
      <c r="IP269" s="24"/>
      <c r="IQ269" s="24"/>
      <c r="IR269" s="24"/>
      <c r="IS269" s="24"/>
      <c r="IT269" s="24"/>
      <c r="IU269" s="24"/>
      <c r="IV269" s="24"/>
      <c r="IW269" s="24"/>
      <c r="IX269" s="24"/>
      <c r="IY269" s="24"/>
      <c r="IZ269" s="24"/>
      <c r="JA269" s="24"/>
      <c r="JB269" s="24"/>
      <c r="JC269" s="24"/>
      <c r="JD269" s="24"/>
      <c r="JE269" s="24"/>
      <c r="JF269" s="24"/>
      <c r="JG269" s="24"/>
    </row>
    <row r="270" spans="32:267" x14ac:dyDescent="0.3">
      <c r="AF270" s="26"/>
      <c r="AG270" s="25"/>
      <c r="AH270" s="26"/>
      <c r="AI270" s="21"/>
      <c r="AJ270" s="26"/>
      <c r="AK270" s="26"/>
      <c r="AL270" s="51"/>
      <c r="AM270" s="23"/>
      <c r="AQ270" s="19"/>
      <c r="AU270" s="24"/>
      <c r="AV270" s="24"/>
      <c r="AW270" s="24"/>
      <c r="AX270" s="24"/>
      <c r="AY270" s="15"/>
      <c r="BM270" s="15"/>
      <c r="BS270" s="24"/>
      <c r="BT270" s="15"/>
      <c r="BY270" s="24"/>
      <c r="CA270" s="15"/>
      <c r="CD270" s="24"/>
      <c r="CH270" s="15"/>
      <c r="CO270" s="15"/>
      <c r="CQ270" s="24"/>
      <c r="CV270" s="15"/>
      <c r="DC270" s="15"/>
      <c r="DJ270" s="15"/>
      <c r="DQ270" s="15"/>
      <c r="DX270" s="15"/>
      <c r="EE270" s="15"/>
      <c r="EL270" s="15"/>
      <c r="ES270" s="15"/>
      <c r="EZ270" s="15"/>
      <c r="FG270" s="15"/>
      <c r="FN270" s="15"/>
      <c r="FU270" s="15"/>
      <c r="FW270" s="24"/>
      <c r="FX270" s="24"/>
      <c r="FY270" s="24"/>
      <c r="FZ270" s="24"/>
      <c r="GA270" s="24"/>
      <c r="GB270" s="15"/>
      <c r="GC270" s="24"/>
      <c r="GD270" s="24"/>
      <c r="GE270" s="24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24"/>
      <c r="IO270" s="24"/>
      <c r="IP270" s="24"/>
      <c r="IQ270" s="24"/>
      <c r="IR270" s="24"/>
      <c r="IS270" s="24"/>
      <c r="IT270" s="24"/>
      <c r="IU270" s="24"/>
      <c r="IV270" s="24"/>
      <c r="IW270" s="24"/>
      <c r="IX270" s="24"/>
      <c r="IY270" s="24"/>
      <c r="IZ270" s="24"/>
      <c r="JA270" s="24"/>
      <c r="JB270" s="24"/>
      <c r="JC270" s="24"/>
      <c r="JD270" s="24"/>
      <c r="JE270" s="24"/>
      <c r="JF270" s="24"/>
      <c r="JG270" s="24"/>
    </row>
    <row r="271" spans="32:267" x14ac:dyDescent="0.3">
      <c r="AF271" s="26"/>
      <c r="AG271" s="25"/>
      <c r="AH271" s="26"/>
      <c r="AI271" s="21"/>
      <c r="AJ271" s="26"/>
      <c r="AK271" s="26"/>
      <c r="AL271" s="51"/>
      <c r="AM271" s="23"/>
      <c r="AQ271" s="19"/>
      <c r="AU271" s="24"/>
      <c r="AV271" s="24"/>
      <c r="AW271" s="24"/>
      <c r="AX271" s="24"/>
      <c r="AY271" s="15"/>
      <c r="BM271" s="15"/>
      <c r="BS271" s="24"/>
      <c r="BT271" s="15"/>
      <c r="BY271" s="24"/>
      <c r="CA271" s="15"/>
      <c r="CD271" s="24"/>
      <c r="CH271" s="15"/>
      <c r="CO271" s="15"/>
      <c r="CQ271" s="24"/>
      <c r="CV271" s="15"/>
      <c r="DC271" s="15"/>
      <c r="DJ271" s="15"/>
      <c r="DQ271" s="15"/>
      <c r="DX271" s="15"/>
      <c r="EE271" s="15"/>
      <c r="EL271" s="15"/>
      <c r="ES271" s="15"/>
      <c r="EZ271" s="15"/>
      <c r="FG271" s="15"/>
      <c r="FN271" s="15"/>
      <c r="FU271" s="15"/>
      <c r="FW271" s="24"/>
      <c r="FX271" s="24"/>
      <c r="FY271" s="24"/>
      <c r="FZ271" s="24"/>
      <c r="GA271" s="24"/>
      <c r="GB271" s="15"/>
      <c r="GC271" s="24"/>
      <c r="GD271" s="24"/>
      <c r="GE271" s="24"/>
      <c r="GF271" s="19"/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24"/>
      <c r="IO271" s="24"/>
      <c r="IP271" s="24"/>
      <c r="IQ271" s="24"/>
      <c r="IR271" s="24"/>
      <c r="IS271" s="24"/>
      <c r="IT271" s="24"/>
      <c r="IU271" s="24"/>
      <c r="IV271" s="24"/>
      <c r="IW271" s="24"/>
      <c r="IX271" s="24"/>
      <c r="IY271" s="24"/>
      <c r="IZ271" s="24"/>
      <c r="JA271" s="24"/>
      <c r="JB271" s="24"/>
      <c r="JC271" s="24"/>
      <c r="JD271" s="24"/>
      <c r="JE271" s="24"/>
      <c r="JF271" s="24"/>
      <c r="JG271" s="24"/>
    </row>
    <row r="272" spans="32:267" x14ac:dyDescent="0.3">
      <c r="AF272" s="26"/>
      <c r="AG272" s="25"/>
      <c r="AH272" s="26"/>
      <c r="AI272" s="21"/>
      <c r="AJ272" s="26"/>
      <c r="AK272" s="26"/>
      <c r="AL272" s="51"/>
      <c r="AM272" s="23"/>
      <c r="AQ272" s="19"/>
      <c r="AU272" s="24"/>
      <c r="AV272" s="24"/>
      <c r="AW272" s="24"/>
      <c r="AX272" s="24"/>
      <c r="AY272" s="15"/>
      <c r="BM272" s="15"/>
      <c r="BS272" s="24"/>
      <c r="BT272" s="15"/>
      <c r="BY272" s="24"/>
      <c r="CA272" s="15"/>
      <c r="CD272" s="24"/>
      <c r="CH272" s="15"/>
      <c r="CO272" s="15"/>
      <c r="CQ272" s="24"/>
      <c r="CV272" s="15"/>
      <c r="DC272" s="15"/>
      <c r="DJ272" s="15"/>
      <c r="DQ272" s="15"/>
      <c r="DX272" s="15"/>
      <c r="EE272" s="15"/>
      <c r="EL272" s="15"/>
      <c r="ES272" s="15"/>
      <c r="EZ272" s="15"/>
      <c r="FG272" s="15"/>
      <c r="FN272" s="15"/>
      <c r="FU272" s="15"/>
      <c r="FW272" s="24"/>
      <c r="FX272" s="24"/>
      <c r="FY272" s="24"/>
      <c r="FZ272" s="24"/>
      <c r="GA272" s="24"/>
      <c r="GB272" s="15"/>
      <c r="GC272" s="24"/>
      <c r="GD272" s="24"/>
      <c r="GE272" s="24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24"/>
      <c r="IO272" s="24"/>
      <c r="IP272" s="24"/>
      <c r="IQ272" s="24"/>
      <c r="IR272" s="24"/>
      <c r="IS272" s="24"/>
      <c r="IT272" s="24"/>
      <c r="IU272" s="24"/>
      <c r="IV272" s="24"/>
      <c r="IW272" s="24"/>
      <c r="IX272" s="24"/>
      <c r="IY272" s="24"/>
      <c r="IZ272" s="24"/>
      <c r="JA272" s="24"/>
      <c r="JB272" s="24"/>
      <c r="JC272" s="24"/>
      <c r="JD272" s="24"/>
      <c r="JE272" s="24"/>
      <c r="JF272" s="24"/>
      <c r="JG272" s="24"/>
    </row>
    <row r="273" spans="32:267" x14ac:dyDescent="0.3">
      <c r="AF273" s="26"/>
      <c r="AG273" s="25"/>
      <c r="AH273" s="26"/>
      <c r="AI273" s="21"/>
      <c r="AJ273" s="26"/>
      <c r="AK273" s="26"/>
      <c r="AL273" s="51"/>
      <c r="AM273" s="23"/>
      <c r="AQ273" s="19"/>
      <c r="AU273" s="24"/>
      <c r="AV273" s="24"/>
      <c r="AW273" s="24"/>
      <c r="AX273" s="24"/>
      <c r="AY273" s="15"/>
      <c r="BM273" s="15"/>
      <c r="BS273" s="24"/>
      <c r="BT273" s="15"/>
      <c r="BY273" s="24"/>
      <c r="CA273" s="15"/>
      <c r="CD273" s="24"/>
      <c r="CH273" s="15"/>
      <c r="CO273" s="15"/>
      <c r="CQ273" s="24"/>
      <c r="CV273" s="15"/>
      <c r="DC273" s="15"/>
      <c r="DJ273" s="15"/>
      <c r="DQ273" s="15"/>
      <c r="DX273" s="15"/>
      <c r="EE273" s="15"/>
      <c r="EL273" s="15"/>
      <c r="ES273" s="15"/>
      <c r="EZ273" s="15"/>
      <c r="FG273" s="15"/>
      <c r="FN273" s="15"/>
      <c r="FU273" s="15"/>
      <c r="FW273" s="24"/>
      <c r="FX273" s="24"/>
      <c r="FY273" s="24"/>
      <c r="FZ273" s="24"/>
      <c r="GA273" s="24"/>
      <c r="GB273" s="15"/>
      <c r="GC273" s="24"/>
      <c r="GD273" s="24"/>
      <c r="GE273" s="24"/>
      <c r="GF273" s="19"/>
      <c r="GG273" s="19"/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24"/>
      <c r="IO273" s="24"/>
      <c r="IP273" s="24"/>
      <c r="IQ273" s="24"/>
      <c r="IR273" s="24"/>
      <c r="IS273" s="24"/>
      <c r="IT273" s="24"/>
      <c r="IU273" s="24"/>
      <c r="IV273" s="24"/>
      <c r="IW273" s="24"/>
      <c r="IX273" s="24"/>
      <c r="IY273" s="24"/>
      <c r="IZ273" s="24"/>
      <c r="JA273" s="24"/>
      <c r="JB273" s="24"/>
      <c r="JC273" s="24"/>
      <c r="JD273" s="24"/>
      <c r="JE273" s="24"/>
      <c r="JF273" s="24"/>
      <c r="JG273" s="24"/>
    </row>
    <row r="274" spans="32:267" x14ac:dyDescent="0.3">
      <c r="AF274" s="26"/>
      <c r="AG274" s="25"/>
      <c r="AH274" s="26"/>
      <c r="AI274" s="21"/>
      <c r="AJ274" s="26"/>
      <c r="AK274" s="26"/>
      <c r="AL274" s="51"/>
      <c r="AM274" s="23"/>
      <c r="AQ274" s="19"/>
      <c r="AU274" s="24"/>
      <c r="AV274" s="24"/>
      <c r="AW274" s="24"/>
      <c r="AX274" s="24"/>
      <c r="AY274" s="15"/>
      <c r="BM274" s="15"/>
      <c r="BS274" s="24"/>
      <c r="BT274" s="15"/>
      <c r="BY274" s="24"/>
      <c r="CA274" s="15"/>
      <c r="CD274" s="24"/>
      <c r="CH274" s="15"/>
      <c r="CO274" s="15"/>
      <c r="CQ274" s="24"/>
      <c r="CV274" s="15"/>
      <c r="DC274" s="15"/>
      <c r="DJ274" s="15"/>
      <c r="DQ274" s="15"/>
      <c r="DX274" s="15"/>
      <c r="EE274" s="15"/>
      <c r="EL274" s="15"/>
      <c r="ES274" s="15"/>
      <c r="EZ274" s="15"/>
      <c r="FG274" s="15"/>
      <c r="FN274" s="15"/>
      <c r="FU274" s="15"/>
      <c r="FW274" s="24"/>
      <c r="FX274" s="24"/>
      <c r="FY274" s="24"/>
      <c r="FZ274" s="24"/>
      <c r="GA274" s="24"/>
      <c r="GB274" s="15"/>
      <c r="GC274" s="24"/>
      <c r="GD274" s="24"/>
      <c r="GE274" s="24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24"/>
      <c r="IO274" s="24"/>
      <c r="IP274" s="24"/>
      <c r="IQ274" s="24"/>
      <c r="IR274" s="24"/>
      <c r="IS274" s="24"/>
      <c r="IT274" s="24"/>
      <c r="IU274" s="24"/>
      <c r="IV274" s="24"/>
      <c r="IW274" s="24"/>
      <c r="IX274" s="24"/>
      <c r="IY274" s="24"/>
      <c r="IZ274" s="24"/>
      <c r="JA274" s="24"/>
      <c r="JB274" s="24"/>
      <c r="JC274" s="24"/>
      <c r="JD274" s="24"/>
      <c r="JE274" s="24"/>
      <c r="JF274" s="24"/>
      <c r="JG274" s="24"/>
    </row>
    <row r="275" spans="32:267" x14ac:dyDescent="0.3">
      <c r="AF275" s="26"/>
      <c r="AG275" s="25"/>
      <c r="AH275" s="26"/>
      <c r="AI275" s="21"/>
      <c r="AJ275" s="26"/>
      <c r="AK275" s="26"/>
      <c r="AL275" s="51"/>
      <c r="AM275" s="23"/>
      <c r="AQ275" s="19"/>
      <c r="AU275" s="24"/>
      <c r="AV275" s="24"/>
      <c r="AW275" s="24"/>
      <c r="AX275" s="24"/>
      <c r="AY275" s="15"/>
      <c r="BM275" s="15"/>
      <c r="BS275" s="24"/>
      <c r="BT275" s="15"/>
      <c r="BY275" s="24"/>
      <c r="CA275" s="15"/>
      <c r="CD275" s="24"/>
      <c r="CH275" s="15"/>
      <c r="CO275" s="15"/>
      <c r="CQ275" s="24"/>
      <c r="CV275" s="15"/>
      <c r="DC275" s="15"/>
      <c r="DJ275" s="15"/>
      <c r="DQ275" s="15"/>
      <c r="DX275" s="15"/>
      <c r="EE275" s="15"/>
      <c r="EL275" s="15"/>
      <c r="ES275" s="15"/>
      <c r="EZ275" s="15"/>
      <c r="FG275" s="15"/>
      <c r="FN275" s="15"/>
      <c r="FU275" s="15"/>
      <c r="FW275" s="24"/>
      <c r="FX275" s="24"/>
      <c r="FY275" s="24"/>
      <c r="FZ275" s="24"/>
      <c r="GA275" s="24"/>
      <c r="GB275" s="15"/>
      <c r="GC275" s="24"/>
      <c r="GD275" s="24"/>
      <c r="GE275" s="24"/>
      <c r="GF275" s="19"/>
      <c r="GG275" s="19"/>
      <c r="GH275" s="19"/>
      <c r="GI275" s="19"/>
      <c r="GJ275" s="19"/>
      <c r="GK275" s="19"/>
      <c r="GL275" s="19"/>
      <c r="GM275" s="19"/>
      <c r="GN275" s="19"/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24"/>
      <c r="IO275" s="24"/>
      <c r="IP275" s="24"/>
      <c r="IQ275" s="24"/>
      <c r="IR275" s="24"/>
      <c r="IS275" s="24"/>
      <c r="IT275" s="24"/>
      <c r="IU275" s="24"/>
      <c r="IV275" s="24"/>
      <c r="IW275" s="24"/>
      <c r="IX275" s="24"/>
      <c r="IY275" s="24"/>
      <c r="IZ275" s="24"/>
      <c r="JA275" s="24"/>
      <c r="JB275" s="24"/>
      <c r="JC275" s="24"/>
      <c r="JD275" s="24"/>
      <c r="JE275" s="24"/>
      <c r="JF275" s="24"/>
      <c r="JG275" s="24"/>
    </row>
    <row r="276" spans="32:267" x14ac:dyDescent="0.3">
      <c r="AF276" s="26"/>
      <c r="AG276" s="25"/>
      <c r="AH276" s="26"/>
      <c r="AI276" s="21"/>
      <c r="AJ276" s="26"/>
      <c r="AK276" s="26"/>
      <c r="AL276" s="51"/>
      <c r="AM276" s="23"/>
      <c r="AQ276" s="19"/>
      <c r="AU276" s="24"/>
      <c r="AV276" s="24"/>
      <c r="AW276" s="24"/>
      <c r="AX276" s="24"/>
      <c r="AY276" s="15"/>
      <c r="BM276" s="15"/>
      <c r="BS276" s="24"/>
      <c r="BT276" s="15"/>
      <c r="BY276" s="24"/>
      <c r="CA276" s="15"/>
      <c r="CD276" s="24"/>
      <c r="CH276" s="15"/>
      <c r="CO276" s="15"/>
      <c r="CQ276" s="24"/>
      <c r="CV276" s="15"/>
      <c r="DC276" s="15"/>
      <c r="DJ276" s="15"/>
      <c r="DQ276" s="15"/>
      <c r="DX276" s="15"/>
      <c r="EE276" s="15"/>
      <c r="EL276" s="15"/>
      <c r="ES276" s="15"/>
      <c r="EZ276" s="15"/>
      <c r="FG276" s="15"/>
      <c r="FN276" s="15"/>
      <c r="FU276" s="15"/>
      <c r="FW276" s="24"/>
      <c r="FX276" s="24"/>
      <c r="FY276" s="24"/>
      <c r="FZ276" s="24"/>
      <c r="GA276" s="24"/>
      <c r="GB276" s="15"/>
      <c r="GC276" s="24"/>
      <c r="GD276" s="24"/>
      <c r="GE276" s="24"/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/>
      <c r="GV276" s="19"/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24"/>
      <c r="IO276" s="24"/>
      <c r="IP276" s="24"/>
      <c r="IQ276" s="24"/>
      <c r="IR276" s="24"/>
      <c r="IS276" s="24"/>
      <c r="IT276" s="24"/>
      <c r="IU276" s="24"/>
      <c r="IV276" s="24"/>
      <c r="IW276" s="24"/>
      <c r="IX276" s="24"/>
      <c r="IY276" s="24"/>
      <c r="IZ276" s="24"/>
      <c r="JA276" s="24"/>
      <c r="JB276" s="24"/>
      <c r="JC276" s="24"/>
      <c r="JD276" s="24"/>
      <c r="JE276" s="24"/>
      <c r="JF276" s="24"/>
      <c r="JG276" s="24"/>
    </row>
    <row r="277" spans="32:267" x14ac:dyDescent="0.3">
      <c r="AF277" s="26"/>
      <c r="AG277" s="25"/>
      <c r="AH277" s="26"/>
      <c r="AI277" s="21"/>
      <c r="AJ277" s="26"/>
      <c r="AK277" s="26"/>
      <c r="AL277" s="51"/>
      <c r="AM277" s="23"/>
      <c r="AQ277" s="19"/>
      <c r="AU277" s="24"/>
      <c r="AV277" s="24"/>
      <c r="AW277" s="24"/>
      <c r="AX277" s="24"/>
      <c r="AY277" s="15"/>
      <c r="BM277" s="15"/>
      <c r="BS277" s="24"/>
      <c r="BT277" s="15"/>
      <c r="BY277" s="24"/>
      <c r="CA277" s="15"/>
      <c r="CD277" s="24"/>
      <c r="CH277" s="15"/>
      <c r="CO277" s="15"/>
      <c r="CQ277" s="24"/>
      <c r="CV277" s="15"/>
      <c r="DC277" s="15"/>
      <c r="DJ277" s="15"/>
      <c r="DQ277" s="15"/>
      <c r="DX277" s="15"/>
      <c r="EE277" s="15"/>
      <c r="EL277" s="15"/>
      <c r="ES277" s="15"/>
      <c r="EZ277" s="15"/>
      <c r="FG277" s="15"/>
      <c r="FN277" s="15"/>
      <c r="FU277" s="15"/>
      <c r="FW277" s="24"/>
      <c r="FX277" s="24"/>
      <c r="FY277" s="24"/>
      <c r="FZ277" s="24"/>
      <c r="GA277" s="24"/>
      <c r="GB277" s="15"/>
      <c r="GC277" s="24"/>
      <c r="GD277" s="24"/>
      <c r="GE277" s="24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24"/>
      <c r="IO277" s="24"/>
      <c r="IP277" s="24"/>
      <c r="IQ277" s="24"/>
      <c r="IR277" s="24"/>
      <c r="IS277" s="24"/>
      <c r="IT277" s="24"/>
      <c r="IU277" s="24"/>
      <c r="IV277" s="24"/>
      <c r="IW277" s="24"/>
      <c r="IX277" s="24"/>
      <c r="IY277" s="24"/>
      <c r="IZ277" s="24"/>
      <c r="JA277" s="24"/>
      <c r="JB277" s="24"/>
      <c r="JC277" s="24"/>
      <c r="JD277" s="24"/>
      <c r="JE277" s="24"/>
      <c r="JF277" s="24"/>
      <c r="JG277" s="24"/>
    </row>
    <row r="278" spans="32:267" x14ac:dyDescent="0.3">
      <c r="AF278" s="26"/>
      <c r="AG278" s="25"/>
      <c r="AH278" s="26"/>
      <c r="AI278" s="21"/>
      <c r="AJ278" s="26"/>
      <c r="AK278" s="26"/>
      <c r="AL278" s="51"/>
      <c r="AM278" s="23"/>
      <c r="AQ278" s="19"/>
      <c r="AU278" s="24"/>
      <c r="AV278" s="24"/>
      <c r="AW278" s="24"/>
      <c r="AX278" s="24"/>
      <c r="AY278" s="15"/>
      <c r="BM278" s="15"/>
      <c r="BS278" s="24"/>
      <c r="BT278" s="15"/>
      <c r="BY278" s="24"/>
      <c r="CA278" s="15"/>
      <c r="CD278" s="24"/>
      <c r="CH278" s="15"/>
      <c r="CO278" s="15"/>
      <c r="CQ278" s="24"/>
      <c r="CV278" s="15"/>
      <c r="DC278" s="15"/>
      <c r="DJ278" s="15"/>
      <c r="DQ278" s="15"/>
      <c r="DX278" s="15"/>
      <c r="EE278" s="15"/>
      <c r="EL278" s="15"/>
      <c r="ES278" s="15"/>
      <c r="EZ278" s="15"/>
      <c r="FG278" s="15"/>
      <c r="FN278" s="15"/>
      <c r="FU278" s="15"/>
      <c r="FW278" s="24"/>
      <c r="FX278" s="24"/>
      <c r="FY278" s="24"/>
      <c r="FZ278" s="24"/>
      <c r="GA278" s="24"/>
      <c r="GB278" s="15"/>
      <c r="GC278" s="24"/>
      <c r="GD278" s="24"/>
      <c r="GE278" s="24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24"/>
      <c r="IO278" s="24"/>
      <c r="IP278" s="24"/>
      <c r="IQ278" s="24"/>
      <c r="IR278" s="24"/>
      <c r="IS278" s="24"/>
      <c r="IT278" s="24"/>
      <c r="IU278" s="24"/>
      <c r="IV278" s="24"/>
      <c r="IW278" s="24"/>
      <c r="IX278" s="24"/>
      <c r="IY278" s="24"/>
      <c r="IZ278" s="24"/>
      <c r="JA278" s="24"/>
      <c r="JB278" s="24"/>
      <c r="JC278" s="24"/>
      <c r="JD278" s="24"/>
      <c r="JE278" s="24"/>
      <c r="JF278" s="24"/>
      <c r="JG278" s="24"/>
    </row>
    <row r="279" spans="32:267" x14ac:dyDescent="0.3">
      <c r="AF279" s="26"/>
      <c r="AG279" s="25"/>
      <c r="AH279" s="26"/>
      <c r="AI279" s="21"/>
      <c r="AJ279" s="26"/>
      <c r="AK279" s="26"/>
      <c r="AL279" s="51"/>
      <c r="AM279" s="23"/>
      <c r="AQ279" s="19"/>
      <c r="AU279" s="24"/>
      <c r="AV279" s="24"/>
      <c r="AW279" s="24"/>
      <c r="AX279" s="24"/>
      <c r="AY279" s="15"/>
      <c r="BM279" s="15"/>
      <c r="BS279" s="24"/>
      <c r="BT279" s="15"/>
      <c r="BY279" s="24"/>
      <c r="CA279" s="15"/>
      <c r="CD279" s="24"/>
      <c r="CH279" s="15"/>
      <c r="CO279" s="15"/>
      <c r="CQ279" s="24"/>
      <c r="CV279" s="15"/>
      <c r="DC279" s="15"/>
      <c r="DJ279" s="15"/>
      <c r="DQ279" s="15"/>
      <c r="DX279" s="15"/>
      <c r="EE279" s="15"/>
      <c r="EL279" s="15"/>
      <c r="ES279" s="15"/>
      <c r="EZ279" s="15"/>
      <c r="FG279" s="15"/>
      <c r="FN279" s="15"/>
      <c r="FU279" s="15"/>
      <c r="FW279" s="24"/>
      <c r="FX279" s="24"/>
      <c r="FY279" s="24"/>
      <c r="FZ279" s="24"/>
      <c r="GA279" s="24"/>
      <c r="GB279" s="15"/>
      <c r="GC279" s="24"/>
      <c r="GD279" s="24"/>
      <c r="GE279" s="24"/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24"/>
      <c r="IO279" s="24"/>
      <c r="IP279" s="24"/>
      <c r="IQ279" s="24"/>
      <c r="IR279" s="24"/>
      <c r="IS279" s="24"/>
      <c r="IT279" s="24"/>
      <c r="IU279" s="24"/>
      <c r="IV279" s="24"/>
      <c r="IW279" s="24"/>
      <c r="IX279" s="24"/>
      <c r="IY279" s="24"/>
      <c r="IZ279" s="24"/>
      <c r="JA279" s="24"/>
      <c r="JB279" s="24"/>
      <c r="JC279" s="24"/>
      <c r="JD279" s="24"/>
      <c r="JE279" s="24"/>
      <c r="JF279" s="24"/>
      <c r="JG279" s="24"/>
    </row>
    <row r="280" spans="32:267" x14ac:dyDescent="0.3">
      <c r="AF280" s="26"/>
      <c r="AG280" s="25"/>
      <c r="AH280" s="26"/>
      <c r="AI280" s="21"/>
      <c r="AJ280" s="26"/>
      <c r="AK280" s="26"/>
      <c r="AL280" s="51"/>
      <c r="AM280" s="23"/>
      <c r="AQ280" s="19"/>
      <c r="AU280" s="24"/>
      <c r="AV280" s="24"/>
      <c r="AW280" s="24"/>
      <c r="AX280" s="24"/>
      <c r="AY280" s="15"/>
      <c r="BM280" s="15"/>
      <c r="BS280" s="24"/>
      <c r="BT280" s="15"/>
      <c r="BY280" s="24"/>
      <c r="CA280" s="15"/>
      <c r="CD280" s="24"/>
      <c r="CH280" s="15"/>
      <c r="CO280" s="15"/>
      <c r="CQ280" s="24"/>
      <c r="CV280" s="15"/>
      <c r="DC280" s="15"/>
      <c r="DJ280" s="15"/>
      <c r="DQ280" s="15"/>
      <c r="DX280" s="15"/>
      <c r="EE280" s="15"/>
      <c r="EL280" s="15"/>
      <c r="ES280" s="15"/>
      <c r="EZ280" s="15"/>
      <c r="FG280" s="15"/>
      <c r="FN280" s="15"/>
      <c r="FU280" s="15"/>
      <c r="FW280" s="24"/>
      <c r="FX280" s="24"/>
      <c r="FY280" s="24"/>
      <c r="FZ280" s="24"/>
      <c r="GA280" s="24"/>
      <c r="GB280" s="15"/>
      <c r="GC280" s="24"/>
      <c r="GD280" s="24"/>
      <c r="GE280" s="24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24"/>
      <c r="IO280" s="24"/>
      <c r="IP280" s="24"/>
      <c r="IQ280" s="24"/>
      <c r="IR280" s="24"/>
      <c r="IS280" s="24"/>
      <c r="IT280" s="24"/>
      <c r="IU280" s="24"/>
      <c r="IV280" s="24"/>
      <c r="IW280" s="24"/>
      <c r="IX280" s="24"/>
      <c r="IY280" s="24"/>
      <c r="IZ280" s="24"/>
      <c r="JA280" s="24"/>
      <c r="JB280" s="24"/>
      <c r="JC280" s="24"/>
      <c r="JD280" s="24"/>
      <c r="JE280" s="24"/>
      <c r="JF280" s="24"/>
      <c r="JG280" s="24"/>
    </row>
    <row r="281" spans="32:267" x14ac:dyDescent="0.3">
      <c r="AF281" s="26"/>
      <c r="AG281" s="25"/>
      <c r="AH281" s="26"/>
      <c r="AI281" s="21"/>
      <c r="AJ281" s="26"/>
      <c r="AK281" s="26"/>
      <c r="AL281" s="51"/>
      <c r="AM281" s="23"/>
      <c r="AQ281" s="19"/>
      <c r="AU281" s="24"/>
      <c r="AV281" s="24"/>
      <c r="AW281" s="24"/>
      <c r="AX281" s="24"/>
      <c r="AY281" s="15"/>
      <c r="BM281" s="15"/>
      <c r="BS281" s="24"/>
      <c r="BT281" s="15"/>
      <c r="BY281" s="24"/>
      <c r="CA281" s="15"/>
      <c r="CD281" s="24"/>
      <c r="CH281" s="15"/>
      <c r="CO281" s="15"/>
      <c r="CQ281" s="24"/>
      <c r="CV281" s="15"/>
      <c r="DC281" s="15"/>
      <c r="DJ281" s="15"/>
      <c r="DQ281" s="15"/>
      <c r="DX281" s="15"/>
      <c r="EE281" s="15"/>
      <c r="EL281" s="15"/>
      <c r="ES281" s="15"/>
      <c r="EZ281" s="15"/>
      <c r="FG281" s="15"/>
      <c r="FN281" s="15"/>
      <c r="FU281" s="15"/>
      <c r="FW281" s="24"/>
      <c r="FX281" s="24"/>
      <c r="FY281" s="24"/>
      <c r="FZ281" s="24"/>
      <c r="GA281" s="24"/>
      <c r="GB281" s="15"/>
      <c r="GC281" s="24"/>
      <c r="GD281" s="24"/>
      <c r="GE281" s="24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24"/>
      <c r="IO281" s="24"/>
      <c r="IP281" s="24"/>
      <c r="IQ281" s="24"/>
      <c r="IR281" s="24"/>
      <c r="IS281" s="24"/>
      <c r="IT281" s="24"/>
      <c r="IU281" s="24"/>
      <c r="IV281" s="24"/>
      <c r="IW281" s="24"/>
      <c r="IX281" s="24"/>
      <c r="IY281" s="24"/>
      <c r="IZ281" s="24"/>
      <c r="JA281" s="24"/>
      <c r="JB281" s="24"/>
      <c r="JC281" s="24"/>
      <c r="JD281" s="24"/>
      <c r="JE281" s="24"/>
      <c r="JF281" s="24"/>
      <c r="JG281" s="24"/>
    </row>
    <row r="282" spans="32:267" x14ac:dyDescent="0.3">
      <c r="AF282" s="26"/>
      <c r="AG282" s="25"/>
      <c r="AH282" s="26"/>
      <c r="AI282" s="21"/>
      <c r="AJ282" s="26"/>
      <c r="AK282" s="26"/>
      <c r="AL282" s="51"/>
      <c r="AM282" s="23"/>
      <c r="AQ282" s="19"/>
      <c r="AU282" s="24"/>
      <c r="AV282" s="24"/>
      <c r="AW282" s="24"/>
      <c r="AX282" s="24"/>
      <c r="AY282" s="15"/>
      <c r="BM282" s="15"/>
      <c r="BS282" s="24"/>
      <c r="BT282" s="15"/>
      <c r="BY282" s="24"/>
      <c r="CA282" s="15"/>
      <c r="CD282" s="24"/>
      <c r="CH282" s="15"/>
      <c r="CO282" s="15"/>
      <c r="CQ282" s="24"/>
      <c r="CV282" s="15"/>
      <c r="DC282" s="15"/>
      <c r="DJ282" s="15"/>
      <c r="DQ282" s="15"/>
      <c r="DX282" s="15"/>
      <c r="EE282" s="15"/>
      <c r="EL282" s="15"/>
      <c r="ES282" s="15"/>
      <c r="EZ282" s="15"/>
      <c r="FG282" s="15"/>
      <c r="FN282" s="15"/>
      <c r="FU282" s="15"/>
      <c r="FW282" s="24"/>
      <c r="FX282" s="24"/>
      <c r="FY282" s="24"/>
      <c r="FZ282" s="24"/>
      <c r="GA282" s="24"/>
      <c r="GB282" s="15"/>
      <c r="GC282" s="24"/>
      <c r="GD282" s="24"/>
      <c r="GE282" s="24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24"/>
      <c r="IO282" s="24"/>
      <c r="IP282" s="24"/>
      <c r="IQ282" s="24"/>
      <c r="IR282" s="24"/>
      <c r="IS282" s="24"/>
      <c r="IT282" s="24"/>
      <c r="IU282" s="24"/>
      <c r="IV282" s="24"/>
      <c r="IW282" s="24"/>
      <c r="IX282" s="24"/>
      <c r="IY282" s="24"/>
      <c r="IZ282" s="24"/>
      <c r="JA282" s="24"/>
      <c r="JB282" s="24"/>
      <c r="JC282" s="24"/>
      <c r="JD282" s="24"/>
      <c r="JE282" s="24"/>
      <c r="JF282" s="24"/>
      <c r="JG282" s="24"/>
    </row>
    <row r="283" spans="32:267" x14ac:dyDescent="0.3">
      <c r="AF283" s="26"/>
      <c r="AG283" s="25"/>
      <c r="AH283" s="26"/>
      <c r="AI283" s="21"/>
      <c r="AJ283" s="26"/>
      <c r="AK283" s="26"/>
      <c r="AL283" s="51"/>
      <c r="AM283" s="23"/>
      <c r="AQ283" s="19"/>
      <c r="AU283" s="24"/>
      <c r="AV283" s="24"/>
      <c r="AW283" s="24"/>
      <c r="AX283" s="24"/>
      <c r="AY283" s="15"/>
      <c r="BM283" s="15"/>
      <c r="BS283" s="24"/>
      <c r="BT283" s="15"/>
      <c r="BY283" s="24"/>
      <c r="CA283" s="15"/>
      <c r="CD283" s="24"/>
      <c r="CH283" s="15"/>
      <c r="CO283" s="15"/>
      <c r="CQ283" s="24"/>
      <c r="CV283" s="15"/>
      <c r="DC283" s="15"/>
      <c r="DJ283" s="15"/>
      <c r="DQ283" s="15"/>
      <c r="DX283" s="15"/>
      <c r="EE283" s="15"/>
      <c r="EL283" s="15"/>
      <c r="ES283" s="15"/>
      <c r="EZ283" s="15"/>
      <c r="FG283" s="15"/>
      <c r="FN283" s="15"/>
      <c r="FU283" s="15"/>
      <c r="FW283" s="24"/>
      <c r="FX283" s="24"/>
      <c r="FY283" s="24"/>
      <c r="FZ283" s="24"/>
      <c r="GA283" s="24"/>
      <c r="GB283" s="15"/>
      <c r="GC283" s="24"/>
      <c r="GD283" s="24"/>
      <c r="GE283" s="24"/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24"/>
      <c r="IO283" s="24"/>
      <c r="IP283" s="24"/>
      <c r="IQ283" s="24"/>
      <c r="IR283" s="24"/>
      <c r="IS283" s="24"/>
      <c r="IT283" s="24"/>
      <c r="IU283" s="24"/>
      <c r="IV283" s="24"/>
      <c r="IW283" s="24"/>
      <c r="IX283" s="24"/>
      <c r="IY283" s="24"/>
      <c r="IZ283" s="24"/>
      <c r="JA283" s="24"/>
      <c r="JB283" s="24"/>
      <c r="JC283" s="24"/>
      <c r="JD283" s="24"/>
      <c r="JE283" s="24"/>
      <c r="JF283" s="24"/>
      <c r="JG283" s="24"/>
    </row>
    <row r="284" spans="32:267" x14ac:dyDescent="0.3">
      <c r="AF284" s="26"/>
      <c r="AG284" s="25"/>
      <c r="AH284" s="26"/>
      <c r="AI284" s="21"/>
      <c r="AJ284" s="26"/>
      <c r="AK284" s="26"/>
      <c r="AL284" s="51"/>
      <c r="AM284" s="23"/>
      <c r="AQ284" s="19"/>
      <c r="AU284" s="24"/>
      <c r="AV284" s="24"/>
      <c r="AW284" s="24"/>
      <c r="AX284" s="24"/>
      <c r="AY284" s="15"/>
      <c r="BM284" s="15"/>
      <c r="BS284" s="24"/>
      <c r="BT284" s="15"/>
      <c r="BY284" s="24"/>
      <c r="CA284" s="15"/>
      <c r="CD284" s="24"/>
      <c r="CH284" s="15"/>
      <c r="CO284" s="15"/>
      <c r="CQ284" s="24"/>
      <c r="CV284" s="15"/>
      <c r="DC284" s="15"/>
      <c r="DJ284" s="15"/>
      <c r="DQ284" s="15"/>
      <c r="DX284" s="15"/>
      <c r="EE284" s="15"/>
      <c r="EL284" s="15"/>
      <c r="ES284" s="15"/>
      <c r="EZ284" s="15"/>
      <c r="FG284" s="15"/>
      <c r="FN284" s="15"/>
      <c r="FU284" s="15"/>
      <c r="FW284" s="24"/>
      <c r="FX284" s="24"/>
      <c r="FY284" s="24"/>
      <c r="FZ284" s="24"/>
      <c r="GA284" s="24"/>
      <c r="GB284" s="15"/>
      <c r="GC284" s="24"/>
      <c r="GD284" s="24"/>
      <c r="GE284" s="24"/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24"/>
      <c r="IO284" s="24"/>
      <c r="IP284" s="24"/>
      <c r="IQ284" s="24"/>
      <c r="IR284" s="24"/>
      <c r="IS284" s="24"/>
      <c r="IT284" s="24"/>
      <c r="IU284" s="24"/>
      <c r="IV284" s="24"/>
      <c r="IW284" s="24"/>
      <c r="IX284" s="24"/>
      <c r="IY284" s="24"/>
      <c r="IZ284" s="24"/>
      <c r="JA284" s="24"/>
      <c r="JB284" s="24"/>
      <c r="JC284" s="24"/>
      <c r="JD284" s="24"/>
      <c r="JE284" s="24"/>
      <c r="JF284" s="24"/>
      <c r="JG284" s="24"/>
    </row>
    <row r="285" spans="32:267" x14ac:dyDescent="0.3">
      <c r="AF285" s="26"/>
      <c r="AG285" s="25"/>
      <c r="AH285" s="26"/>
      <c r="AI285" s="21"/>
      <c r="AJ285" s="26"/>
      <c r="AK285" s="26"/>
      <c r="AL285" s="51"/>
      <c r="AM285" s="23"/>
      <c r="AQ285" s="19"/>
      <c r="AU285" s="24"/>
      <c r="AV285" s="24"/>
      <c r="AW285" s="24"/>
      <c r="AX285" s="24"/>
      <c r="AY285" s="15"/>
      <c r="BM285" s="15"/>
      <c r="BS285" s="24"/>
      <c r="BT285" s="15"/>
      <c r="BY285" s="24"/>
      <c r="CA285" s="15"/>
      <c r="CD285" s="24"/>
      <c r="CH285" s="15"/>
      <c r="CO285" s="15"/>
      <c r="CQ285" s="24"/>
      <c r="CV285" s="15"/>
      <c r="DC285" s="15"/>
      <c r="DJ285" s="15"/>
      <c r="DQ285" s="15"/>
      <c r="DX285" s="15"/>
      <c r="EE285" s="15"/>
      <c r="EL285" s="15"/>
      <c r="ES285" s="15"/>
      <c r="EZ285" s="15"/>
      <c r="FG285" s="15"/>
      <c r="FN285" s="15"/>
      <c r="FU285" s="15"/>
      <c r="FW285" s="24"/>
      <c r="FX285" s="24"/>
      <c r="FY285" s="24"/>
      <c r="FZ285" s="24"/>
      <c r="GA285" s="24"/>
      <c r="GB285" s="15"/>
      <c r="GC285" s="24"/>
      <c r="GD285" s="24"/>
      <c r="GE285" s="24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24"/>
      <c r="IO285" s="24"/>
      <c r="IP285" s="24"/>
      <c r="IQ285" s="24"/>
      <c r="IR285" s="24"/>
      <c r="IS285" s="24"/>
      <c r="IT285" s="24"/>
      <c r="IU285" s="24"/>
      <c r="IV285" s="24"/>
      <c r="IW285" s="24"/>
      <c r="IX285" s="24"/>
      <c r="IY285" s="24"/>
      <c r="IZ285" s="24"/>
      <c r="JA285" s="24"/>
      <c r="JB285" s="24"/>
      <c r="JC285" s="24"/>
      <c r="JD285" s="24"/>
      <c r="JE285" s="24"/>
      <c r="JF285" s="24"/>
      <c r="JG285" s="24"/>
    </row>
    <row r="286" spans="32:267" x14ac:dyDescent="0.3">
      <c r="AF286" s="26"/>
      <c r="AG286" s="25"/>
      <c r="AH286" s="26"/>
      <c r="AI286" s="21"/>
      <c r="AJ286" s="26"/>
      <c r="AK286" s="26"/>
      <c r="AL286" s="51"/>
      <c r="AM286" s="23"/>
      <c r="AQ286" s="19"/>
      <c r="AU286" s="24"/>
      <c r="AV286" s="24"/>
      <c r="AW286" s="24"/>
      <c r="AX286" s="24"/>
      <c r="AY286" s="15"/>
      <c r="BM286" s="15"/>
      <c r="BS286" s="24"/>
      <c r="BT286" s="15"/>
      <c r="BY286" s="24"/>
      <c r="CA286" s="15"/>
      <c r="CD286" s="24"/>
      <c r="CH286" s="15"/>
      <c r="CO286" s="15"/>
      <c r="CQ286" s="24"/>
      <c r="CV286" s="15"/>
      <c r="DC286" s="15"/>
      <c r="DJ286" s="15"/>
      <c r="DQ286" s="15"/>
      <c r="DX286" s="15"/>
      <c r="EE286" s="15"/>
      <c r="EL286" s="15"/>
      <c r="ES286" s="15"/>
      <c r="EZ286" s="15"/>
      <c r="FG286" s="15"/>
      <c r="FN286" s="15"/>
      <c r="FU286" s="15"/>
      <c r="FW286" s="24"/>
      <c r="FX286" s="24"/>
      <c r="FY286" s="24"/>
      <c r="FZ286" s="24"/>
      <c r="GA286" s="24"/>
      <c r="GB286" s="15"/>
      <c r="GC286" s="24"/>
      <c r="GD286" s="24"/>
      <c r="GE286" s="24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24"/>
      <c r="IO286" s="24"/>
      <c r="IP286" s="24"/>
      <c r="IQ286" s="24"/>
      <c r="IR286" s="24"/>
      <c r="IS286" s="24"/>
      <c r="IT286" s="24"/>
      <c r="IU286" s="24"/>
      <c r="IV286" s="24"/>
      <c r="IW286" s="24"/>
      <c r="IX286" s="24"/>
      <c r="IY286" s="24"/>
      <c r="IZ286" s="24"/>
      <c r="JA286" s="24"/>
      <c r="JB286" s="24"/>
      <c r="JC286" s="24"/>
      <c r="JD286" s="24"/>
      <c r="JE286" s="24"/>
      <c r="JF286" s="24"/>
      <c r="JG286" s="24"/>
    </row>
    <row r="287" spans="32:267" x14ac:dyDescent="0.3">
      <c r="AF287" s="26"/>
      <c r="AG287" s="25"/>
      <c r="AH287" s="26"/>
      <c r="AI287" s="21"/>
      <c r="AJ287" s="26"/>
      <c r="AK287" s="26"/>
      <c r="AL287" s="51"/>
      <c r="AM287" s="23"/>
      <c r="AQ287" s="19"/>
      <c r="AU287" s="24"/>
      <c r="AV287" s="24"/>
      <c r="AW287" s="24"/>
      <c r="AX287" s="24"/>
      <c r="AY287" s="15"/>
      <c r="BM287" s="15"/>
      <c r="BS287" s="24"/>
      <c r="BT287" s="15"/>
      <c r="BY287" s="24"/>
      <c r="CA287" s="15"/>
      <c r="CD287" s="24"/>
      <c r="CH287" s="15"/>
      <c r="CO287" s="15"/>
      <c r="CQ287" s="24"/>
      <c r="CV287" s="15"/>
      <c r="DC287" s="15"/>
      <c r="DJ287" s="15"/>
      <c r="DQ287" s="15"/>
      <c r="DX287" s="15"/>
      <c r="EE287" s="15"/>
      <c r="EL287" s="15"/>
      <c r="ES287" s="15"/>
      <c r="EZ287" s="15"/>
      <c r="FG287" s="15"/>
      <c r="FN287" s="15"/>
      <c r="FU287" s="15"/>
      <c r="FW287" s="24"/>
      <c r="FX287" s="24"/>
      <c r="FY287" s="24"/>
      <c r="FZ287" s="24"/>
      <c r="GA287" s="24"/>
      <c r="GB287" s="15"/>
      <c r="GC287" s="24"/>
      <c r="GD287" s="24"/>
      <c r="GE287" s="24"/>
      <c r="GF287" s="19"/>
      <c r="GG287" s="19"/>
      <c r="GH287" s="19"/>
      <c r="GI287" s="19"/>
      <c r="GJ287" s="19"/>
      <c r="GK287" s="19"/>
      <c r="GL287" s="19"/>
      <c r="GM287" s="19"/>
      <c r="GN287" s="19"/>
      <c r="GO287" s="19"/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24"/>
      <c r="IO287" s="24"/>
      <c r="IP287" s="24"/>
      <c r="IQ287" s="24"/>
      <c r="IR287" s="24"/>
      <c r="IS287" s="24"/>
      <c r="IT287" s="24"/>
      <c r="IU287" s="24"/>
      <c r="IV287" s="24"/>
      <c r="IW287" s="24"/>
      <c r="IX287" s="24"/>
      <c r="IY287" s="24"/>
      <c r="IZ287" s="24"/>
      <c r="JA287" s="24"/>
      <c r="JB287" s="24"/>
      <c r="JC287" s="24"/>
      <c r="JD287" s="24"/>
      <c r="JE287" s="24"/>
      <c r="JF287" s="24"/>
      <c r="JG287" s="24"/>
    </row>
    <row r="288" spans="32:267" x14ac:dyDescent="0.3">
      <c r="AF288" s="26"/>
      <c r="AG288" s="25"/>
      <c r="AH288" s="26"/>
      <c r="AI288" s="21"/>
      <c r="AJ288" s="26"/>
      <c r="AK288" s="26"/>
      <c r="AL288" s="51"/>
      <c r="AM288" s="23"/>
      <c r="AQ288" s="19"/>
      <c r="AU288" s="24"/>
      <c r="AV288" s="24"/>
      <c r="AW288" s="24"/>
      <c r="AX288" s="24"/>
      <c r="AY288" s="15"/>
      <c r="BM288" s="15"/>
      <c r="BS288" s="24"/>
      <c r="BT288" s="15"/>
      <c r="BY288" s="24"/>
      <c r="CA288" s="15"/>
      <c r="CD288" s="24"/>
      <c r="CH288" s="15"/>
      <c r="CO288" s="15"/>
      <c r="CQ288" s="24"/>
      <c r="CV288" s="15"/>
      <c r="DC288" s="15"/>
      <c r="DJ288" s="15"/>
      <c r="DQ288" s="15"/>
      <c r="DX288" s="15"/>
      <c r="EE288" s="15"/>
      <c r="EL288" s="15"/>
      <c r="ES288" s="15"/>
      <c r="EZ288" s="15"/>
      <c r="FG288" s="15"/>
      <c r="FN288" s="15"/>
      <c r="FU288" s="15"/>
      <c r="FW288" s="24"/>
      <c r="FX288" s="24"/>
      <c r="FY288" s="24"/>
      <c r="FZ288" s="24"/>
      <c r="GA288" s="24"/>
      <c r="GB288" s="15"/>
      <c r="GC288" s="24"/>
      <c r="GD288" s="24"/>
      <c r="GE288" s="24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24"/>
      <c r="IO288" s="24"/>
      <c r="IP288" s="24"/>
      <c r="IQ288" s="24"/>
      <c r="IR288" s="24"/>
      <c r="IS288" s="24"/>
      <c r="IT288" s="24"/>
      <c r="IU288" s="24"/>
      <c r="IV288" s="24"/>
      <c r="IW288" s="24"/>
      <c r="IX288" s="24"/>
      <c r="IY288" s="24"/>
      <c r="IZ288" s="24"/>
      <c r="JA288" s="24"/>
      <c r="JB288" s="24"/>
      <c r="JC288" s="24"/>
      <c r="JD288" s="24"/>
      <c r="JE288" s="24"/>
      <c r="JF288" s="24"/>
      <c r="JG288" s="24"/>
    </row>
    <row r="289" spans="32:267" x14ac:dyDescent="0.3">
      <c r="AF289" s="26"/>
      <c r="AG289" s="25"/>
      <c r="AH289" s="26"/>
      <c r="AI289" s="21"/>
      <c r="AJ289" s="26"/>
      <c r="AK289" s="26"/>
      <c r="AL289" s="51"/>
      <c r="AM289" s="23"/>
      <c r="AQ289" s="19"/>
      <c r="AU289" s="24"/>
      <c r="AV289" s="24"/>
      <c r="AW289" s="24"/>
      <c r="AX289" s="24"/>
      <c r="AY289" s="15"/>
      <c r="BM289" s="15"/>
      <c r="BS289" s="24"/>
      <c r="BT289" s="15"/>
      <c r="BY289" s="24"/>
      <c r="CA289" s="15"/>
      <c r="CD289" s="24"/>
      <c r="CH289" s="15"/>
      <c r="CO289" s="15"/>
      <c r="CQ289" s="24"/>
      <c r="CV289" s="15"/>
      <c r="DC289" s="15"/>
      <c r="DJ289" s="15"/>
      <c r="DQ289" s="15"/>
      <c r="DX289" s="15"/>
      <c r="EE289" s="15"/>
      <c r="EL289" s="15"/>
      <c r="ES289" s="15"/>
      <c r="EZ289" s="15"/>
      <c r="FG289" s="15"/>
      <c r="FN289" s="15"/>
      <c r="FU289" s="15"/>
      <c r="FW289" s="24"/>
      <c r="FX289" s="24"/>
      <c r="FY289" s="24"/>
      <c r="FZ289" s="24"/>
      <c r="GA289" s="24"/>
      <c r="GB289" s="15"/>
      <c r="GC289" s="24"/>
      <c r="GD289" s="24"/>
      <c r="GE289" s="24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24"/>
      <c r="IO289" s="24"/>
      <c r="IP289" s="24"/>
      <c r="IQ289" s="24"/>
      <c r="IR289" s="24"/>
      <c r="IS289" s="24"/>
      <c r="IT289" s="24"/>
      <c r="IU289" s="24"/>
      <c r="IV289" s="24"/>
      <c r="IW289" s="24"/>
      <c r="IX289" s="24"/>
      <c r="IY289" s="24"/>
      <c r="IZ289" s="24"/>
      <c r="JA289" s="24"/>
      <c r="JB289" s="24"/>
      <c r="JC289" s="24"/>
      <c r="JD289" s="24"/>
      <c r="JE289" s="24"/>
      <c r="JF289" s="24"/>
      <c r="JG289" s="24"/>
    </row>
    <row r="290" spans="32:267" x14ac:dyDescent="0.3">
      <c r="AF290" s="26"/>
      <c r="AG290" s="25"/>
      <c r="AH290" s="26"/>
      <c r="AI290" s="21"/>
      <c r="AJ290" s="26"/>
      <c r="AK290" s="26"/>
      <c r="AL290" s="51"/>
      <c r="AM290" s="23"/>
      <c r="AQ290" s="19"/>
      <c r="AU290" s="24"/>
      <c r="AV290" s="24"/>
      <c r="AW290" s="24"/>
      <c r="AX290" s="24"/>
      <c r="AY290" s="15"/>
      <c r="BM290" s="15"/>
      <c r="BS290" s="24"/>
      <c r="BT290" s="15"/>
      <c r="BY290" s="24"/>
      <c r="CA290" s="15"/>
      <c r="CD290" s="24"/>
      <c r="CH290" s="15"/>
      <c r="CO290" s="15"/>
      <c r="CQ290" s="24"/>
      <c r="CV290" s="15"/>
      <c r="DC290" s="15"/>
      <c r="DJ290" s="15"/>
      <c r="DQ290" s="15"/>
      <c r="DX290" s="15"/>
      <c r="EE290" s="15"/>
      <c r="EL290" s="15"/>
      <c r="ES290" s="15"/>
      <c r="EZ290" s="15"/>
      <c r="FG290" s="15"/>
      <c r="FN290" s="15"/>
      <c r="FU290" s="15"/>
      <c r="FW290" s="24"/>
      <c r="FX290" s="24"/>
      <c r="FY290" s="24"/>
      <c r="FZ290" s="24"/>
      <c r="GA290" s="24"/>
      <c r="GB290" s="15"/>
      <c r="GC290" s="24"/>
      <c r="GD290" s="24"/>
      <c r="GE290" s="24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24"/>
      <c r="IO290" s="24"/>
      <c r="IP290" s="24"/>
      <c r="IQ290" s="24"/>
      <c r="IR290" s="24"/>
      <c r="IS290" s="24"/>
      <c r="IT290" s="24"/>
      <c r="IU290" s="24"/>
      <c r="IV290" s="24"/>
      <c r="IW290" s="24"/>
      <c r="IX290" s="24"/>
      <c r="IY290" s="24"/>
      <c r="IZ290" s="24"/>
      <c r="JA290" s="24"/>
      <c r="JB290" s="24"/>
      <c r="JC290" s="24"/>
      <c r="JD290" s="24"/>
      <c r="JE290" s="24"/>
      <c r="JF290" s="24"/>
      <c r="JG290" s="24"/>
    </row>
    <row r="291" spans="32:267" x14ac:dyDescent="0.3">
      <c r="AF291" s="26"/>
      <c r="AG291" s="25"/>
      <c r="AH291" s="26"/>
      <c r="AI291" s="21"/>
      <c r="AJ291" s="26"/>
      <c r="AK291" s="26"/>
      <c r="AL291" s="51"/>
      <c r="AM291" s="23"/>
      <c r="AQ291" s="19"/>
      <c r="AU291" s="24"/>
      <c r="AV291" s="24"/>
      <c r="AW291" s="24"/>
      <c r="AX291" s="24"/>
      <c r="AY291" s="15"/>
      <c r="BM291" s="15"/>
      <c r="BS291" s="24"/>
      <c r="BT291" s="15"/>
      <c r="BY291" s="24"/>
      <c r="CA291" s="15"/>
      <c r="CD291" s="24"/>
      <c r="CH291" s="15"/>
      <c r="CO291" s="15"/>
      <c r="CQ291" s="24"/>
      <c r="CV291" s="15"/>
      <c r="DC291" s="15"/>
      <c r="DJ291" s="15"/>
      <c r="DQ291" s="15"/>
      <c r="DX291" s="15"/>
      <c r="EE291" s="15"/>
      <c r="EL291" s="15"/>
      <c r="ES291" s="15"/>
      <c r="EZ291" s="15"/>
      <c r="FG291" s="15"/>
      <c r="FN291" s="15"/>
      <c r="FU291" s="15"/>
      <c r="FW291" s="24"/>
      <c r="FX291" s="24"/>
      <c r="FY291" s="24"/>
      <c r="FZ291" s="24"/>
      <c r="GA291" s="24"/>
      <c r="GB291" s="15"/>
      <c r="GC291" s="24"/>
      <c r="GD291" s="24"/>
      <c r="GE291" s="24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  <c r="IX291" s="24"/>
      <c r="IY291" s="24"/>
      <c r="IZ291" s="24"/>
      <c r="JA291" s="24"/>
      <c r="JB291" s="24"/>
      <c r="JC291" s="24"/>
      <c r="JD291" s="24"/>
      <c r="JE291" s="24"/>
      <c r="JF291" s="24"/>
      <c r="JG291" s="24"/>
    </row>
    <row r="292" spans="32:267" x14ac:dyDescent="0.3">
      <c r="AF292" s="26"/>
      <c r="AG292" s="25"/>
      <c r="AH292" s="26"/>
      <c r="AI292" s="21"/>
      <c r="AJ292" s="26"/>
      <c r="AK292" s="26"/>
      <c r="AL292" s="51"/>
      <c r="AM292" s="23"/>
      <c r="AQ292" s="19"/>
      <c r="AU292" s="24"/>
      <c r="AV292" s="24"/>
      <c r="AW292" s="24"/>
      <c r="AX292" s="24"/>
      <c r="AY292" s="15"/>
      <c r="BM292" s="15"/>
      <c r="BS292" s="24"/>
      <c r="BT292" s="15"/>
      <c r="BY292" s="24"/>
      <c r="CA292" s="15"/>
      <c r="CD292" s="24"/>
      <c r="CH292" s="15"/>
      <c r="CO292" s="15"/>
      <c r="CQ292" s="24"/>
      <c r="CV292" s="15"/>
      <c r="DC292" s="15"/>
      <c r="DJ292" s="15"/>
      <c r="DQ292" s="15"/>
      <c r="DX292" s="15"/>
      <c r="EE292" s="15"/>
      <c r="EL292" s="15"/>
      <c r="ES292" s="15"/>
      <c r="EZ292" s="15"/>
      <c r="FG292" s="15"/>
      <c r="FN292" s="15"/>
      <c r="FU292" s="15"/>
      <c r="FW292" s="24"/>
      <c r="FX292" s="24"/>
      <c r="FY292" s="24"/>
      <c r="FZ292" s="24"/>
      <c r="GA292" s="24"/>
      <c r="GB292" s="15"/>
      <c r="GC292" s="24"/>
      <c r="GD292" s="24"/>
      <c r="GE292" s="24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  <c r="IX292" s="24"/>
      <c r="IY292" s="24"/>
      <c r="IZ292" s="24"/>
      <c r="JA292" s="24"/>
      <c r="JB292" s="24"/>
      <c r="JC292" s="24"/>
      <c r="JD292" s="24"/>
      <c r="JE292" s="24"/>
      <c r="JF292" s="24"/>
      <c r="JG292" s="24"/>
    </row>
    <row r="293" spans="32:267" x14ac:dyDescent="0.3">
      <c r="AF293" s="26"/>
      <c r="AG293" s="25"/>
      <c r="AH293" s="26"/>
      <c r="AI293" s="21"/>
      <c r="AJ293" s="26"/>
      <c r="AK293" s="26"/>
      <c r="AL293" s="51"/>
      <c r="AM293" s="23"/>
      <c r="AQ293" s="19"/>
      <c r="AU293" s="24"/>
      <c r="AV293" s="24"/>
      <c r="AW293" s="24"/>
      <c r="AX293" s="24"/>
      <c r="AY293" s="15"/>
      <c r="BM293" s="15"/>
      <c r="BS293" s="24"/>
      <c r="BT293" s="15"/>
      <c r="BY293" s="24"/>
      <c r="CA293" s="15"/>
      <c r="CD293" s="24"/>
      <c r="CH293" s="15"/>
      <c r="CO293" s="15"/>
      <c r="CQ293" s="24"/>
      <c r="CV293" s="15"/>
      <c r="DC293" s="15"/>
      <c r="DJ293" s="15"/>
      <c r="DQ293" s="15"/>
      <c r="DX293" s="15"/>
      <c r="EE293" s="15"/>
      <c r="EL293" s="15"/>
      <c r="ES293" s="15"/>
      <c r="EZ293" s="15"/>
      <c r="FG293" s="15"/>
      <c r="FN293" s="15"/>
      <c r="FU293" s="15"/>
      <c r="FW293" s="24"/>
      <c r="FX293" s="24"/>
      <c r="FY293" s="24"/>
      <c r="FZ293" s="24"/>
      <c r="GA293" s="24"/>
      <c r="GB293" s="15"/>
      <c r="GC293" s="24"/>
      <c r="GD293" s="24"/>
      <c r="GE293" s="24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  <c r="IX293" s="24"/>
      <c r="IY293" s="24"/>
      <c r="IZ293" s="24"/>
      <c r="JA293" s="24"/>
      <c r="JB293" s="24"/>
      <c r="JC293" s="24"/>
      <c r="JD293" s="24"/>
      <c r="JE293" s="24"/>
      <c r="JF293" s="24"/>
      <c r="JG293" s="24"/>
    </row>
    <row r="294" spans="32:267" x14ac:dyDescent="0.3">
      <c r="AF294" s="26"/>
      <c r="AG294" s="25"/>
      <c r="AH294" s="26"/>
      <c r="AI294" s="21"/>
      <c r="AJ294" s="26"/>
      <c r="AK294" s="26"/>
      <c r="AL294" s="51"/>
      <c r="AM294" s="23"/>
      <c r="AQ294" s="19"/>
      <c r="AU294" s="24"/>
      <c r="AV294" s="24"/>
      <c r="AW294" s="24"/>
      <c r="AX294" s="24"/>
      <c r="AY294" s="15"/>
      <c r="BM294" s="15"/>
      <c r="BS294" s="24"/>
      <c r="BT294" s="15"/>
      <c r="BY294" s="24"/>
      <c r="CA294" s="15"/>
      <c r="CD294" s="24"/>
      <c r="CH294" s="15"/>
      <c r="CO294" s="15"/>
      <c r="CQ294" s="24"/>
      <c r="CV294" s="15"/>
      <c r="DC294" s="15"/>
      <c r="DJ294" s="15"/>
      <c r="DQ294" s="15"/>
      <c r="DX294" s="15"/>
      <c r="EE294" s="15"/>
      <c r="EL294" s="15"/>
      <c r="ES294" s="15"/>
      <c r="EZ294" s="15"/>
      <c r="FG294" s="15"/>
      <c r="FN294" s="15"/>
      <c r="FU294" s="15"/>
      <c r="FW294" s="24"/>
      <c r="FX294" s="24"/>
      <c r="FY294" s="24"/>
      <c r="FZ294" s="24"/>
      <c r="GA294" s="24"/>
      <c r="GB294" s="15"/>
      <c r="GC294" s="24"/>
      <c r="GD294" s="24"/>
      <c r="GE294" s="24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24"/>
      <c r="IO294" s="24"/>
      <c r="IP294" s="24"/>
      <c r="IQ294" s="24"/>
      <c r="IR294" s="24"/>
      <c r="IS294" s="24"/>
      <c r="IT294" s="24"/>
      <c r="IU294" s="24"/>
      <c r="IV294" s="24"/>
      <c r="IW294" s="24"/>
      <c r="IX294" s="24"/>
      <c r="IY294" s="24"/>
      <c r="IZ294" s="24"/>
      <c r="JA294" s="24"/>
      <c r="JB294" s="24"/>
      <c r="JC294" s="24"/>
      <c r="JD294" s="24"/>
      <c r="JE294" s="24"/>
      <c r="JF294" s="24"/>
      <c r="JG294" s="24"/>
    </row>
    <row r="295" spans="32:267" x14ac:dyDescent="0.3">
      <c r="AF295" s="26"/>
      <c r="AG295" s="25"/>
      <c r="AH295" s="26"/>
      <c r="AI295" s="21"/>
      <c r="AJ295" s="26"/>
      <c r="AK295" s="26"/>
      <c r="AL295" s="51"/>
      <c r="AM295" s="23"/>
      <c r="AQ295" s="19"/>
      <c r="AU295" s="24"/>
      <c r="AV295" s="24"/>
      <c r="AW295" s="24"/>
      <c r="AX295" s="24"/>
      <c r="AY295" s="15"/>
      <c r="BM295" s="15"/>
      <c r="BS295" s="24"/>
      <c r="BT295" s="15"/>
      <c r="BY295" s="24"/>
      <c r="CA295" s="15"/>
      <c r="CD295" s="24"/>
      <c r="CH295" s="15"/>
      <c r="CO295" s="15"/>
      <c r="CQ295" s="24"/>
      <c r="CV295" s="15"/>
      <c r="DC295" s="15"/>
      <c r="DJ295" s="15"/>
      <c r="DQ295" s="15"/>
      <c r="DX295" s="15"/>
      <c r="EE295" s="15"/>
      <c r="EL295" s="15"/>
      <c r="ES295" s="15"/>
      <c r="EZ295" s="15"/>
      <c r="FG295" s="15"/>
      <c r="FN295" s="15"/>
      <c r="FU295" s="15"/>
      <c r="FW295" s="24"/>
      <c r="FX295" s="24"/>
      <c r="FY295" s="24"/>
      <c r="FZ295" s="24"/>
      <c r="GA295" s="24"/>
      <c r="GB295" s="15"/>
      <c r="GC295" s="24"/>
      <c r="GD295" s="24"/>
      <c r="GE295" s="24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24"/>
      <c r="IO295" s="24"/>
      <c r="IP295" s="24"/>
      <c r="IQ295" s="24"/>
      <c r="IR295" s="24"/>
      <c r="IS295" s="24"/>
      <c r="IT295" s="24"/>
      <c r="IU295" s="24"/>
      <c r="IV295" s="24"/>
      <c r="IW295" s="24"/>
      <c r="IX295" s="24"/>
      <c r="IY295" s="24"/>
      <c r="IZ295" s="24"/>
      <c r="JA295" s="24"/>
      <c r="JB295" s="24"/>
      <c r="JC295" s="24"/>
      <c r="JD295" s="24"/>
      <c r="JE295" s="24"/>
      <c r="JF295" s="24"/>
      <c r="JG295" s="24"/>
    </row>
    <row r="296" spans="32:267" x14ac:dyDescent="0.3">
      <c r="AF296" s="26"/>
      <c r="AG296" s="25"/>
      <c r="AH296" s="26"/>
      <c r="AI296" s="21"/>
      <c r="AJ296" s="26"/>
      <c r="AK296" s="26"/>
      <c r="AL296" s="51"/>
      <c r="AM296" s="23"/>
      <c r="AQ296" s="19"/>
      <c r="AU296" s="24"/>
      <c r="AV296" s="24"/>
      <c r="AW296" s="24"/>
      <c r="AX296" s="24"/>
      <c r="AY296" s="15"/>
      <c r="BM296" s="15"/>
      <c r="BS296" s="24"/>
      <c r="BT296" s="15"/>
      <c r="BY296" s="24"/>
      <c r="CA296" s="15"/>
      <c r="CD296" s="24"/>
      <c r="CH296" s="15"/>
      <c r="CO296" s="15"/>
      <c r="CQ296" s="24"/>
      <c r="CV296" s="15"/>
      <c r="DC296" s="15"/>
      <c r="DJ296" s="15"/>
      <c r="DQ296" s="15"/>
      <c r="DX296" s="15"/>
      <c r="EE296" s="15"/>
      <c r="EL296" s="15"/>
      <c r="ES296" s="15"/>
      <c r="EZ296" s="15"/>
      <c r="FG296" s="15"/>
      <c r="FN296" s="15"/>
      <c r="FU296" s="15"/>
      <c r="FW296" s="24"/>
      <c r="FX296" s="24"/>
      <c r="FY296" s="24"/>
      <c r="FZ296" s="24"/>
      <c r="GA296" s="24"/>
      <c r="GB296" s="15"/>
      <c r="GC296" s="24"/>
      <c r="GD296" s="24"/>
      <c r="GE296" s="24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  <c r="IX296" s="24"/>
      <c r="IY296" s="24"/>
      <c r="IZ296" s="24"/>
      <c r="JA296" s="24"/>
      <c r="JB296" s="24"/>
      <c r="JC296" s="24"/>
      <c r="JD296" s="24"/>
      <c r="JE296" s="24"/>
      <c r="JF296" s="24"/>
      <c r="JG296" s="24"/>
    </row>
    <row r="297" spans="32:267" x14ac:dyDescent="0.3">
      <c r="AF297" s="26"/>
      <c r="AG297" s="25"/>
      <c r="AH297" s="26"/>
      <c r="AI297" s="21"/>
      <c r="AJ297" s="26"/>
      <c r="AK297" s="26"/>
      <c r="AL297" s="51"/>
      <c r="AM297" s="23"/>
      <c r="AQ297" s="19"/>
      <c r="AU297" s="24"/>
      <c r="AV297" s="24"/>
      <c r="AW297" s="24"/>
      <c r="AX297" s="24"/>
      <c r="AY297" s="15"/>
      <c r="BM297" s="15"/>
      <c r="BS297" s="24"/>
      <c r="BT297" s="15"/>
      <c r="BY297" s="24"/>
      <c r="CA297" s="15"/>
      <c r="CD297" s="24"/>
      <c r="CH297" s="15"/>
      <c r="CO297" s="15"/>
      <c r="CQ297" s="24"/>
      <c r="CV297" s="15"/>
      <c r="DC297" s="15"/>
      <c r="DJ297" s="15"/>
      <c r="DQ297" s="15"/>
      <c r="DX297" s="15"/>
      <c r="EE297" s="15"/>
      <c r="EL297" s="15"/>
      <c r="ES297" s="15"/>
      <c r="EZ297" s="15"/>
      <c r="FG297" s="15"/>
      <c r="FN297" s="15"/>
      <c r="FU297" s="15"/>
      <c r="FW297" s="24"/>
      <c r="FX297" s="24"/>
      <c r="FY297" s="24"/>
      <c r="FZ297" s="24"/>
      <c r="GA297" s="24"/>
      <c r="GB297" s="15"/>
      <c r="GC297" s="24"/>
      <c r="GD297" s="24"/>
      <c r="GE297" s="24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24"/>
      <c r="IO297" s="24"/>
      <c r="IP297" s="24"/>
      <c r="IQ297" s="24"/>
      <c r="IR297" s="24"/>
      <c r="IS297" s="24"/>
      <c r="IT297" s="24"/>
      <c r="IU297" s="24"/>
      <c r="IV297" s="24"/>
      <c r="IW297" s="24"/>
      <c r="IX297" s="24"/>
      <c r="IY297" s="24"/>
      <c r="IZ297" s="24"/>
      <c r="JA297" s="24"/>
      <c r="JB297" s="24"/>
      <c r="JC297" s="24"/>
      <c r="JD297" s="24"/>
      <c r="JE297" s="24"/>
      <c r="JF297" s="24"/>
      <c r="JG297" s="24"/>
    </row>
    <row r="298" spans="32:267" x14ac:dyDescent="0.3">
      <c r="AF298" s="26"/>
      <c r="AG298" s="25"/>
      <c r="AH298" s="26"/>
      <c r="AI298" s="21"/>
      <c r="AJ298" s="26"/>
      <c r="AK298" s="26"/>
      <c r="AL298" s="51"/>
      <c r="AM298" s="23"/>
      <c r="AQ298" s="19"/>
      <c r="AU298" s="24"/>
      <c r="AV298" s="24"/>
      <c r="AW298" s="24"/>
      <c r="AX298" s="24"/>
      <c r="AY298" s="15"/>
      <c r="BM298" s="15"/>
      <c r="BS298" s="24"/>
      <c r="BT298" s="15"/>
      <c r="BY298" s="24"/>
      <c r="CA298" s="15"/>
      <c r="CD298" s="24"/>
      <c r="CH298" s="15"/>
      <c r="CO298" s="15"/>
      <c r="CQ298" s="24"/>
      <c r="CV298" s="15"/>
      <c r="DC298" s="15"/>
      <c r="DJ298" s="15"/>
      <c r="DQ298" s="15"/>
      <c r="DX298" s="15"/>
      <c r="EE298" s="15"/>
      <c r="EL298" s="15"/>
      <c r="ES298" s="15"/>
      <c r="EZ298" s="15"/>
      <c r="FG298" s="15"/>
      <c r="FN298" s="15"/>
      <c r="FU298" s="15"/>
      <c r="FW298" s="24"/>
      <c r="FX298" s="24"/>
      <c r="FY298" s="24"/>
      <c r="FZ298" s="24"/>
      <c r="GA298" s="24"/>
      <c r="GB298" s="15"/>
      <c r="GC298" s="24"/>
      <c r="GD298" s="24"/>
      <c r="GE298" s="24"/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  <c r="IX298" s="24"/>
      <c r="IY298" s="24"/>
      <c r="IZ298" s="24"/>
      <c r="JA298" s="24"/>
      <c r="JB298" s="24"/>
      <c r="JC298" s="24"/>
      <c r="JD298" s="24"/>
      <c r="JE298" s="24"/>
      <c r="JF298" s="24"/>
      <c r="JG298" s="24"/>
    </row>
    <row r="299" spans="32:267" x14ac:dyDescent="0.3">
      <c r="AF299" s="26"/>
      <c r="AG299" s="25"/>
      <c r="AH299" s="26"/>
      <c r="AI299" s="21"/>
      <c r="AJ299" s="26"/>
      <c r="AK299" s="26"/>
      <c r="AL299" s="51"/>
      <c r="AM299" s="23"/>
      <c r="AQ299" s="19"/>
      <c r="AU299" s="24"/>
      <c r="AV299" s="24"/>
      <c r="AW299" s="24"/>
      <c r="AX299" s="24"/>
      <c r="AY299" s="15"/>
      <c r="BM299" s="15"/>
      <c r="BS299" s="24"/>
      <c r="BT299" s="15"/>
      <c r="BY299" s="24"/>
      <c r="CA299" s="15"/>
      <c r="CD299" s="24"/>
      <c r="CH299" s="15"/>
      <c r="CO299" s="15"/>
      <c r="CQ299" s="24"/>
      <c r="CV299" s="15"/>
      <c r="DC299" s="15"/>
      <c r="DJ299" s="15"/>
      <c r="DQ299" s="15"/>
      <c r="DX299" s="15"/>
      <c r="EE299" s="15"/>
      <c r="EL299" s="15"/>
      <c r="ES299" s="15"/>
      <c r="EZ299" s="15"/>
      <c r="FG299" s="15"/>
      <c r="FN299" s="15"/>
      <c r="FU299" s="15"/>
      <c r="FW299" s="24"/>
      <c r="FX299" s="24"/>
      <c r="FY299" s="24"/>
      <c r="FZ299" s="24"/>
      <c r="GA299" s="24"/>
      <c r="GB299" s="15"/>
      <c r="GC299" s="24"/>
      <c r="GD299" s="24"/>
      <c r="GE299" s="24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  <c r="IX299" s="24"/>
      <c r="IY299" s="24"/>
      <c r="IZ299" s="24"/>
      <c r="JA299" s="24"/>
      <c r="JB299" s="24"/>
      <c r="JC299" s="24"/>
      <c r="JD299" s="24"/>
      <c r="JE299" s="24"/>
      <c r="JF299" s="24"/>
      <c r="JG299" s="24"/>
    </row>
    <row r="300" spans="32:267" x14ac:dyDescent="0.3">
      <c r="AF300" s="26"/>
      <c r="AG300" s="25"/>
      <c r="AH300" s="26"/>
      <c r="AI300" s="21"/>
      <c r="AJ300" s="26"/>
      <c r="AK300" s="26"/>
      <c r="AL300" s="51"/>
      <c r="AM300" s="23"/>
      <c r="AQ300" s="19"/>
      <c r="AU300" s="24"/>
      <c r="AV300" s="24"/>
      <c r="AW300" s="24"/>
      <c r="AX300" s="24"/>
      <c r="AY300" s="15"/>
      <c r="BM300" s="15"/>
      <c r="BS300" s="24"/>
      <c r="BT300" s="15"/>
      <c r="BY300" s="24"/>
      <c r="CA300" s="15"/>
      <c r="CD300" s="24"/>
      <c r="CH300" s="15"/>
      <c r="CO300" s="15"/>
      <c r="CQ300" s="24"/>
      <c r="CV300" s="15"/>
      <c r="DC300" s="15"/>
      <c r="DJ300" s="15"/>
      <c r="DQ300" s="15"/>
      <c r="DX300" s="15"/>
      <c r="EE300" s="15"/>
      <c r="EL300" s="15"/>
      <c r="ES300" s="15"/>
      <c r="EZ300" s="15"/>
      <c r="FG300" s="15"/>
      <c r="FN300" s="15"/>
      <c r="FU300" s="15"/>
      <c r="FW300" s="24"/>
      <c r="FX300" s="24"/>
      <c r="FY300" s="24"/>
      <c r="FZ300" s="24"/>
      <c r="GA300" s="24"/>
      <c r="GB300" s="15"/>
      <c r="GC300" s="24"/>
      <c r="GD300" s="24"/>
      <c r="GE300" s="24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24"/>
      <c r="IO300" s="24"/>
      <c r="IP300" s="24"/>
      <c r="IQ300" s="24"/>
      <c r="IR300" s="24"/>
      <c r="IS300" s="24"/>
      <c r="IT300" s="24"/>
      <c r="IU300" s="24"/>
      <c r="IV300" s="24"/>
      <c r="IW300" s="24"/>
      <c r="IX300" s="24"/>
      <c r="IY300" s="24"/>
      <c r="IZ300" s="24"/>
      <c r="JA300" s="24"/>
      <c r="JB300" s="24"/>
      <c r="JC300" s="24"/>
      <c r="JD300" s="24"/>
      <c r="JE300" s="24"/>
      <c r="JF300" s="24"/>
      <c r="JG300" s="24"/>
    </row>
    <row r="301" spans="32:267" x14ac:dyDescent="0.3">
      <c r="AF301" s="26"/>
      <c r="AG301" s="25"/>
      <c r="AH301" s="26"/>
      <c r="AI301" s="21"/>
      <c r="AJ301" s="26"/>
      <c r="AK301" s="26"/>
      <c r="AL301" s="51"/>
      <c r="AM301" s="23"/>
      <c r="AQ301" s="19"/>
      <c r="AU301" s="24"/>
      <c r="AV301" s="24"/>
      <c r="AW301" s="24"/>
      <c r="AX301" s="24"/>
      <c r="AY301" s="15"/>
      <c r="BM301" s="15"/>
      <c r="BS301" s="24"/>
      <c r="BT301" s="15"/>
      <c r="BY301" s="24"/>
      <c r="CA301" s="15"/>
      <c r="CD301" s="24"/>
      <c r="CH301" s="15"/>
      <c r="CO301" s="15"/>
      <c r="CQ301" s="24"/>
      <c r="CV301" s="15"/>
      <c r="DC301" s="15"/>
      <c r="DJ301" s="15"/>
      <c r="DQ301" s="15"/>
      <c r="DX301" s="15"/>
      <c r="EE301" s="15"/>
      <c r="EL301" s="15"/>
      <c r="ES301" s="15"/>
      <c r="EZ301" s="15"/>
      <c r="FG301" s="15"/>
      <c r="FN301" s="15"/>
      <c r="FU301" s="15"/>
      <c r="FW301" s="24"/>
      <c r="FX301" s="24"/>
      <c r="FY301" s="24"/>
      <c r="FZ301" s="24"/>
      <c r="GA301" s="24"/>
      <c r="GB301" s="15"/>
      <c r="GC301" s="24"/>
      <c r="GD301" s="24"/>
      <c r="GE301" s="24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  <c r="IX301" s="24"/>
      <c r="IY301" s="24"/>
      <c r="IZ301" s="24"/>
      <c r="JA301" s="24"/>
      <c r="JB301" s="24"/>
      <c r="JC301" s="24"/>
      <c r="JD301" s="24"/>
      <c r="JE301" s="24"/>
      <c r="JF301" s="24"/>
      <c r="JG301" s="24"/>
    </row>
    <row r="302" spans="32:267" x14ac:dyDescent="0.3">
      <c r="AF302" s="26"/>
      <c r="AG302" s="25"/>
      <c r="AH302" s="26"/>
      <c r="AI302" s="21"/>
      <c r="AJ302" s="26"/>
      <c r="AK302" s="26"/>
      <c r="AL302" s="51"/>
      <c r="AM302" s="23"/>
      <c r="AQ302" s="19"/>
      <c r="AU302" s="24"/>
      <c r="AV302" s="24"/>
      <c r="AW302" s="24"/>
      <c r="AX302" s="24"/>
      <c r="AY302" s="15"/>
      <c r="BM302" s="15"/>
      <c r="BS302" s="24"/>
      <c r="BT302" s="15"/>
      <c r="BY302" s="24"/>
      <c r="CA302" s="15"/>
      <c r="CD302" s="24"/>
      <c r="CH302" s="15"/>
      <c r="CO302" s="15"/>
      <c r="CQ302" s="24"/>
      <c r="CV302" s="15"/>
      <c r="DC302" s="15"/>
      <c r="DJ302" s="15"/>
      <c r="DQ302" s="15"/>
      <c r="DX302" s="15"/>
      <c r="EE302" s="15"/>
      <c r="EL302" s="15"/>
      <c r="ES302" s="15"/>
      <c r="EZ302" s="15"/>
      <c r="FG302" s="15"/>
      <c r="FN302" s="15"/>
      <c r="FU302" s="15"/>
      <c r="FW302" s="24"/>
      <c r="FX302" s="24"/>
      <c r="FY302" s="24"/>
      <c r="FZ302" s="24"/>
      <c r="GA302" s="24"/>
      <c r="GB302" s="15"/>
      <c r="GC302" s="24"/>
      <c r="GD302" s="24"/>
      <c r="GE302" s="24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24"/>
      <c r="IO302" s="24"/>
      <c r="IP302" s="24"/>
      <c r="IQ302" s="24"/>
      <c r="IR302" s="24"/>
      <c r="IS302" s="24"/>
      <c r="IT302" s="24"/>
      <c r="IU302" s="24"/>
      <c r="IV302" s="24"/>
      <c r="IW302" s="24"/>
      <c r="IX302" s="24"/>
      <c r="IY302" s="24"/>
      <c r="IZ302" s="24"/>
      <c r="JA302" s="24"/>
      <c r="JB302" s="24"/>
      <c r="JC302" s="24"/>
      <c r="JD302" s="24"/>
      <c r="JE302" s="24"/>
      <c r="JF302" s="24"/>
      <c r="JG302" s="24"/>
    </row>
    <row r="303" spans="32:267" x14ac:dyDescent="0.3">
      <c r="AF303" s="26"/>
      <c r="AG303" s="25"/>
      <c r="AH303" s="26"/>
      <c r="AI303" s="21"/>
      <c r="AJ303" s="26"/>
      <c r="AK303" s="26"/>
      <c r="AL303" s="51"/>
      <c r="AM303" s="23"/>
      <c r="AQ303" s="19"/>
      <c r="AU303" s="24"/>
      <c r="AV303" s="24"/>
      <c r="AW303" s="24"/>
      <c r="AX303" s="24"/>
      <c r="AY303" s="15"/>
      <c r="BM303" s="15"/>
      <c r="BS303" s="24"/>
      <c r="BT303" s="15"/>
      <c r="BY303" s="24"/>
      <c r="CA303" s="15"/>
      <c r="CD303" s="24"/>
      <c r="CH303" s="15"/>
      <c r="CO303" s="15"/>
      <c r="CQ303" s="24"/>
      <c r="CV303" s="15"/>
      <c r="DC303" s="15"/>
      <c r="DJ303" s="15"/>
      <c r="DQ303" s="15"/>
      <c r="DX303" s="15"/>
      <c r="EE303" s="15"/>
      <c r="EL303" s="15"/>
      <c r="ES303" s="15"/>
      <c r="EZ303" s="15"/>
      <c r="FG303" s="15"/>
      <c r="FN303" s="15"/>
      <c r="FU303" s="15"/>
      <c r="FW303" s="24"/>
      <c r="FX303" s="24"/>
      <c r="FY303" s="24"/>
      <c r="FZ303" s="24"/>
      <c r="GA303" s="24"/>
      <c r="GB303" s="15"/>
      <c r="GC303" s="24"/>
      <c r="GD303" s="24"/>
      <c r="GE303" s="24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24"/>
      <c r="IO303" s="24"/>
      <c r="IP303" s="24"/>
      <c r="IQ303" s="24"/>
      <c r="IR303" s="24"/>
      <c r="IS303" s="24"/>
      <c r="IT303" s="24"/>
      <c r="IU303" s="24"/>
      <c r="IV303" s="24"/>
      <c r="IW303" s="24"/>
      <c r="IX303" s="24"/>
      <c r="IY303" s="24"/>
      <c r="IZ303" s="24"/>
      <c r="JA303" s="24"/>
      <c r="JB303" s="24"/>
      <c r="JC303" s="24"/>
      <c r="JD303" s="24"/>
      <c r="JE303" s="24"/>
      <c r="JF303" s="24"/>
      <c r="JG303" s="24"/>
    </row>
    <row r="304" spans="32:267" x14ac:dyDescent="0.3">
      <c r="AF304" s="26"/>
      <c r="AG304" s="25"/>
      <c r="AH304" s="26"/>
      <c r="AI304" s="21"/>
      <c r="AJ304" s="26"/>
      <c r="AK304" s="26"/>
      <c r="AL304" s="51"/>
      <c r="AM304" s="23"/>
      <c r="AQ304" s="19"/>
      <c r="AU304" s="24"/>
      <c r="AV304" s="24"/>
      <c r="AW304" s="24"/>
      <c r="AX304" s="24"/>
      <c r="AY304" s="15"/>
      <c r="BM304" s="15"/>
      <c r="BS304" s="24"/>
      <c r="BT304" s="15"/>
      <c r="BY304" s="24"/>
      <c r="CA304" s="15"/>
      <c r="CD304" s="24"/>
      <c r="CH304" s="15"/>
      <c r="CO304" s="15"/>
      <c r="CQ304" s="24"/>
      <c r="CV304" s="15"/>
      <c r="DC304" s="15"/>
      <c r="DJ304" s="15"/>
      <c r="DQ304" s="15"/>
      <c r="DX304" s="15"/>
      <c r="EE304" s="15"/>
      <c r="EL304" s="15"/>
      <c r="ES304" s="15"/>
      <c r="EZ304" s="15"/>
      <c r="FG304" s="15"/>
      <c r="FN304" s="15"/>
      <c r="FU304" s="15"/>
      <c r="FW304" s="24"/>
      <c r="FX304" s="24"/>
      <c r="FY304" s="24"/>
      <c r="FZ304" s="24"/>
      <c r="GA304" s="24"/>
      <c r="GB304" s="15"/>
      <c r="GC304" s="24"/>
      <c r="GD304" s="24"/>
      <c r="GE304" s="24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24"/>
      <c r="IO304" s="24"/>
      <c r="IP304" s="24"/>
      <c r="IQ304" s="24"/>
      <c r="IR304" s="24"/>
      <c r="IS304" s="24"/>
      <c r="IT304" s="24"/>
      <c r="IU304" s="24"/>
      <c r="IV304" s="24"/>
      <c r="IW304" s="24"/>
      <c r="IX304" s="24"/>
      <c r="IY304" s="24"/>
      <c r="IZ304" s="24"/>
      <c r="JA304" s="24"/>
      <c r="JB304" s="24"/>
      <c r="JC304" s="24"/>
      <c r="JD304" s="24"/>
      <c r="JE304" s="24"/>
      <c r="JF304" s="24"/>
      <c r="JG304" s="24"/>
    </row>
    <row r="305" spans="32:267" x14ac:dyDescent="0.3">
      <c r="AF305" s="26"/>
      <c r="AG305" s="25"/>
      <c r="AH305" s="26"/>
      <c r="AI305" s="21"/>
      <c r="AJ305" s="26"/>
      <c r="AK305" s="26"/>
      <c r="AL305" s="51"/>
      <c r="AM305" s="23"/>
      <c r="AQ305" s="19"/>
      <c r="AU305" s="24"/>
      <c r="AV305" s="24"/>
      <c r="AW305" s="24"/>
      <c r="AX305" s="24"/>
      <c r="AY305" s="15"/>
      <c r="BM305" s="15"/>
      <c r="BS305" s="24"/>
      <c r="BT305" s="15"/>
      <c r="BY305" s="24"/>
      <c r="CA305" s="15"/>
      <c r="CD305" s="24"/>
      <c r="CH305" s="15"/>
      <c r="CO305" s="15"/>
      <c r="CQ305" s="24"/>
      <c r="CV305" s="15"/>
      <c r="DC305" s="15"/>
      <c r="DJ305" s="15"/>
      <c r="DQ305" s="15"/>
      <c r="DX305" s="15"/>
      <c r="EE305" s="15"/>
      <c r="EL305" s="15"/>
      <c r="ES305" s="15"/>
      <c r="EZ305" s="15"/>
      <c r="FG305" s="15"/>
      <c r="FN305" s="15"/>
      <c r="FU305" s="15"/>
      <c r="FW305" s="24"/>
      <c r="FX305" s="24"/>
      <c r="FY305" s="24"/>
      <c r="FZ305" s="24"/>
      <c r="GA305" s="24"/>
      <c r="GB305" s="15"/>
      <c r="GC305" s="24"/>
      <c r="GD305" s="24"/>
      <c r="GE305" s="24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24"/>
      <c r="IO305" s="24"/>
      <c r="IP305" s="24"/>
      <c r="IQ305" s="24"/>
      <c r="IR305" s="24"/>
      <c r="IS305" s="24"/>
      <c r="IT305" s="24"/>
      <c r="IU305" s="24"/>
      <c r="IV305" s="24"/>
      <c r="IW305" s="24"/>
      <c r="IX305" s="24"/>
      <c r="IY305" s="24"/>
      <c r="IZ305" s="24"/>
      <c r="JA305" s="24"/>
      <c r="JB305" s="24"/>
      <c r="JC305" s="24"/>
      <c r="JD305" s="24"/>
      <c r="JE305" s="24"/>
      <c r="JF305" s="24"/>
      <c r="JG305" s="24"/>
    </row>
    <row r="306" spans="32:267" x14ac:dyDescent="0.3">
      <c r="AF306" s="26"/>
      <c r="AG306" s="25"/>
      <c r="AH306" s="26"/>
      <c r="AI306" s="21"/>
      <c r="AJ306" s="26"/>
      <c r="AK306" s="26"/>
      <c r="AL306" s="51"/>
      <c r="AM306" s="23"/>
      <c r="AQ306" s="19"/>
      <c r="AU306" s="24"/>
      <c r="AV306" s="24"/>
      <c r="AW306" s="24"/>
      <c r="AX306" s="24"/>
      <c r="AY306" s="15"/>
      <c r="BM306" s="15"/>
      <c r="BS306" s="24"/>
      <c r="BT306" s="15"/>
      <c r="BY306" s="24"/>
      <c r="CA306" s="15"/>
      <c r="CD306" s="24"/>
      <c r="CH306" s="15"/>
      <c r="CO306" s="15"/>
      <c r="CQ306" s="24"/>
      <c r="CV306" s="15"/>
      <c r="DC306" s="15"/>
      <c r="DJ306" s="15"/>
      <c r="DQ306" s="15"/>
      <c r="DX306" s="15"/>
      <c r="EE306" s="15"/>
      <c r="EL306" s="15"/>
      <c r="ES306" s="15"/>
      <c r="EZ306" s="15"/>
      <c r="FG306" s="15"/>
      <c r="FN306" s="15"/>
      <c r="FU306" s="15"/>
      <c r="FW306" s="24"/>
      <c r="FX306" s="24"/>
      <c r="FY306" s="24"/>
      <c r="FZ306" s="24"/>
      <c r="GA306" s="24"/>
      <c r="GB306" s="15"/>
      <c r="GC306" s="24"/>
      <c r="GD306" s="24"/>
      <c r="GE306" s="24"/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24"/>
      <c r="IO306" s="24"/>
      <c r="IP306" s="24"/>
      <c r="IQ306" s="24"/>
      <c r="IR306" s="24"/>
      <c r="IS306" s="24"/>
      <c r="IT306" s="24"/>
      <c r="IU306" s="24"/>
      <c r="IV306" s="24"/>
      <c r="IW306" s="24"/>
      <c r="IX306" s="24"/>
      <c r="IY306" s="24"/>
      <c r="IZ306" s="24"/>
      <c r="JA306" s="24"/>
      <c r="JB306" s="24"/>
      <c r="JC306" s="24"/>
      <c r="JD306" s="24"/>
      <c r="JE306" s="24"/>
      <c r="JF306" s="24"/>
      <c r="JG306" s="24"/>
    </row>
    <row r="307" spans="32:267" x14ac:dyDescent="0.3">
      <c r="AF307" s="26"/>
      <c r="AG307" s="25"/>
      <c r="AH307" s="26"/>
      <c r="AI307" s="21"/>
      <c r="AJ307" s="26"/>
      <c r="AK307" s="26"/>
      <c r="AL307" s="51"/>
      <c r="AM307" s="23"/>
      <c r="AQ307" s="19"/>
      <c r="AU307" s="24"/>
      <c r="AV307" s="24"/>
      <c r="AW307" s="24"/>
      <c r="AX307" s="24"/>
      <c r="AY307" s="15"/>
      <c r="BM307" s="15"/>
      <c r="BS307" s="24"/>
      <c r="BT307" s="15"/>
      <c r="BY307" s="24"/>
      <c r="CA307" s="15"/>
      <c r="CD307" s="24"/>
      <c r="CH307" s="15"/>
      <c r="CO307" s="15"/>
      <c r="CQ307" s="24"/>
      <c r="CV307" s="15"/>
      <c r="DC307" s="15"/>
      <c r="DJ307" s="15"/>
      <c r="DQ307" s="15"/>
      <c r="DX307" s="15"/>
      <c r="EE307" s="15"/>
      <c r="EL307" s="15"/>
      <c r="ES307" s="15"/>
      <c r="EZ307" s="15"/>
      <c r="FG307" s="15"/>
      <c r="FN307" s="15"/>
      <c r="FU307" s="15"/>
      <c r="FW307" s="24"/>
      <c r="FX307" s="24"/>
      <c r="FY307" s="24"/>
      <c r="FZ307" s="24"/>
      <c r="GA307" s="24"/>
      <c r="GB307" s="15"/>
      <c r="GC307" s="24"/>
      <c r="GD307" s="24"/>
      <c r="GE307" s="24"/>
      <c r="GF307" s="19"/>
      <c r="GG307" s="19"/>
      <c r="GH307" s="19"/>
      <c r="GI307" s="19"/>
      <c r="GJ307" s="19"/>
      <c r="GK307" s="19"/>
      <c r="GL307" s="19"/>
      <c r="GM307" s="19"/>
      <c r="GN307" s="19"/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24"/>
      <c r="IO307" s="24"/>
      <c r="IP307" s="24"/>
      <c r="IQ307" s="24"/>
      <c r="IR307" s="24"/>
      <c r="IS307" s="24"/>
      <c r="IT307" s="24"/>
      <c r="IU307" s="24"/>
      <c r="IV307" s="24"/>
      <c r="IW307" s="24"/>
      <c r="IX307" s="24"/>
      <c r="IY307" s="24"/>
      <c r="IZ307" s="24"/>
      <c r="JA307" s="24"/>
      <c r="JB307" s="24"/>
      <c r="JC307" s="24"/>
      <c r="JD307" s="24"/>
      <c r="JE307" s="24"/>
      <c r="JF307" s="24"/>
      <c r="JG307" s="24"/>
    </row>
    <row r="308" spans="32:267" x14ac:dyDescent="0.3">
      <c r="AF308" s="26"/>
      <c r="AG308" s="25"/>
      <c r="AH308" s="26"/>
      <c r="AI308" s="21"/>
      <c r="AJ308" s="26"/>
      <c r="AK308" s="26"/>
      <c r="AL308" s="51"/>
      <c r="AM308" s="23"/>
      <c r="AQ308" s="19"/>
      <c r="AU308" s="24"/>
      <c r="AV308" s="24"/>
      <c r="AW308" s="24"/>
      <c r="AX308" s="24"/>
      <c r="AY308" s="15"/>
      <c r="BM308" s="15"/>
      <c r="BS308" s="24"/>
      <c r="BT308" s="15"/>
      <c r="BY308" s="24"/>
      <c r="CA308" s="15"/>
      <c r="CD308" s="24"/>
      <c r="CH308" s="15"/>
      <c r="CO308" s="15"/>
      <c r="CQ308" s="24"/>
      <c r="CV308" s="15"/>
      <c r="DC308" s="15"/>
      <c r="DJ308" s="15"/>
      <c r="DQ308" s="15"/>
      <c r="DX308" s="15"/>
      <c r="EE308" s="15"/>
      <c r="EL308" s="15"/>
      <c r="ES308" s="15"/>
      <c r="EZ308" s="15"/>
      <c r="FG308" s="15"/>
      <c r="FN308" s="15"/>
      <c r="FU308" s="15"/>
      <c r="FW308" s="24"/>
      <c r="FX308" s="24"/>
      <c r="FY308" s="24"/>
      <c r="FZ308" s="24"/>
      <c r="GA308" s="24"/>
      <c r="GB308" s="15"/>
      <c r="GC308" s="24"/>
      <c r="GD308" s="24"/>
      <c r="GE308" s="24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24"/>
      <c r="IO308" s="24"/>
      <c r="IP308" s="24"/>
      <c r="IQ308" s="24"/>
      <c r="IR308" s="24"/>
      <c r="IS308" s="24"/>
      <c r="IT308" s="24"/>
      <c r="IU308" s="24"/>
      <c r="IV308" s="24"/>
      <c r="IW308" s="24"/>
      <c r="IX308" s="24"/>
      <c r="IY308" s="24"/>
      <c r="IZ308" s="24"/>
      <c r="JA308" s="24"/>
      <c r="JB308" s="24"/>
      <c r="JC308" s="24"/>
      <c r="JD308" s="24"/>
      <c r="JE308" s="24"/>
      <c r="JF308" s="24"/>
      <c r="JG308" s="24"/>
    </row>
    <row r="309" spans="32:267" x14ac:dyDescent="0.3">
      <c r="AF309" s="26"/>
      <c r="AG309" s="25"/>
      <c r="AH309" s="26"/>
      <c r="AI309" s="21"/>
      <c r="AJ309" s="26"/>
      <c r="AK309" s="26"/>
      <c r="AL309" s="51"/>
      <c r="AM309" s="23"/>
      <c r="AQ309" s="19"/>
      <c r="AU309" s="24"/>
      <c r="AV309" s="24"/>
      <c r="AW309" s="24"/>
      <c r="AX309" s="24"/>
      <c r="AY309" s="15"/>
      <c r="BM309" s="15"/>
      <c r="BS309" s="24"/>
      <c r="BT309" s="15"/>
      <c r="BY309" s="24"/>
      <c r="CA309" s="15"/>
      <c r="CD309" s="24"/>
      <c r="CH309" s="15"/>
      <c r="CO309" s="15"/>
      <c r="CQ309" s="24"/>
      <c r="CV309" s="15"/>
      <c r="DC309" s="15"/>
      <c r="DJ309" s="15"/>
      <c r="DQ309" s="15"/>
      <c r="DX309" s="15"/>
      <c r="EE309" s="15"/>
      <c r="EL309" s="15"/>
      <c r="ES309" s="15"/>
      <c r="EZ309" s="15"/>
      <c r="FG309" s="15"/>
      <c r="FN309" s="15"/>
      <c r="FU309" s="15"/>
      <c r="FW309" s="24"/>
      <c r="FX309" s="24"/>
      <c r="FY309" s="24"/>
      <c r="FZ309" s="24"/>
      <c r="GA309" s="24"/>
      <c r="GB309" s="15"/>
      <c r="GC309" s="24"/>
      <c r="GD309" s="24"/>
      <c r="GE309" s="24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24"/>
      <c r="IO309" s="24"/>
      <c r="IP309" s="24"/>
      <c r="IQ309" s="24"/>
      <c r="IR309" s="24"/>
      <c r="IS309" s="24"/>
      <c r="IT309" s="24"/>
      <c r="IU309" s="24"/>
      <c r="IV309" s="24"/>
      <c r="IW309" s="24"/>
      <c r="IX309" s="24"/>
      <c r="IY309" s="24"/>
      <c r="IZ309" s="24"/>
      <c r="JA309" s="24"/>
      <c r="JB309" s="24"/>
      <c r="JC309" s="24"/>
      <c r="JD309" s="24"/>
      <c r="JE309" s="24"/>
      <c r="JF309" s="24"/>
      <c r="JG309" s="24"/>
    </row>
    <row r="310" spans="32:267" x14ac:dyDescent="0.3">
      <c r="AF310" s="26"/>
      <c r="AG310" s="25"/>
      <c r="AH310" s="26"/>
      <c r="AI310" s="21"/>
      <c r="AJ310" s="26"/>
      <c r="AK310" s="26"/>
      <c r="AL310" s="51"/>
      <c r="AM310" s="23"/>
      <c r="AQ310" s="19"/>
      <c r="AU310" s="24"/>
      <c r="AV310" s="24"/>
      <c r="AW310" s="24"/>
      <c r="AX310" s="24"/>
      <c r="AY310" s="15"/>
      <c r="BM310" s="15"/>
      <c r="BS310" s="24"/>
      <c r="BT310" s="15"/>
      <c r="BY310" s="24"/>
      <c r="CA310" s="15"/>
      <c r="CD310" s="24"/>
      <c r="CH310" s="15"/>
      <c r="CO310" s="15"/>
      <c r="CQ310" s="24"/>
      <c r="CV310" s="15"/>
      <c r="DC310" s="15"/>
      <c r="DJ310" s="15"/>
      <c r="DQ310" s="15"/>
      <c r="DX310" s="15"/>
      <c r="EE310" s="15"/>
      <c r="EL310" s="15"/>
      <c r="ES310" s="15"/>
      <c r="EZ310" s="15"/>
      <c r="FG310" s="15"/>
      <c r="FN310" s="15"/>
      <c r="FU310" s="15"/>
      <c r="FW310" s="24"/>
      <c r="FX310" s="24"/>
      <c r="FY310" s="24"/>
      <c r="FZ310" s="24"/>
      <c r="GA310" s="24"/>
      <c r="GB310" s="15"/>
      <c r="GC310" s="24"/>
      <c r="GD310" s="24"/>
      <c r="GE310" s="24"/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24"/>
      <c r="IO310" s="24"/>
      <c r="IP310" s="24"/>
      <c r="IQ310" s="24"/>
      <c r="IR310" s="24"/>
      <c r="IS310" s="24"/>
      <c r="IT310" s="24"/>
      <c r="IU310" s="24"/>
      <c r="IV310" s="24"/>
      <c r="IW310" s="24"/>
      <c r="IX310" s="24"/>
      <c r="IY310" s="24"/>
      <c r="IZ310" s="24"/>
      <c r="JA310" s="24"/>
      <c r="JB310" s="24"/>
      <c r="JC310" s="24"/>
      <c r="JD310" s="24"/>
      <c r="JE310" s="24"/>
      <c r="JF310" s="24"/>
      <c r="JG310" s="24"/>
    </row>
    <row r="311" spans="32:267" x14ac:dyDescent="0.3">
      <c r="AF311" s="26"/>
      <c r="AG311" s="25"/>
      <c r="AH311" s="26"/>
      <c r="AI311" s="21"/>
      <c r="AJ311" s="26"/>
      <c r="AK311" s="26"/>
      <c r="AL311" s="51"/>
      <c r="AM311" s="23"/>
      <c r="AQ311" s="19"/>
      <c r="AU311" s="24"/>
      <c r="AV311" s="24"/>
      <c r="AW311" s="24"/>
      <c r="AX311" s="24"/>
      <c r="AY311" s="15"/>
      <c r="BM311" s="15"/>
      <c r="BS311" s="24"/>
      <c r="BT311" s="15"/>
      <c r="BY311" s="24"/>
      <c r="CA311" s="15"/>
      <c r="CD311" s="24"/>
      <c r="CH311" s="15"/>
      <c r="CO311" s="15"/>
      <c r="CQ311" s="24"/>
      <c r="CV311" s="15"/>
      <c r="DC311" s="15"/>
      <c r="DJ311" s="15"/>
      <c r="DQ311" s="15"/>
      <c r="DX311" s="15"/>
      <c r="EE311" s="15"/>
      <c r="EL311" s="15"/>
      <c r="ES311" s="15"/>
      <c r="EZ311" s="15"/>
      <c r="FG311" s="15"/>
      <c r="FN311" s="15"/>
      <c r="FU311" s="15"/>
      <c r="FW311" s="24"/>
      <c r="FX311" s="24"/>
      <c r="FY311" s="24"/>
      <c r="FZ311" s="24"/>
      <c r="GA311" s="24"/>
      <c r="GB311" s="15"/>
      <c r="GC311" s="24"/>
      <c r="GD311" s="24"/>
      <c r="GE311" s="24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24"/>
      <c r="IO311" s="24"/>
      <c r="IP311" s="24"/>
      <c r="IQ311" s="24"/>
      <c r="IR311" s="24"/>
      <c r="IS311" s="24"/>
      <c r="IT311" s="24"/>
      <c r="IU311" s="24"/>
      <c r="IV311" s="24"/>
      <c r="IW311" s="24"/>
      <c r="IX311" s="24"/>
      <c r="IY311" s="24"/>
      <c r="IZ311" s="24"/>
      <c r="JA311" s="24"/>
      <c r="JB311" s="24"/>
      <c r="JC311" s="24"/>
      <c r="JD311" s="24"/>
      <c r="JE311" s="24"/>
      <c r="JF311" s="24"/>
      <c r="JG311" s="24"/>
    </row>
    <row r="312" spans="32:267" x14ac:dyDescent="0.3">
      <c r="AF312" s="26"/>
      <c r="AG312" s="25"/>
      <c r="AH312" s="26"/>
      <c r="AI312" s="21"/>
      <c r="AJ312" s="26"/>
      <c r="AK312" s="26"/>
      <c r="AL312" s="51"/>
      <c r="AM312" s="23"/>
      <c r="AQ312" s="19"/>
      <c r="AU312" s="24"/>
      <c r="AV312" s="24"/>
      <c r="AW312" s="24"/>
      <c r="AX312" s="24"/>
      <c r="AY312" s="15"/>
      <c r="BM312" s="15"/>
      <c r="BS312" s="24"/>
      <c r="BT312" s="15"/>
      <c r="BY312" s="24"/>
      <c r="CA312" s="15"/>
      <c r="CD312" s="24"/>
      <c r="CH312" s="15"/>
      <c r="CO312" s="15"/>
      <c r="CQ312" s="24"/>
      <c r="CV312" s="15"/>
      <c r="DC312" s="15"/>
      <c r="DJ312" s="15"/>
      <c r="DQ312" s="15"/>
      <c r="DX312" s="15"/>
      <c r="EE312" s="15"/>
      <c r="EL312" s="15"/>
      <c r="ES312" s="15"/>
      <c r="EZ312" s="15"/>
      <c r="FG312" s="15"/>
      <c r="FN312" s="15"/>
      <c r="FU312" s="15"/>
      <c r="FW312" s="24"/>
      <c r="FX312" s="24"/>
      <c r="FY312" s="24"/>
      <c r="FZ312" s="24"/>
      <c r="GA312" s="24"/>
      <c r="GB312" s="15"/>
      <c r="GC312" s="24"/>
      <c r="GD312" s="24"/>
      <c r="GE312" s="24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24"/>
      <c r="IO312" s="24"/>
      <c r="IP312" s="24"/>
      <c r="IQ312" s="24"/>
      <c r="IR312" s="24"/>
      <c r="IS312" s="24"/>
      <c r="IT312" s="24"/>
      <c r="IU312" s="24"/>
      <c r="IV312" s="24"/>
      <c r="IW312" s="24"/>
      <c r="IX312" s="24"/>
      <c r="IY312" s="24"/>
      <c r="IZ312" s="24"/>
      <c r="JA312" s="24"/>
      <c r="JB312" s="24"/>
      <c r="JC312" s="24"/>
      <c r="JD312" s="24"/>
      <c r="JE312" s="24"/>
      <c r="JF312" s="24"/>
      <c r="JG312" s="24"/>
    </row>
    <row r="313" spans="32:267" x14ac:dyDescent="0.3">
      <c r="AF313" s="26"/>
      <c r="AG313" s="25"/>
      <c r="AH313" s="26"/>
      <c r="AI313" s="21"/>
      <c r="AJ313" s="26"/>
      <c r="AK313" s="26"/>
      <c r="AL313" s="51"/>
      <c r="AM313" s="23"/>
      <c r="AQ313" s="19"/>
      <c r="AU313" s="24"/>
      <c r="AV313" s="24"/>
      <c r="AW313" s="24"/>
      <c r="AX313" s="24"/>
      <c r="AY313" s="15"/>
      <c r="BM313" s="15"/>
      <c r="BS313" s="24"/>
      <c r="BT313" s="15"/>
      <c r="BY313" s="24"/>
      <c r="CA313" s="15"/>
      <c r="CD313" s="24"/>
      <c r="CH313" s="15"/>
      <c r="CO313" s="15"/>
      <c r="CQ313" s="24"/>
      <c r="CV313" s="15"/>
      <c r="DC313" s="15"/>
      <c r="DJ313" s="15"/>
      <c r="DQ313" s="15"/>
      <c r="DX313" s="15"/>
      <c r="EE313" s="15"/>
      <c r="EL313" s="15"/>
      <c r="ES313" s="15"/>
      <c r="EZ313" s="15"/>
      <c r="FG313" s="15"/>
      <c r="FN313" s="15"/>
      <c r="FU313" s="15"/>
      <c r="FW313" s="24"/>
      <c r="FX313" s="24"/>
      <c r="FY313" s="24"/>
      <c r="FZ313" s="24"/>
      <c r="GA313" s="24"/>
      <c r="GB313" s="15"/>
      <c r="GC313" s="24"/>
      <c r="GD313" s="24"/>
      <c r="GE313" s="24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24"/>
      <c r="IO313" s="24"/>
      <c r="IP313" s="24"/>
      <c r="IQ313" s="24"/>
      <c r="IR313" s="24"/>
      <c r="IS313" s="24"/>
      <c r="IT313" s="24"/>
      <c r="IU313" s="24"/>
      <c r="IV313" s="24"/>
      <c r="IW313" s="24"/>
      <c r="IX313" s="24"/>
      <c r="IY313" s="24"/>
      <c r="IZ313" s="24"/>
      <c r="JA313" s="24"/>
      <c r="JB313" s="24"/>
      <c r="JC313" s="24"/>
      <c r="JD313" s="24"/>
      <c r="JE313" s="24"/>
      <c r="JF313" s="24"/>
      <c r="JG313" s="24"/>
    </row>
    <row r="314" spans="32:267" x14ac:dyDescent="0.3">
      <c r="AF314" s="26"/>
      <c r="AG314" s="25"/>
      <c r="AH314" s="26"/>
      <c r="AI314" s="21"/>
      <c r="AJ314" s="26"/>
      <c r="AK314" s="26"/>
      <c r="AL314" s="51"/>
      <c r="AM314" s="23"/>
      <c r="AQ314" s="19"/>
      <c r="AU314" s="24"/>
      <c r="AV314" s="24"/>
      <c r="AW314" s="24"/>
      <c r="AX314" s="24"/>
      <c r="AY314" s="15"/>
      <c r="BM314" s="15"/>
      <c r="BS314" s="24"/>
      <c r="BT314" s="15"/>
      <c r="BY314" s="24"/>
      <c r="CA314" s="15"/>
      <c r="CD314" s="24"/>
      <c r="CH314" s="15"/>
      <c r="CO314" s="15"/>
      <c r="CQ314" s="24"/>
      <c r="CV314" s="15"/>
      <c r="DC314" s="15"/>
      <c r="DJ314" s="15"/>
      <c r="DQ314" s="15"/>
      <c r="DX314" s="15"/>
      <c r="EE314" s="15"/>
      <c r="EL314" s="15"/>
      <c r="ES314" s="15"/>
      <c r="EZ314" s="15"/>
      <c r="FG314" s="15"/>
      <c r="FN314" s="15"/>
      <c r="FU314" s="15"/>
      <c r="FW314" s="24"/>
      <c r="FX314" s="24"/>
      <c r="FY314" s="24"/>
      <c r="FZ314" s="24"/>
      <c r="GA314" s="24"/>
      <c r="GB314" s="15"/>
      <c r="GC314" s="24"/>
      <c r="GD314" s="24"/>
      <c r="GE314" s="24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24"/>
      <c r="IO314" s="24"/>
      <c r="IP314" s="24"/>
      <c r="IQ314" s="24"/>
      <c r="IR314" s="24"/>
      <c r="IS314" s="24"/>
      <c r="IT314" s="24"/>
      <c r="IU314" s="24"/>
      <c r="IV314" s="24"/>
      <c r="IW314" s="24"/>
      <c r="IX314" s="24"/>
      <c r="IY314" s="24"/>
      <c r="IZ314" s="24"/>
      <c r="JA314" s="24"/>
      <c r="JB314" s="24"/>
      <c r="JC314" s="24"/>
      <c r="JD314" s="24"/>
      <c r="JE314" s="24"/>
      <c r="JF314" s="24"/>
      <c r="JG314" s="24"/>
    </row>
    <row r="315" spans="32:267" x14ac:dyDescent="0.3">
      <c r="AF315" s="26"/>
      <c r="AG315" s="25"/>
      <c r="AH315" s="26"/>
      <c r="AI315" s="21"/>
      <c r="AJ315" s="26"/>
      <c r="AK315" s="26"/>
      <c r="AL315" s="51"/>
      <c r="AM315" s="23"/>
      <c r="AQ315" s="19"/>
      <c r="AU315" s="24"/>
      <c r="AV315" s="24"/>
      <c r="AW315" s="24"/>
      <c r="AX315" s="24"/>
      <c r="AY315" s="15"/>
      <c r="BM315" s="15"/>
      <c r="BS315" s="24"/>
      <c r="BT315" s="15"/>
      <c r="BY315" s="24"/>
      <c r="CA315" s="15"/>
      <c r="CD315" s="24"/>
      <c r="CH315" s="15"/>
      <c r="CO315" s="15"/>
      <c r="CQ315" s="24"/>
      <c r="CV315" s="15"/>
      <c r="DC315" s="15"/>
      <c r="DJ315" s="15"/>
      <c r="DQ315" s="15"/>
      <c r="DX315" s="15"/>
      <c r="EE315" s="15"/>
      <c r="EL315" s="15"/>
      <c r="ES315" s="15"/>
      <c r="EZ315" s="15"/>
      <c r="FG315" s="15"/>
      <c r="FN315" s="15"/>
      <c r="FU315" s="15"/>
      <c r="FW315" s="24"/>
      <c r="FX315" s="24"/>
      <c r="FY315" s="24"/>
      <c r="FZ315" s="24"/>
      <c r="GA315" s="24"/>
      <c r="GB315" s="15"/>
      <c r="GC315" s="24"/>
      <c r="GD315" s="24"/>
      <c r="GE315" s="24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24"/>
      <c r="IO315" s="24"/>
      <c r="IP315" s="24"/>
      <c r="IQ315" s="24"/>
      <c r="IR315" s="24"/>
      <c r="IS315" s="24"/>
      <c r="IT315" s="24"/>
      <c r="IU315" s="24"/>
      <c r="IV315" s="24"/>
      <c r="IW315" s="24"/>
      <c r="IX315" s="24"/>
      <c r="IY315" s="24"/>
      <c r="IZ315" s="24"/>
      <c r="JA315" s="24"/>
      <c r="JB315" s="24"/>
      <c r="JC315" s="24"/>
      <c r="JD315" s="24"/>
      <c r="JE315" s="24"/>
      <c r="JF315" s="24"/>
      <c r="JG315" s="24"/>
    </row>
    <row r="316" spans="32:267" x14ac:dyDescent="0.3">
      <c r="AF316" s="26"/>
      <c r="AG316" s="25"/>
      <c r="AH316" s="26"/>
      <c r="AI316" s="21"/>
      <c r="AJ316" s="26"/>
      <c r="AK316" s="26"/>
      <c r="AL316" s="51"/>
      <c r="AM316" s="23"/>
      <c r="AQ316" s="19"/>
      <c r="AU316" s="24"/>
      <c r="AV316" s="24"/>
      <c r="AW316" s="24"/>
      <c r="AX316" s="24"/>
      <c r="AY316" s="15"/>
      <c r="BM316" s="15"/>
      <c r="BS316" s="24"/>
      <c r="BT316" s="15"/>
      <c r="BY316" s="24"/>
      <c r="CA316" s="15"/>
      <c r="CD316" s="24"/>
      <c r="CH316" s="15"/>
      <c r="CO316" s="15"/>
      <c r="CQ316" s="24"/>
      <c r="CV316" s="15"/>
      <c r="DC316" s="15"/>
      <c r="DJ316" s="15"/>
      <c r="DQ316" s="15"/>
      <c r="DX316" s="15"/>
      <c r="EE316" s="15"/>
      <c r="EL316" s="15"/>
      <c r="ES316" s="15"/>
      <c r="EZ316" s="15"/>
      <c r="FG316" s="15"/>
      <c r="FN316" s="15"/>
      <c r="FU316" s="15"/>
      <c r="FW316" s="24"/>
      <c r="FX316" s="24"/>
      <c r="FY316" s="24"/>
      <c r="FZ316" s="24"/>
      <c r="GA316" s="24"/>
      <c r="GB316" s="15"/>
      <c r="GC316" s="24"/>
      <c r="GD316" s="24"/>
      <c r="GE316" s="24"/>
      <c r="GF316" s="19"/>
      <c r="GG316" s="19"/>
      <c r="GH316" s="19"/>
      <c r="GI316" s="19"/>
      <c r="GJ316" s="19"/>
      <c r="GK316" s="19"/>
      <c r="GL316" s="19"/>
      <c r="GM316" s="19"/>
      <c r="GN316" s="19"/>
      <c r="GO316" s="19"/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24"/>
      <c r="IO316" s="24"/>
      <c r="IP316" s="24"/>
      <c r="IQ316" s="24"/>
      <c r="IR316" s="24"/>
      <c r="IS316" s="24"/>
      <c r="IT316" s="24"/>
      <c r="IU316" s="24"/>
      <c r="IV316" s="24"/>
      <c r="IW316" s="24"/>
      <c r="IX316" s="24"/>
      <c r="IY316" s="24"/>
      <c r="IZ316" s="24"/>
      <c r="JA316" s="24"/>
      <c r="JB316" s="24"/>
      <c r="JC316" s="24"/>
      <c r="JD316" s="24"/>
      <c r="JE316" s="24"/>
      <c r="JF316" s="24"/>
      <c r="JG316" s="24"/>
    </row>
    <row r="317" spans="32:267" x14ac:dyDescent="0.3">
      <c r="AF317" s="26"/>
      <c r="AG317" s="25"/>
      <c r="AH317" s="26"/>
      <c r="AI317" s="21"/>
      <c r="AJ317" s="26"/>
      <c r="AK317" s="26"/>
      <c r="AL317" s="51"/>
      <c r="AM317" s="23"/>
      <c r="AQ317" s="19"/>
      <c r="AU317" s="24"/>
      <c r="AV317" s="24"/>
      <c r="AW317" s="24"/>
      <c r="AX317" s="24"/>
      <c r="AY317" s="15"/>
      <c r="BM317" s="15"/>
      <c r="BS317" s="24"/>
      <c r="BT317" s="15"/>
      <c r="BY317" s="24"/>
      <c r="CA317" s="15"/>
      <c r="CD317" s="24"/>
      <c r="CH317" s="15"/>
      <c r="CO317" s="15"/>
      <c r="CQ317" s="24"/>
      <c r="CV317" s="15"/>
      <c r="DC317" s="15"/>
      <c r="DJ317" s="15"/>
      <c r="DQ317" s="15"/>
      <c r="DX317" s="15"/>
      <c r="EE317" s="15"/>
      <c r="EL317" s="15"/>
      <c r="ES317" s="15"/>
      <c r="EZ317" s="15"/>
      <c r="FG317" s="15"/>
      <c r="FN317" s="15"/>
      <c r="FU317" s="15"/>
      <c r="FW317" s="24"/>
      <c r="FX317" s="24"/>
      <c r="FY317" s="24"/>
      <c r="FZ317" s="24"/>
      <c r="GA317" s="24"/>
      <c r="GB317" s="15"/>
      <c r="GC317" s="24"/>
      <c r="GD317" s="24"/>
      <c r="GE317" s="24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24"/>
      <c r="IO317" s="24"/>
      <c r="IP317" s="24"/>
      <c r="IQ317" s="24"/>
      <c r="IR317" s="24"/>
      <c r="IS317" s="24"/>
      <c r="IT317" s="24"/>
      <c r="IU317" s="24"/>
      <c r="IV317" s="24"/>
      <c r="IW317" s="24"/>
      <c r="IX317" s="24"/>
      <c r="IY317" s="24"/>
      <c r="IZ317" s="24"/>
      <c r="JA317" s="24"/>
      <c r="JB317" s="24"/>
      <c r="JC317" s="24"/>
      <c r="JD317" s="24"/>
      <c r="JE317" s="24"/>
      <c r="JF317" s="24"/>
      <c r="JG317" s="24"/>
    </row>
    <row r="318" spans="32:267" x14ac:dyDescent="0.3">
      <c r="AF318" s="26"/>
      <c r="AG318" s="25"/>
      <c r="AH318" s="26"/>
      <c r="AI318" s="21"/>
      <c r="AJ318" s="26"/>
      <c r="AK318" s="26"/>
      <c r="AL318" s="51"/>
      <c r="AM318" s="23"/>
      <c r="AQ318" s="19"/>
      <c r="AU318" s="24"/>
      <c r="AV318" s="24"/>
      <c r="AW318" s="24"/>
      <c r="AX318" s="24"/>
      <c r="AY318" s="15"/>
      <c r="BM318" s="15"/>
      <c r="BS318" s="24"/>
      <c r="BT318" s="15"/>
      <c r="BY318" s="24"/>
      <c r="CA318" s="15"/>
      <c r="CD318" s="24"/>
      <c r="CH318" s="15"/>
      <c r="CO318" s="15"/>
      <c r="CQ318" s="24"/>
      <c r="CV318" s="15"/>
      <c r="DC318" s="15"/>
      <c r="DJ318" s="15"/>
      <c r="DQ318" s="15"/>
      <c r="DX318" s="15"/>
      <c r="EE318" s="15"/>
      <c r="EL318" s="15"/>
      <c r="ES318" s="15"/>
      <c r="EZ318" s="15"/>
      <c r="FG318" s="15"/>
      <c r="FN318" s="15"/>
      <c r="FU318" s="15"/>
      <c r="FW318" s="24"/>
      <c r="FX318" s="24"/>
      <c r="FY318" s="24"/>
      <c r="FZ318" s="24"/>
      <c r="GA318" s="24"/>
      <c r="GB318" s="15"/>
      <c r="GC318" s="24"/>
      <c r="GD318" s="24"/>
      <c r="GE318" s="24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24"/>
      <c r="IO318" s="24"/>
      <c r="IP318" s="24"/>
      <c r="IQ318" s="24"/>
      <c r="IR318" s="24"/>
      <c r="IS318" s="24"/>
      <c r="IT318" s="24"/>
      <c r="IU318" s="24"/>
      <c r="IV318" s="24"/>
      <c r="IW318" s="24"/>
      <c r="IX318" s="24"/>
      <c r="IY318" s="24"/>
      <c r="IZ318" s="24"/>
      <c r="JA318" s="24"/>
      <c r="JB318" s="24"/>
      <c r="JC318" s="24"/>
      <c r="JD318" s="24"/>
      <c r="JE318" s="24"/>
      <c r="JF318" s="24"/>
      <c r="JG318" s="24"/>
    </row>
    <row r="319" spans="32:267" x14ac:dyDescent="0.3">
      <c r="AF319" s="26"/>
      <c r="AG319" s="25"/>
      <c r="AH319" s="26"/>
      <c r="AI319" s="21"/>
      <c r="AJ319" s="26"/>
      <c r="AK319" s="26"/>
      <c r="AL319" s="51"/>
      <c r="AM319" s="23"/>
      <c r="AQ319" s="19"/>
      <c r="AU319" s="24"/>
      <c r="AV319" s="24"/>
      <c r="AW319" s="24"/>
      <c r="AX319" s="24"/>
      <c r="AY319" s="15"/>
      <c r="BM319" s="15"/>
      <c r="BS319" s="24"/>
      <c r="BT319" s="15"/>
      <c r="BY319" s="24"/>
      <c r="CA319" s="15"/>
      <c r="CD319" s="24"/>
      <c r="CH319" s="15"/>
      <c r="CO319" s="15"/>
      <c r="CQ319" s="24"/>
      <c r="CV319" s="15"/>
      <c r="DC319" s="15"/>
      <c r="DJ319" s="15"/>
      <c r="DQ319" s="15"/>
      <c r="DX319" s="15"/>
      <c r="EE319" s="15"/>
      <c r="EL319" s="15"/>
      <c r="ES319" s="15"/>
      <c r="EZ319" s="15"/>
      <c r="FG319" s="15"/>
      <c r="FN319" s="15"/>
      <c r="FU319" s="15"/>
      <c r="FW319" s="24"/>
      <c r="FX319" s="24"/>
      <c r="FY319" s="24"/>
      <c r="FZ319" s="24"/>
      <c r="GA319" s="24"/>
      <c r="GB319" s="15"/>
      <c r="GC319" s="24"/>
      <c r="GD319" s="24"/>
      <c r="GE319" s="24"/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24"/>
      <c r="IO319" s="24"/>
      <c r="IP319" s="24"/>
      <c r="IQ319" s="24"/>
      <c r="IR319" s="24"/>
      <c r="IS319" s="24"/>
      <c r="IT319" s="24"/>
      <c r="IU319" s="24"/>
      <c r="IV319" s="24"/>
      <c r="IW319" s="24"/>
      <c r="IX319" s="24"/>
      <c r="IY319" s="24"/>
      <c r="IZ319" s="24"/>
      <c r="JA319" s="24"/>
      <c r="JB319" s="24"/>
      <c r="JC319" s="24"/>
      <c r="JD319" s="24"/>
      <c r="JE319" s="24"/>
      <c r="JF319" s="24"/>
      <c r="JG319" s="24"/>
    </row>
    <row r="320" spans="32:267" x14ac:dyDescent="0.3">
      <c r="AF320" s="26"/>
      <c r="AG320" s="25"/>
      <c r="AH320" s="26"/>
      <c r="AI320" s="21"/>
      <c r="AJ320" s="26"/>
      <c r="AK320" s="26"/>
      <c r="AL320" s="51"/>
      <c r="AM320" s="23"/>
      <c r="AQ320" s="19"/>
      <c r="AU320" s="24"/>
      <c r="AV320" s="24"/>
      <c r="AW320" s="24"/>
      <c r="AX320" s="24"/>
      <c r="AY320" s="15"/>
      <c r="BM320" s="15"/>
      <c r="BS320" s="24"/>
      <c r="BT320" s="15"/>
      <c r="BY320" s="24"/>
      <c r="CA320" s="15"/>
      <c r="CD320" s="24"/>
      <c r="CH320" s="15"/>
      <c r="CO320" s="15"/>
      <c r="CQ320" s="24"/>
      <c r="CV320" s="15"/>
      <c r="DC320" s="15"/>
      <c r="DJ320" s="15"/>
      <c r="DQ320" s="15"/>
      <c r="DX320" s="15"/>
      <c r="EE320" s="15"/>
      <c r="EL320" s="15"/>
      <c r="ES320" s="15"/>
      <c r="EZ320" s="15"/>
      <c r="FG320" s="15"/>
      <c r="FN320" s="15"/>
      <c r="FU320" s="15"/>
      <c r="FW320" s="24"/>
      <c r="FX320" s="24"/>
      <c r="FY320" s="24"/>
      <c r="FZ320" s="24"/>
      <c r="GA320" s="24"/>
      <c r="GB320" s="15"/>
      <c r="GC320" s="24"/>
      <c r="GD320" s="24"/>
      <c r="GE320" s="24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24"/>
      <c r="IO320" s="24"/>
      <c r="IP320" s="24"/>
      <c r="IQ320" s="24"/>
      <c r="IR320" s="24"/>
      <c r="IS320" s="24"/>
      <c r="IT320" s="24"/>
      <c r="IU320" s="24"/>
      <c r="IV320" s="24"/>
      <c r="IW320" s="24"/>
      <c r="IX320" s="24"/>
      <c r="IY320" s="24"/>
      <c r="IZ320" s="24"/>
      <c r="JA320" s="24"/>
      <c r="JB320" s="24"/>
      <c r="JC320" s="24"/>
      <c r="JD320" s="24"/>
      <c r="JE320" s="24"/>
      <c r="JF320" s="24"/>
      <c r="JG320" s="24"/>
    </row>
    <row r="321" spans="32:267" x14ac:dyDescent="0.3">
      <c r="AF321" s="26"/>
      <c r="AG321" s="25"/>
      <c r="AH321" s="26"/>
      <c r="AI321" s="21"/>
      <c r="AJ321" s="26"/>
      <c r="AK321" s="26"/>
      <c r="AL321" s="51"/>
      <c r="AM321" s="23"/>
      <c r="AQ321" s="19"/>
      <c r="AU321" s="24"/>
      <c r="AV321" s="24"/>
      <c r="AW321" s="24"/>
      <c r="AX321" s="24"/>
      <c r="AY321" s="15"/>
      <c r="BM321" s="15"/>
      <c r="BS321" s="24"/>
      <c r="BT321" s="15"/>
      <c r="BY321" s="24"/>
      <c r="CA321" s="15"/>
      <c r="CD321" s="24"/>
      <c r="CH321" s="15"/>
      <c r="CO321" s="15"/>
      <c r="CQ321" s="24"/>
      <c r="CV321" s="15"/>
      <c r="DC321" s="15"/>
      <c r="DJ321" s="15"/>
      <c r="DQ321" s="15"/>
      <c r="DX321" s="15"/>
      <c r="EE321" s="15"/>
      <c r="EL321" s="15"/>
      <c r="ES321" s="15"/>
      <c r="EZ321" s="15"/>
      <c r="FG321" s="15"/>
      <c r="FN321" s="15"/>
      <c r="FU321" s="15"/>
      <c r="FW321" s="24"/>
      <c r="FX321" s="24"/>
      <c r="FY321" s="24"/>
      <c r="FZ321" s="24"/>
      <c r="GA321" s="24"/>
      <c r="GB321" s="15"/>
      <c r="GC321" s="24"/>
      <c r="GD321" s="24"/>
      <c r="GE321" s="24"/>
      <c r="GF321" s="19"/>
      <c r="GG321" s="19"/>
      <c r="GH321" s="19"/>
      <c r="GI321" s="19"/>
      <c r="GJ321" s="19"/>
      <c r="GK321" s="19"/>
      <c r="GL321" s="19"/>
      <c r="GM321" s="19"/>
      <c r="GN321" s="19"/>
      <c r="GO321" s="19"/>
      <c r="GP321" s="19"/>
      <c r="GQ321" s="19"/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24"/>
      <c r="IO321" s="24"/>
      <c r="IP321" s="24"/>
      <c r="IQ321" s="24"/>
      <c r="IR321" s="24"/>
      <c r="IS321" s="24"/>
      <c r="IT321" s="24"/>
      <c r="IU321" s="24"/>
      <c r="IV321" s="24"/>
      <c r="IW321" s="24"/>
      <c r="IX321" s="24"/>
      <c r="IY321" s="24"/>
      <c r="IZ321" s="24"/>
      <c r="JA321" s="24"/>
      <c r="JB321" s="24"/>
      <c r="JC321" s="24"/>
      <c r="JD321" s="24"/>
      <c r="JE321" s="24"/>
      <c r="JF321" s="24"/>
      <c r="JG321" s="24"/>
    </row>
    <row r="322" spans="32:267" x14ac:dyDescent="0.3">
      <c r="AF322" s="26"/>
      <c r="AG322" s="25"/>
      <c r="AH322" s="26"/>
      <c r="AI322" s="21"/>
      <c r="AJ322" s="26"/>
      <c r="AK322" s="26"/>
      <c r="AL322" s="51"/>
      <c r="AM322" s="23"/>
      <c r="AQ322" s="19"/>
      <c r="AU322" s="24"/>
      <c r="AV322" s="24"/>
      <c r="AW322" s="24"/>
      <c r="AX322" s="24"/>
      <c r="AY322" s="15"/>
      <c r="BM322" s="15"/>
      <c r="BS322" s="24"/>
      <c r="BT322" s="15"/>
      <c r="BY322" s="24"/>
      <c r="CA322" s="15"/>
      <c r="CD322" s="24"/>
      <c r="CH322" s="15"/>
      <c r="CO322" s="15"/>
      <c r="CQ322" s="24"/>
      <c r="CV322" s="15"/>
      <c r="DC322" s="15"/>
      <c r="DJ322" s="15"/>
      <c r="DQ322" s="15"/>
      <c r="DX322" s="15"/>
      <c r="EE322" s="15"/>
      <c r="EL322" s="15"/>
      <c r="ES322" s="15"/>
      <c r="EZ322" s="15"/>
      <c r="FG322" s="15"/>
      <c r="FN322" s="15"/>
      <c r="FU322" s="15"/>
      <c r="FW322" s="24"/>
      <c r="FX322" s="24"/>
      <c r="FY322" s="24"/>
      <c r="FZ322" s="24"/>
      <c r="GA322" s="24"/>
      <c r="GB322" s="15"/>
      <c r="GC322" s="24"/>
      <c r="GD322" s="24"/>
      <c r="GE322" s="24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24"/>
      <c r="IO322" s="24"/>
      <c r="IP322" s="24"/>
      <c r="IQ322" s="24"/>
      <c r="IR322" s="24"/>
      <c r="IS322" s="24"/>
      <c r="IT322" s="24"/>
      <c r="IU322" s="24"/>
      <c r="IV322" s="24"/>
      <c r="IW322" s="24"/>
      <c r="IX322" s="24"/>
      <c r="IY322" s="24"/>
      <c r="IZ322" s="24"/>
      <c r="JA322" s="24"/>
      <c r="JB322" s="24"/>
      <c r="JC322" s="24"/>
      <c r="JD322" s="24"/>
      <c r="JE322" s="24"/>
      <c r="JF322" s="24"/>
      <c r="JG322" s="24"/>
    </row>
    <row r="323" spans="32:267" x14ac:dyDescent="0.3">
      <c r="AF323" s="26"/>
      <c r="AG323" s="25"/>
      <c r="AH323" s="26"/>
      <c r="AI323" s="21"/>
      <c r="AJ323" s="26"/>
      <c r="AK323" s="26"/>
      <c r="AL323" s="51"/>
      <c r="AM323" s="23"/>
      <c r="AQ323" s="19"/>
      <c r="AU323" s="24"/>
      <c r="AV323" s="24"/>
      <c r="AW323" s="24"/>
      <c r="AX323" s="24"/>
      <c r="AY323" s="15"/>
      <c r="BM323" s="15"/>
      <c r="BS323" s="24"/>
      <c r="BT323" s="15"/>
      <c r="BY323" s="24"/>
      <c r="CA323" s="15"/>
      <c r="CD323" s="24"/>
      <c r="CH323" s="15"/>
      <c r="CO323" s="15"/>
      <c r="CQ323" s="24"/>
      <c r="CV323" s="15"/>
      <c r="DC323" s="15"/>
      <c r="DJ323" s="15"/>
      <c r="DQ323" s="15"/>
      <c r="DX323" s="15"/>
      <c r="EE323" s="15"/>
      <c r="EL323" s="15"/>
      <c r="ES323" s="15"/>
      <c r="EZ323" s="15"/>
      <c r="FG323" s="15"/>
      <c r="FN323" s="15"/>
      <c r="FU323" s="15"/>
      <c r="FW323" s="24"/>
      <c r="FX323" s="24"/>
      <c r="FY323" s="24"/>
      <c r="FZ323" s="24"/>
      <c r="GA323" s="24"/>
      <c r="GB323" s="15"/>
      <c r="GC323" s="24"/>
      <c r="GD323" s="24"/>
      <c r="GE323" s="24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24"/>
      <c r="IO323" s="24"/>
      <c r="IP323" s="24"/>
      <c r="IQ323" s="24"/>
      <c r="IR323" s="24"/>
      <c r="IS323" s="24"/>
      <c r="IT323" s="24"/>
      <c r="IU323" s="24"/>
      <c r="IV323" s="24"/>
      <c r="IW323" s="24"/>
      <c r="IX323" s="24"/>
      <c r="IY323" s="24"/>
      <c r="IZ323" s="24"/>
      <c r="JA323" s="24"/>
      <c r="JB323" s="24"/>
      <c r="JC323" s="24"/>
      <c r="JD323" s="24"/>
      <c r="JE323" s="24"/>
      <c r="JF323" s="24"/>
      <c r="JG323" s="24"/>
    </row>
    <row r="324" spans="32:267" x14ac:dyDescent="0.3">
      <c r="AF324" s="26"/>
      <c r="AG324" s="25"/>
      <c r="AH324" s="26"/>
      <c r="AI324" s="21"/>
      <c r="AJ324" s="26"/>
      <c r="AK324" s="26"/>
      <c r="AL324" s="51"/>
      <c r="AM324" s="23"/>
      <c r="AQ324" s="19"/>
      <c r="AU324" s="24"/>
      <c r="AV324" s="24"/>
      <c r="AW324" s="24"/>
      <c r="AX324" s="24"/>
      <c r="AY324" s="15"/>
      <c r="BM324" s="15"/>
      <c r="BS324" s="24"/>
      <c r="BT324" s="15"/>
      <c r="BY324" s="24"/>
      <c r="CA324" s="15"/>
      <c r="CD324" s="24"/>
      <c r="CH324" s="15"/>
      <c r="CO324" s="15"/>
      <c r="CQ324" s="24"/>
      <c r="CV324" s="15"/>
      <c r="DC324" s="15"/>
      <c r="DJ324" s="15"/>
      <c r="DQ324" s="15"/>
      <c r="DX324" s="15"/>
      <c r="EE324" s="15"/>
      <c r="EL324" s="15"/>
      <c r="ES324" s="15"/>
      <c r="EZ324" s="15"/>
      <c r="FG324" s="15"/>
      <c r="FN324" s="15"/>
      <c r="FU324" s="15"/>
      <c r="FW324" s="24"/>
      <c r="FX324" s="24"/>
      <c r="FY324" s="24"/>
      <c r="FZ324" s="24"/>
      <c r="GA324" s="24"/>
      <c r="GB324" s="15"/>
      <c r="GC324" s="24"/>
      <c r="GD324" s="24"/>
      <c r="GE324" s="24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24"/>
      <c r="IO324" s="24"/>
      <c r="IP324" s="24"/>
      <c r="IQ324" s="24"/>
      <c r="IR324" s="24"/>
      <c r="IS324" s="24"/>
      <c r="IT324" s="24"/>
      <c r="IU324" s="24"/>
      <c r="IV324" s="24"/>
      <c r="IW324" s="24"/>
      <c r="IX324" s="24"/>
      <c r="IY324" s="24"/>
      <c r="IZ324" s="24"/>
      <c r="JA324" s="24"/>
      <c r="JB324" s="24"/>
      <c r="JC324" s="24"/>
      <c r="JD324" s="24"/>
      <c r="JE324" s="24"/>
      <c r="JF324" s="24"/>
      <c r="JG324" s="24"/>
    </row>
    <row r="325" spans="32:267" x14ac:dyDescent="0.3">
      <c r="AF325" s="26"/>
      <c r="AG325" s="25"/>
      <c r="AH325" s="26"/>
      <c r="AI325" s="21"/>
      <c r="AJ325" s="26"/>
      <c r="AK325" s="26"/>
      <c r="AL325" s="51"/>
      <c r="AM325" s="23"/>
      <c r="AQ325" s="19"/>
      <c r="AU325" s="24"/>
      <c r="AV325" s="24"/>
      <c r="AW325" s="24"/>
      <c r="AX325" s="24"/>
      <c r="AY325" s="15"/>
      <c r="BM325" s="15"/>
      <c r="BS325" s="24"/>
      <c r="BT325" s="15"/>
      <c r="BY325" s="24"/>
      <c r="CA325" s="15"/>
      <c r="CD325" s="24"/>
      <c r="CH325" s="15"/>
      <c r="CO325" s="15"/>
      <c r="CQ325" s="24"/>
      <c r="CV325" s="15"/>
      <c r="DC325" s="15"/>
      <c r="DJ325" s="15"/>
      <c r="DQ325" s="15"/>
      <c r="DX325" s="15"/>
      <c r="EE325" s="15"/>
      <c r="EL325" s="15"/>
      <c r="ES325" s="15"/>
      <c r="EZ325" s="15"/>
      <c r="FG325" s="15"/>
      <c r="FN325" s="15"/>
      <c r="FU325" s="15"/>
      <c r="FW325" s="24"/>
      <c r="FX325" s="24"/>
      <c r="FY325" s="24"/>
      <c r="FZ325" s="24"/>
      <c r="GA325" s="24"/>
      <c r="GB325" s="15"/>
      <c r="GC325" s="24"/>
      <c r="GD325" s="24"/>
      <c r="GE325" s="24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24"/>
      <c r="IO325" s="24"/>
      <c r="IP325" s="24"/>
      <c r="IQ325" s="24"/>
      <c r="IR325" s="24"/>
      <c r="IS325" s="24"/>
      <c r="IT325" s="24"/>
      <c r="IU325" s="24"/>
      <c r="IV325" s="24"/>
      <c r="IW325" s="24"/>
      <c r="IX325" s="24"/>
      <c r="IY325" s="24"/>
      <c r="IZ325" s="24"/>
      <c r="JA325" s="24"/>
      <c r="JB325" s="24"/>
      <c r="JC325" s="24"/>
      <c r="JD325" s="24"/>
      <c r="JE325" s="24"/>
      <c r="JF325" s="24"/>
      <c r="JG325" s="24"/>
    </row>
    <row r="326" spans="32:267" x14ac:dyDescent="0.3">
      <c r="AF326" s="26"/>
      <c r="AG326" s="25"/>
      <c r="AH326" s="26"/>
      <c r="AI326" s="21"/>
      <c r="AJ326" s="26"/>
      <c r="AK326" s="26"/>
      <c r="AL326" s="51"/>
      <c r="AM326" s="23"/>
      <c r="AQ326" s="19"/>
      <c r="AU326" s="24"/>
      <c r="AV326" s="24"/>
      <c r="AW326" s="24"/>
      <c r="AX326" s="24"/>
      <c r="AY326" s="15"/>
      <c r="BM326" s="15"/>
      <c r="BS326" s="24"/>
      <c r="BT326" s="15"/>
      <c r="BY326" s="24"/>
      <c r="CA326" s="15"/>
      <c r="CD326" s="24"/>
      <c r="CH326" s="15"/>
      <c r="CO326" s="15"/>
      <c r="CQ326" s="24"/>
      <c r="CV326" s="15"/>
      <c r="DC326" s="15"/>
      <c r="DJ326" s="15"/>
      <c r="DQ326" s="15"/>
      <c r="DX326" s="15"/>
      <c r="EE326" s="15"/>
      <c r="EL326" s="15"/>
      <c r="ES326" s="15"/>
      <c r="EZ326" s="15"/>
      <c r="FG326" s="15"/>
      <c r="FN326" s="15"/>
      <c r="FU326" s="15"/>
      <c r="FW326" s="24"/>
      <c r="FX326" s="24"/>
      <c r="FY326" s="24"/>
      <c r="FZ326" s="24"/>
      <c r="GA326" s="24"/>
      <c r="GB326" s="15"/>
      <c r="GC326" s="24"/>
      <c r="GD326" s="24"/>
      <c r="GE326" s="24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24"/>
      <c r="IO326" s="24"/>
      <c r="IP326" s="24"/>
      <c r="IQ326" s="24"/>
      <c r="IR326" s="24"/>
      <c r="IS326" s="24"/>
      <c r="IT326" s="24"/>
      <c r="IU326" s="24"/>
      <c r="IV326" s="24"/>
      <c r="IW326" s="24"/>
      <c r="IX326" s="24"/>
      <c r="IY326" s="24"/>
      <c r="IZ326" s="24"/>
      <c r="JA326" s="24"/>
      <c r="JB326" s="24"/>
      <c r="JC326" s="24"/>
      <c r="JD326" s="24"/>
      <c r="JE326" s="24"/>
      <c r="JF326" s="24"/>
      <c r="JG326" s="24"/>
    </row>
    <row r="327" spans="32:267" x14ac:dyDescent="0.3">
      <c r="AF327" s="26"/>
      <c r="AG327" s="25"/>
      <c r="AH327" s="26"/>
      <c r="AI327" s="21"/>
      <c r="AJ327" s="26"/>
      <c r="AK327" s="26"/>
      <c r="AL327" s="51"/>
      <c r="AM327" s="23"/>
      <c r="AQ327" s="19"/>
      <c r="AU327" s="24"/>
      <c r="AV327" s="24"/>
      <c r="AW327" s="24"/>
      <c r="AX327" s="24"/>
      <c r="AY327" s="15"/>
      <c r="BM327" s="15"/>
      <c r="BS327" s="24"/>
      <c r="BT327" s="15"/>
      <c r="BY327" s="24"/>
      <c r="CA327" s="15"/>
      <c r="CD327" s="24"/>
      <c r="CH327" s="15"/>
      <c r="CO327" s="15"/>
      <c r="CQ327" s="24"/>
      <c r="CV327" s="15"/>
      <c r="DC327" s="15"/>
      <c r="DJ327" s="15"/>
      <c r="DQ327" s="15"/>
      <c r="DX327" s="15"/>
      <c r="EE327" s="15"/>
      <c r="EL327" s="15"/>
      <c r="ES327" s="15"/>
      <c r="EZ327" s="15"/>
      <c r="FG327" s="15"/>
      <c r="FN327" s="15"/>
      <c r="FU327" s="15"/>
      <c r="FW327" s="24"/>
      <c r="FX327" s="24"/>
      <c r="FY327" s="24"/>
      <c r="FZ327" s="24"/>
      <c r="GA327" s="24"/>
      <c r="GB327" s="15"/>
      <c r="GC327" s="24"/>
      <c r="GD327" s="24"/>
      <c r="GE327" s="24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24"/>
      <c r="IO327" s="24"/>
      <c r="IP327" s="24"/>
      <c r="IQ327" s="24"/>
      <c r="IR327" s="24"/>
      <c r="IS327" s="24"/>
      <c r="IT327" s="24"/>
      <c r="IU327" s="24"/>
      <c r="IV327" s="24"/>
      <c r="IW327" s="24"/>
      <c r="IX327" s="24"/>
      <c r="IY327" s="24"/>
      <c r="IZ327" s="24"/>
      <c r="JA327" s="24"/>
      <c r="JB327" s="24"/>
      <c r="JC327" s="24"/>
      <c r="JD327" s="24"/>
      <c r="JE327" s="24"/>
      <c r="JF327" s="24"/>
      <c r="JG327" s="24"/>
    </row>
    <row r="328" spans="32:267" x14ac:dyDescent="0.3">
      <c r="AF328" s="26"/>
      <c r="AG328" s="25"/>
      <c r="AH328" s="26"/>
      <c r="AI328" s="21"/>
      <c r="AJ328" s="26"/>
      <c r="AK328" s="26"/>
      <c r="AL328" s="51"/>
      <c r="AM328" s="23"/>
      <c r="AQ328" s="19"/>
      <c r="AU328" s="24"/>
      <c r="AV328" s="24"/>
      <c r="AW328" s="24"/>
      <c r="AX328" s="24"/>
      <c r="AY328" s="15"/>
      <c r="BM328" s="15"/>
      <c r="BS328" s="24"/>
      <c r="BT328" s="15"/>
      <c r="BY328" s="24"/>
      <c r="CA328" s="15"/>
      <c r="CD328" s="24"/>
      <c r="CH328" s="15"/>
      <c r="CO328" s="15"/>
      <c r="CQ328" s="24"/>
      <c r="CV328" s="15"/>
      <c r="DC328" s="15"/>
      <c r="DJ328" s="15"/>
      <c r="DQ328" s="15"/>
      <c r="DX328" s="15"/>
      <c r="EE328" s="15"/>
      <c r="EL328" s="15"/>
      <c r="ES328" s="15"/>
      <c r="EZ328" s="15"/>
      <c r="FG328" s="15"/>
      <c r="FN328" s="15"/>
      <c r="FU328" s="15"/>
      <c r="FW328" s="24"/>
      <c r="FX328" s="24"/>
      <c r="FY328" s="24"/>
      <c r="FZ328" s="24"/>
      <c r="GA328" s="24"/>
      <c r="GB328" s="15"/>
      <c r="GC328" s="24"/>
      <c r="GD328" s="24"/>
      <c r="GE328" s="24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24"/>
      <c r="IO328" s="24"/>
      <c r="IP328" s="24"/>
      <c r="IQ328" s="24"/>
      <c r="IR328" s="24"/>
      <c r="IS328" s="24"/>
      <c r="IT328" s="24"/>
      <c r="IU328" s="24"/>
      <c r="IV328" s="24"/>
      <c r="IW328" s="24"/>
      <c r="IX328" s="24"/>
      <c r="IY328" s="24"/>
      <c r="IZ328" s="24"/>
      <c r="JA328" s="24"/>
      <c r="JB328" s="24"/>
      <c r="JC328" s="24"/>
      <c r="JD328" s="24"/>
      <c r="JE328" s="24"/>
      <c r="JF328" s="24"/>
      <c r="JG328" s="24"/>
    </row>
    <row r="329" spans="32:267" x14ac:dyDescent="0.3">
      <c r="AF329" s="26"/>
      <c r="AG329" s="25"/>
      <c r="AH329" s="26"/>
      <c r="AI329" s="21"/>
      <c r="AJ329" s="26"/>
      <c r="AK329" s="26"/>
      <c r="AL329" s="51"/>
      <c r="AM329" s="23"/>
      <c r="AQ329" s="19"/>
      <c r="AU329" s="24"/>
      <c r="AV329" s="24"/>
      <c r="AW329" s="24"/>
      <c r="AX329" s="24"/>
      <c r="AY329" s="15"/>
      <c r="BM329" s="15"/>
      <c r="BS329" s="24"/>
      <c r="BT329" s="15"/>
      <c r="BY329" s="24"/>
      <c r="CA329" s="15"/>
      <c r="CD329" s="24"/>
      <c r="CH329" s="15"/>
      <c r="CO329" s="15"/>
      <c r="CQ329" s="24"/>
      <c r="CV329" s="15"/>
      <c r="DC329" s="15"/>
      <c r="DJ329" s="15"/>
      <c r="DQ329" s="15"/>
      <c r="DX329" s="15"/>
      <c r="EE329" s="15"/>
      <c r="EL329" s="15"/>
      <c r="ES329" s="15"/>
      <c r="EZ329" s="15"/>
      <c r="FG329" s="15"/>
      <c r="FN329" s="15"/>
      <c r="FU329" s="15"/>
      <c r="FW329" s="24"/>
      <c r="FX329" s="24"/>
      <c r="FY329" s="24"/>
      <c r="FZ329" s="24"/>
      <c r="GA329" s="24"/>
      <c r="GB329" s="15"/>
      <c r="GC329" s="24"/>
      <c r="GD329" s="24"/>
      <c r="GE329" s="24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24"/>
      <c r="IO329" s="24"/>
      <c r="IP329" s="24"/>
      <c r="IQ329" s="24"/>
      <c r="IR329" s="24"/>
      <c r="IS329" s="24"/>
      <c r="IT329" s="24"/>
      <c r="IU329" s="24"/>
      <c r="IV329" s="24"/>
      <c r="IW329" s="24"/>
      <c r="IX329" s="24"/>
      <c r="IY329" s="24"/>
      <c r="IZ329" s="24"/>
      <c r="JA329" s="24"/>
      <c r="JB329" s="24"/>
      <c r="JC329" s="24"/>
      <c r="JD329" s="24"/>
      <c r="JE329" s="24"/>
      <c r="JF329" s="24"/>
      <c r="JG329" s="24"/>
    </row>
    <row r="330" spans="32:267" x14ac:dyDescent="0.3">
      <c r="AF330" s="26"/>
      <c r="AG330" s="25"/>
      <c r="AH330" s="26"/>
      <c r="AI330" s="21"/>
      <c r="AJ330" s="26"/>
      <c r="AK330" s="26"/>
      <c r="AL330" s="51"/>
      <c r="AM330" s="23"/>
      <c r="AQ330" s="19"/>
      <c r="AU330" s="24"/>
      <c r="AV330" s="24"/>
      <c r="AW330" s="24"/>
      <c r="AX330" s="24"/>
      <c r="AY330" s="15"/>
      <c r="BM330" s="15"/>
      <c r="BS330" s="24"/>
      <c r="BT330" s="15"/>
      <c r="BY330" s="24"/>
      <c r="CA330" s="15"/>
      <c r="CD330" s="24"/>
      <c r="CH330" s="15"/>
      <c r="CO330" s="15"/>
      <c r="CQ330" s="24"/>
      <c r="CV330" s="15"/>
      <c r="DC330" s="15"/>
      <c r="DJ330" s="15"/>
      <c r="DQ330" s="15"/>
      <c r="DX330" s="15"/>
      <c r="EE330" s="15"/>
      <c r="EL330" s="15"/>
      <c r="ES330" s="15"/>
      <c r="EZ330" s="15"/>
      <c r="FG330" s="15"/>
      <c r="FN330" s="15"/>
      <c r="FU330" s="15"/>
      <c r="FW330" s="24"/>
      <c r="FX330" s="24"/>
      <c r="FY330" s="24"/>
      <c r="FZ330" s="24"/>
      <c r="GA330" s="24"/>
      <c r="GB330" s="15"/>
      <c r="GC330" s="24"/>
      <c r="GD330" s="24"/>
      <c r="GE330" s="24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24"/>
      <c r="IO330" s="24"/>
      <c r="IP330" s="24"/>
      <c r="IQ330" s="24"/>
      <c r="IR330" s="24"/>
      <c r="IS330" s="24"/>
      <c r="IT330" s="24"/>
      <c r="IU330" s="24"/>
      <c r="IV330" s="24"/>
      <c r="IW330" s="24"/>
      <c r="IX330" s="24"/>
      <c r="IY330" s="24"/>
      <c r="IZ330" s="24"/>
      <c r="JA330" s="24"/>
      <c r="JB330" s="24"/>
      <c r="JC330" s="24"/>
      <c r="JD330" s="24"/>
      <c r="JE330" s="24"/>
      <c r="JF330" s="24"/>
      <c r="JG330" s="24"/>
    </row>
    <row r="331" spans="32:267" x14ac:dyDescent="0.3">
      <c r="AF331" s="26"/>
      <c r="AG331" s="25"/>
      <c r="AH331" s="26"/>
      <c r="AI331" s="21"/>
      <c r="AJ331" s="26"/>
      <c r="AK331" s="26"/>
      <c r="AL331" s="51"/>
      <c r="AM331" s="23"/>
      <c r="AQ331" s="19"/>
      <c r="AU331" s="24"/>
      <c r="AV331" s="24"/>
      <c r="AW331" s="24"/>
      <c r="AX331" s="24"/>
      <c r="AY331" s="15"/>
      <c r="BM331" s="15"/>
      <c r="BS331" s="24"/>
      <c r="BT331" s="15"/>
      <c r="BY331" s="24"/>
      <c r="CA331" s="15"/>
      <c r="CD331" s="24"/>
      <c r="CH331" s="15"/>
      <c r="CO331" s="15"/>
      <c r="CQ331" s="24"/>
      <c r="CV331" s="15"/>
      <c r="DC331" s="15"/>
      <c r="DJ331" s="15"/>
      <c r="DQ331" s="15"/>
      <c r="DX331" s="15"/>
      <c r="EE331" s="15"/>
      <c r="EL331" s="15"/>
      <c r="ES331" s="15"/>
      <c r="EZ331" s="15"/>
      <c r="FG331" s="15"/>
      <c r="FN331" s="15"/>
      <c r="FU331" s="15"/>
      <c r="FW331" s="24"/>
      <c r="FX331" s="24"/>
      <c r="FY331" s="24"/>
      <c r="FZ331" s="24"/>
      <c r="GA331" s="24"/>
      <c r="GB331" s="15"/>
      <c r="GC331" s="24"/>
      <c r="GD331" s="24"/>
      <c r="GE331" s="24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24"/>
      <c r="IO331" s="24"/>
      <c r="IP331" s="24"/>
      <c r="IQ331" s="24"/>
      <c r="IR331" s="24"/>
      <c r="IS331" s="24"/>
      <c r="IT331" s="24"/>
      <c r="IU331" s="24"/>
      <c r="IV331" s="24"/>
      <c r="IW331" s="24"/>
      <c r="IX331" s="24"/>
      <c r="IY331" s="24"/>
      <c r="IZ331" s="24"/>
      <c r="JA331" s="24"/>
      <c r="JB331" s="24"/>
      <c r="JC331" s="24"/>
      <c r="JD331" s="24"/>
      <c r="JE331" s="24"/>
      <c r="JF331" s="24"/>
      <c r="JG331" s="24"/>
    </row>
    <row r="332" spans="32:267" x14ac:dyDescent="0.3">
      <c r="AF332" s="26"/>
      <c r="AG332" s="25"/>
      <c r="AH332" s="26"/>
      <c r="AI332" s="21"/>
      <c r="AJ332" s="26"/>
      <c r="AK332" s="26"/>
      <c r="AL332" s="51"/>
      <c r="AM332" s="23"/>
      <c r="AQ332" s="19"/>
      <c r="AU332" s="24"/>
      <c r="AV332" s="24"/>
      <c r="AW332" s="24"/>
      <c r="AX332" s="24"/>
      <c r="AY332" s="15"/>
      <c r="BM332" s="15"/>
      <c r="BS332" s="24"/>
      <c r="BT332" s="15"/>
      <c r="BY332" s="24"/>
      <c r="CA332" s="15"/>
      <c r="CD332" s="24"/>
      <c r="CH332" s="15"/>
      <c r="CO332" s="15"/>
      <c r="CQ332" s="24"/>
      <c r="CV332" s="15"/>
      <c r="DC332" s="15"/>
      <c r="DJ332" s="15"/>
      <c r="DQ332" s="15"/>
      <c r="DX332" s="15"/>
      <c r="EE332" s="15"/>
      <c r="EL332" s="15"/>
      <c r="ES332" s="15"/>
      <c r="EZ332" s="15"/>
      <c r="FG332" s="15"/>
      <c r="FN332" s="15"/>
      <c r="FU332" s="15"/>
      <c r="FW332" s="24"/>
      <c r="FX332" s="24"/>
      <c r="FY332" s="24"/>
      <c r="FZ332" s="24"/>
      <c r="GA332" s="24"/>
      <c r="GB332" s="15"/>
      <c r="GC332" s="24"/>
      <c r="GD332" s="24"/>
      <c r="GE332" s="24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24"/>
      <c r="IO332" s="24"/>
      <c r="IP332" s="24"/>
      <c r="IQ332" s="24"/>
      <c r="IR332" s="24"/>
      <c r="IS332" s="24"/>
      <c r="IT332" s="24"/>
      <c r="IU332" s="24"/>
      <c r="IV332" s="24"/>
      <c r="IW332" s="24"/>
      <c r="IX332" s="24"/>
      <c r="IY332" s="24"/>
      <c r="IZ332" s="24"/>
      <c r="JA332" s="24"/>
      <c r="JB332" s="24"/>
      <c r="JC332" s="24"/>
      <c r="JD332" s="24"/>
      <c r="JE332" s="24"/>
      <c r="JF332" s="24"/>
      <c r="JG332" s="24"/>
    </row>
    <row r="333" spans="32:267" x14ac:dyDescent="0.3">
      <c r="AF333" s="26"/>
      <c r="AG333" s="25"/>
      <c r="AH333" s="26"/>
      <c r="AI333" s="21"/>
      <c r="AJ333" s="26"/>
      <c r="AK333" s="26"/>
      <c r="AL333" s="51"/>
      <c r="AM333" s="23"/>
      <c r="AQ333" s="19"/>
      <c r="AU333" s="24"/>
      <c r="AV333" s="24"/>
      <c r="AW333" s="24"/>
      <c r="AX333" s="24"/>
      <c r="AY333" s="15"/>
      <c r="BM333" s="15"/>
      <c r="BS333" s="24"/>
      <c r="BT333" s="15"/>
      <c r="BY333" s="24"/>
      <c r="CA333" s="15"/>
      <c r="CD333" s="24"/>
      <c r="CH333" s="15"/>
      <c r="CO333" s="15"/>
      <c r="CQ333" s="24"/>
      <c r="CV333" s="15"/>
      <c r="DC333" s="15"/>
      <c r="DJ333" s="15"/>
      <c r="DQ333" s="15"/>
      <c r="DX333" s="15"/>
      <c r="EE333" s="15"/>
      <c r="EL333" s="15"/>
      <c r="ES333" s="15"/>
      <c r="EZ333" s="15"/>
      <c r="FG333" s="15"/>
      <c r="FN333" s="15"/>
      <c r="FU333" s="15"/>
      <c r="FW333" s="24"/>
      <c r="FX333" s="24"/>
      <c r="FY333" s="24"/>
      <c r="FZ333" s="24"/>
      <c r="GA333" s="24"/>
      <c r="GB333" s="15"/>
      <c r="GC333" s="24"/>
      <c r="GD333" s="24"/>
      <c r="GE333" s="24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24"/>
      <c r="IO333" s="24"/>
      <c r="IP333" s="24"/>
      <c r="IQ333" s="24"/>
      <c r="IR333" s="24"/>
      <c r="IS333" s="24"/>
      <c r="IT333" s="24"/>
      <c r="IU333" s="24"/>
      <c r="IV333" s="24"/>
      <c r="IW333" s="24"/>
      <c r="IX333" s="24"/>
      <c r="IY333" s="24"/>
      <c r="IZ333" s="24"/>
      <c r="JA333" s="24"/>
      <c r="JB333" s="24"/>
      <c r="JC333" s="24"/>
      <c r="JD333" s="24"/>
      <c r="JE333" s="24"/>
      <c r="JF333" s="24"/>
      <c r="JG333" s="24"/>
    </row>
    <row r="334" spans="32:267" x14ac:dyDescent="0.3">
      <c r="AF334" s="26"/>
      <c r="AG334" s="25"/>
      <c r="AH334" s="26"/>
      <c r="AI334" s="21"/>
      <c r="AJ334" s="26"/>
      <c r="AK334" s="26"/>
      <c r="AL334" s="51"/>
      <c r="AM334" s="23"/>
      <c r="AQ334" s="19"/>
      <c r="AU334" s="24"/>
      <c r="AV334" s="24"/>
      <c r="AW334" s="24"/>
      <c r="AX334" s="24"/>
      <c r="AY334" s="15"/>
      <c r="BM334" s="15"/>
      <c r="BS334" s="24"/>
      <c r="BT334" s="15"/>
      <c r="BY334" s="24"/>
      <c r="CA334" s="15"/>
      <c r="CD334" s="24"/>
      <c r="CH334" s="15"/>
      <c r="CO334" s="15"/>
      <c r="CQ334" s="24"/>
      <c r="CV334" s="15"/>
      <c r="DC334" s="15"/>
      <c r="DJ334" s="15"/>
      <c r="DQ334" s="15"/>
      <c r="DX334" s="15"/>
      <c r="EE334" s="15"/>
      <c r="EL334" s="15"/>
      <c r="ES334" s="15"/>
      <c r="EZ334" s="15"/>
      <c r="FG334" s="15"/>
      <c r="FN334" s="15"/>
      <c r="FU334" s="15"/>
      <c r="FW334" s="24"/>
      <c r="FX334" s="24"/>
      <c r="FY334" s="24"/>
      <c r="FZ334" s="24"/>
      <c r="GA334" s="24"/>
      <c r="GB334" s="15"/>
      <c r="GC334" s="24"/>
      <c r="GD334" s="24"/>
      <c r="GE334" s="24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24"/>
      <c r="IO334" s="24"/>
      <c r="IP334" s="24"/>
      <c r="IQ334" s="24"/>
      <c r="IR334" s="24"/>
      <c r="IS334" s="24"/>
      <c r="IT334" s="24"/>
      <c r="IU334" s="24"/>
      <c r="IV334" s="24"/>
      <c r="IW334" s="24"/>
      <c r="IX334" s="24"/>
      <c r="IY334" s="24"/>
      <c r="IZ334" s="24"/>
      <c r="JA334" s="24"/>
      <c r="JB334" s="24"/>
      <c r="JC334" s="24"/>
      <c r="JD334" s="24"/>
      <c r="JE334" s="24"/>
      <c r="JF334" s="24"/>
      <c r="JG334" s="24"/>
    </row>
    <row r="335" spans="32:267" x14ac:dyDescent="0.3">
      <c r="AF335" s="26"/>
      <c r="AG335" s="25"/>
      <c r="AH335" s="26"/>
      <c r="AI335" s="21"/>
      <c r="AJ335" s="26"/>
      <c r="AK335" s="26"/>
      <c r="AL335" s="51"/>
      <c r="AM335" s="23"/>
      <c r="AQ335" s="19"/>
      <c r="AU335" s="24"/>
      <c r="AV335" s="24"/>
      <c r="AW335" s="24"/>
      <c r="AX335" s="24"/>
      <c r="AY335" s="15"/>
      <c r="BM335" s="15"/>
      <c r="BS335" s="24"/>
      <c r="BT335" s="15"/>
      <c r="BY335" s="24"/>
      <c r="CA335" s="15"/>
      <c r="CD335" s="24"/>
      <c r="CH335" s="15"/>
      <c r="CO335" s="15"/>
      <c r="CQ335" s="24"/>
      <c r="CV335" s="15"/>
      <c r="DC335" s="15"/>
      <c r="DJ335" s="15"/>
      <c r="DQ335" s="15"/>
      <c r="DX335" s="15"/>
      <c r="EE335" s="15"/>
      <c r="EL335" s="15"/>
      <c r="ES335" s="15"/>
      <c r="EZ335" s="15"/>
      <c r="FG335" s="15"/>
      <c r="FN335" s="15"/>
      <c r="FU335" s="15"/>
      <c r="FW335" s="24"/>
      <c r="FX335" s="24"/>
      <c r="FY335" s="24"/>
      <c r="FZ335" s="24"/>
      <c r="GA335" s="24"/>
      <c r="GB335" s="15"/>
      <c r="GC335" s="24"/>
      <c r="GD335" s="24"/>
      <c r="GE335" s="24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/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24"/>
      <c r="IO335" s="24"/>
      <c r="IP335" s="24"/>
      <c r="IQ335" s="24"/>
      <c r="IR335" s="24"/>
      <c r="IS335" s="24"/>
      <c r="IT335" s="24"/>
      <c r="IU335" s="24"/>
      <c r="IV335" s="24"/>
      <c r="IW335" s="24"/>
      <c r="IX335" s="24"/>
      <c r="IY335" s="24"/>
      <c r="IZ335" s="24"/>
      <c r="JA335" s="24"/>
      <c r="JB335" s="24"/>
      <c r="JC335" s="24"/>
      <c r="JD335" s="24"/>
      <c r="JE335" s="24"/>
      <c r="JF335" s="24"/>
      <c r="JG335" s="24"/>
    </row>
    <row r="336" spans="32:267" x14ac:dyDescent="0.3">
      <c r="AF336" s="26"/>
      <c r="AG336" s="25"/>
      <c r="AH336" s="26"/>
      <c r="AI336" s="21"/>
      <c r="AJ336" s="26"/>
      <c r="AK336" s="26"/>
      <c r="AL336" s="51"/>
      <c r="AM336" s="23"/>
      <c r="AQ336" s="19"/>
      <c r="AU336" s="24"/>
      <c r="AV336" s="24"/>
      <c r="AW336" s="24"/>
      <c r="AX336" s="24"/>
      <c r="AY336" s="15"/>
      <c r="BM336" s="15"/>
      <c r="BS336" s="24"/>
      <c r="BT336" s="15"/>
      <c r="BY336" s="24"/>
      <c r="CA336" s="15"/>
      <c r="CD336" s="24"/>
      <c r="CH336" s="15"/>
      <c r="CO336" s="15"/>
      <c r="CQ336" s="24"/>
      <c r="CV336" s="15"/>
      <c r="DC336" s="15"/>
      <c r="DJ336" s="15"/>
      <c r="DQ336" s="15"/>
      <c r="DX336" s="15"/>
      <c r="EE336" s="15"/>
      <c r="EL336" s="15"/>
      <c r="ES336" s="15"/>
      <c r="EZ336" s="15"/>
      <c r="FG336" s="15"/>
      <c r="FN336" s="15"/>
      <c r="FU336" s="15"/>
      <c r="FW336" s="24"/>
      <c r="FX336" s="24"/>
      <c r="FY336" s="24"/>
      <c r="FZ336" s="24"/>
      <c r="GA336" s="24"/>
      <c r="GB336" s="15"/>
      <c r="GC336" s="24"/>
      <c r="GD336" s="24"/>
      <c r="GE336" s="24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24"/>
      <c r="IO336" s="24"/>
      <c r="IP336" s="24"/>
      <c r="IQ336" s="24"/>
      <c r="IR336" s="24"/>
      <c r="IS336" s="24"/>
      <c r="IT336" s="24"/>
      <c r="IU336" s="24"/>
      <c r="IV336" s="24"/>
      <c r="IW336" s="24"/>
      <c r="IX336" s="24"/>
      <c r="IY336" s="24"/>
      <c r="IZ336" s="24"/>
      <c r="JA336" s="24"/>
      <c r="JB336" s="24"/>
      <c r="JC336" s="24"/>
      <c r="JD336" s="24"/>
      <c r="JE336" s="24"/>
      <c r="JF336" s="24"/>
      <c r="JG336" s="24"/>
    </row>
    <row r="337" spans="32:267" x14ac:dyDescent="0.3">
      <c r="AF337" s="26"/>
      <c r="AG337" s="25"/>
      <c r="AH337" s="26"/>
      <c r="AI337" s="21"/>
      <c r="AJ337" s="26"/>
      <c r="AK337" s="26"/>
      <c r="AL337" s="51"/>
      <c r="AM337" s="23"/>
      <c r="AQ337" s="19"/>
      <c r="AU337" s="24"/>
      <c r="AV337" s="24"/>
      <c r="AW337" s="24"/>
      <c r="AX337" s="24"/>
      <c r="AY337" s="15"/>
      <c r="BM337" s="15"/>
      <c r="BS337" s="24"/>
      <c r="BT337" s="15"/>
      <c r="BY337" s="24"/>
      <c r="CA337" s="15"/>
      <c r="CD337" s="24"/>
      <c r="CH337" s="15"/>
      <c r="CO337" s="15"/>
      <c r="CQ337" s="24"/>
      <c r="CV337" s="15"/>
      <c r="DC337" s="15"/>
      <c r="DJ337" s="15"/>
      <c r="DQ337" s="15"/>
      <c r="DX337" s="15"/>
      <c r="EE337" s="15"/>
      <c r="EL337" s="15"/>
      <c r="ES337" s="15"/>
      <c r="EZ337" s="15"/>
      <c r="FG337" s="15"/>
      <c r="FN337" s="15"/>
      <c r="FU337" s="15"/>
      <c r="FW337" s="24"/>
      <c r="FX337" s="24"/>
      <c r="FY337" s="24"/>
      <c r="FZ337" s="24"/>
      <c r="GA337" s="24"/>
      <c r="GB337" s="15"/>
      <c r="GC337" s="24"/>
      <c r="GD337" s="24"/>
      <c r="GE337" s="24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24"/>
      <c r="IO337" s="24"/>
      <c r="IP337" s="24"/>
      <c r="IQ337" s="24"/>
      <c r="IR337" s="24"/>
      <c r="IS337" s="24"/>
      <c r="IT337" s="24"/>
      <c r="IU337" s="24"/>
      <c r="IV337" s="24"/>
      <c r="IW337" s="24"/>
      <c r="IX337" s="24"/>
      <c r="IY337" s="24"/>
      <c r="IZ337" s="24"/>
      <c r="JA337" s="24"/>
      <c r="JB337" s="24"/>
      <c r="JC337" s="24"/>
      <c r="JD337" s="24"/>
      <c r="JE337" s="24"/>
      <c r="JF337" s="24"/>
      <c r="JG337" s="24"/>
    </row>
    <row r="338" spans="32:267" x14ac:dyDescent="0.3">
      <c r="AF338" s="26"/>
      <c r="AG338" s="25"/>
      <c r="AH338" s="26"/>
      <c r="AI338" s="21"/>
      <c r="AJ338" s="26"/>
      <c r="AK338" s="26"/>
      <c r="AL338" s="51"/>
      <c r="AM338" s="23"/>
      <c r="AQ338" s="19"/>
      <c r="AU338" s="24"/>
      <c r="AV338" s="24"/>
      <c r="AW338" s="24"/>
      <c r="AX338" s="24"/>
      <c r="AY338" s="15"/>
      <c r="BM338" s="15"/>
      <c r="BS338" s="24"/>
      <c r="BT338" s="15"/>
      <c r="BY338" s="24"/>
      <c r="CA338" s="15"/>
      <c r="CD338" s="24"/>
      <c r="CH338" s="15"/>
      <c r="CO338" s="15"/>
      <c r="CQ338" s="24"/>
      <c r="CV338" s="15"/>
      <c r="DC338" s="15"/>
      <c r="DJ338" s="15"/>
      <c r="DQ338" s="15"/>
      <c r="DX338" s="15"/>
      <c r="EE338" s="15"/>
      <c r="EL338" s="15"/>
      <c r="ES338" s="15"/>
      <c r="EZ338" s="15"/>
      <c r="FG338" s="15"/>
      <c r="FN338" s="15"/>
      <c r="FU338" s="15"/>
      <c r="FW338" s="24"/>
      <c r="FX338" s="24"/>
      <c r="FY338" s="24"/>
      <c r="FZ338" s="24"/>
      <c r="GA338" s="24"/>
      <c r="GB338" s="15"/>
      <c r="GC338" s="24"/>
      <c r="GD338" s="24"/>
      <c r="GE338" s="24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24"/>
      <c r="IO338" s="24"/>
      <c r="IP338" s="24"/>
      <c r="IQ338" s="24"/>
      <c r="IR338" s="24"/>
      <c r="IS338" s="24"/>
      <c r="IT338" s="24"/>
      <c r="IU338" s="24"/>
      <c r="IV338" s="24"/>
      <c r="IW338" s="24"/>
      <c r="IX338" s="24"/>
      <c r="IY338" s="24"/>
      <c r="IZ338" s="24"/>
      <c r="JA338" s="24"/>
      <c r="JB338" s="24"/>
      <c r="JC338" s="24"/>
      <c r="JD338" s="24"/>
      <c r="JE338" s="24"/>
      <c r="JF338" s="24"/>
      <c r="JG338" s="24"/>
    </row>
    <row r="339" spans="32:267" x14ac:dyDescent="0.3">
      <c r="AF339" s="26"/>
      <c r="AG339" s="25"/>
      <c r="AH339" s="26"/>
      <c r="AI339" s="21"/>
      <c r="AJ339" s="26"/>
      <c r="AK339" s="26"/>
      <c r="AL339" s="51"/>
      <c r="AM339" s="23"/>
      <c r="AQ339" s="19"/>
      <c r="AU339" s="24"/>
      <c r="AV339" s="24"/>
      <c r="AW339" s="24"/>
      <c r="AX339" s="24"/>
      <c r="AY339" s="15"/>
      <c r="BM339" s="15"/>
      <c r="BS339" s="24"/>
      <c r="BT339" s="15"/>
      <c r="BY339" s="24"/>
      <c r="CA339" s="15"/>
      <c r="CD339" s="24"/>
      <c r="CH339" s="15"/>
      <c r="CO339" s="15"/>
      <c r="CQ339" s="24"/>
      <c r="CV339" s="15"/>
      <c r="DC339" s="15"/>
      <c r="DJ339" s="15"/>
      <c r="DQ339" s="15"/>
      <c r="DX339" s="15"/>
      <c r="EE339" s="15"/>
      <c r="EL339" s="15"/>
      <c r="ES339" s="15"/>
      <c r="EZ339" s="15"/>
      <c r="FG339" s="15"/>
      <c r="FN339" s="15"/>
      <c r="FU339" s="15"/>
      <c r="FW339" s="24"/>
      <c r="FX339" s="24"/>
      <c r="FY339" s="24"/>
      <c r="FZ339" s="24"/>
      <c r="GA339" s="24"/>
      <c r="GB339" s="15"/>
      <c r="GC339" s="24"/>
      <c r="GD339" s="24"/>
      <c r="GE339" s="24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24"/>
      <c r="IO339" s="24"/>
      <c r="IP339" s="24"/>
      <c r="IQ339" s="24"/>
      <c r="IR339" s="24"/>
      <c r="IS339" s="24"/>
      <c r="IT339" s="24"/>
      <c r="IU339" s="24"/>
      <c r="IV339" s="24"/>
      <c r="IW339" s="24"/>
      <c r="IX339" s="24"/>
      <c r="IY339" s="24"/>
      <c r="IZ339" s="24"/>
      <c r="JA339" s="24"/>
      <c r="JB339" s="24"/>
      <c r="JC339" s="24"/>
      <c r="JD339" s="24"/>
      <c r="JE339" s="24"/>
      <c r="JF339" s="24"/>
      <c r="JG339" s="24"/>
    </row>
    <row r="340" spans="32:267" x14ac:dyDescent="0.3">
      <c r="AF340" s="26"/>
      <c r="AG340" s="25"/>
      <c r="AH340" s="26"/>
      <c r="AI340" s="21"/>
      <c r="AJ340" s="26"/>
      <c r="AK340" s="26"/>
      <c r="AL340" s="51"/>
      <c r="AM340" s="23"/>
      <c r="AQ340" s="19"/>
      <c r="AU340" s="24"/>
      <c r="AV340" s="24"/>
      <c r="AW340" s="24"/>
      <c r="AX340" s="24"/>
      <c r="AY340" s="15"/>
      <c r="BM340" s="15"/>
      <c r="BS340" s="24"/>
      <c r="BT340" s="15"/>
      <c r="BY340" s="24"/>
      <c r="CA340" s="15"/>
      <c r="CD340" s="24"/>
      <c r="CH340" s="15"/>
      <c r="CO340" s="15"/>
      <c r="CQ340" s="24"/>
      <c r="CV340" s="15"/>
      <c r="DC340" s="15"/>
      <c r="DJ340" s="15"/>
      <c r="DQ340" s="15"/>
      <c r="DX340" s="15"/>
      <c r="EE340" s="15"/>
      <c r="EL340" s="15"/>
      <c r="ES340" s="15"/>
      <c r="EZ340" s="15"/>
      <c r="FG340" s="15"/>
      <c r="FN340" s="15"/>
      <c r="FU340" s="15"/>
      <c r="FW340" s="24"/>
      <c r="FX340" s="24"/>
      <c r="FY340" s="24"/>
      <c r="FZ340" s="24"/>
      <c r="GA340" s="24"/>
      <c r="GB340" s="15"/>
      <c r="GC340" s="24"/>
      <c r="GD340" s="24"/>
      <c r="GE340" s="24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24"/>
      <c r="IO340" s="24"/>
      <c r="IP340" s="24"/>
      <c r="IQ340" s="24"/>
      <c r="IR340" s="24"/>
      <c r="IS340" s="24"/>
      <c r="IT340" s="24"/>
      <c r="IU340" s="24"/>
      <c r="IV340" s="24"/>
      <c r="IW340" s="24"/>
      <c r="IX340" s="24"/>
      <c r="IY340" s="24"/>
      <c r="IZ340" s="24"/>
      <c r="JA340" s="24"/>
      <c r="JB340" s="24"/>
      <c r="JC340" s="24"/>
      <c r="JD340" s="24"/>
      <c r="JE340" s="24"/>
      <c r="JF340" s="24"/>
      <c r="JG340" s="24"/>
    </row>
    <row r="341" spans="32:267" x14ac:dyDescent="0.3">
      <c r="AF341" s="26"/>
      <c r="AG341" s="25"/>
      <c r="AH341" s="26"/>
      <c r="AI341" s="21"/>
      <c r="AJ341" s="26"/>
      <c r="AK341" s="26"/>
      <c r="AL341" s="51"/>
      <c r="AM341" s="23"/>
      <c r="AQ341" s="19"/>
      <c r="AU341" s="24"/>
      <c r="AV341" s="24"/>
      <c r="AW341" s="24"/>
      <c r="AX341" s="24"/>
      <c r="AY341" s="15"/>
      <c r="BM341" s="15"/>
      <c r="BS341" s="24"/>
      <c r="BT341" s="15"/>
      <c r="BY341" s="24"/>
      <c r="CA341" s="15"/>
      <c r="CD341" s="24"/>
      <c r="CH341" s="15"/>
      <c r="CO341" s="15"/>
      <c r="CQ341" s="24"/>
      <c r="CV341" s="15"/>
      <c r="DC341" s="15"/>
      <c r="DJ341" s="15"/>
      <c r="DQ341" s="15"/>
      <c r="DX341" s="15"/>
      <c r="EE341" s="15"/>
      <c r="EL341" s="15"/>
      <c r="ES341" s="15"/>
      <c r="EZ341" s="15"/>
      <c r="FG341" s="15"/>
      <c r="FN341" s="15"/>
      <c r="FU341" s="15"/>
      <c r="FW341" s="24"/>
      <c r="FX341" s="24"/>
      <c r="FY341" s="24"/>
      <c r="FZ341" s="24"/>
      <c r="GA341" s="24"/>
      <c r="GB341" s="15"/>
      <c r="GC341" s="24"/>
      <c r="GD341" s="24"/>
      <c r="GE341" s="24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24"/>
      <c r="IO341" s="24"/>
      <c r="IP341" s="24"/>
      <c r="IQ341" s="24"/>
      <c r="IR341" s="24"/>
      <c r="IS341" s="24"/>
      <c r="IT341" s="24"/>
      <c r="IU341" s="24"/>
      <c r="IV341" s="24"/>
      <c r="IW341" s="24"/>
      <c r="IX341" s="24"/>
      <c r="IY341" s="24"/>
      <c r="IZ341" s="24"/>
      <c r="JA341" s="24"/>
      <c r="JB341" s="24"/>
      <c r="JC341" s="24"/>
      <c r="JD341" s="24"/>
      <c r="JE341" s="24"/>
      <c r="JF341" s="24"/>
      <c r="JG341" s="24"/>
    </row>
    <row r="342" spans="32:267" x14ac:dyDescent="0.3">
      <c r="AF342" s="26"/>
      <c r="AG342" s="25"/>
      <c r="AH342" s="26"/>
      <c r="AI342" s="21"/>
      <c r="AJ342" s="26"/>
      <c r="AK342" s="26"/>
      <c r="AL342" s="51"/>
      <c r="AM342" s="23"/>
      <c r="AQ342" s="19"/>
      <c r="AU342" s="24"/>
      <c r="AV342" s="24"/>
      <c r="AW342" s="24"/>
      <c r="AX342" s="24"/>
      <c r="AY342" s="15"/>
      <c r="BM342" s="15"/>
      <c r="BS342" s="24"/>
      <c r="BT342" s="15"/>
      <c r="BY342" s="24"/>
      <c r="CA342" s="15"/>
      <c r="CD342" s="24"/>
      <c r="CH342" s="15"/>
      <c r="CO342" s="15"/>
      <c r="CQ342" s="24"/>
      <c r="CV342" s="15"/>
      <c r="DC342" s="15"/>
      <c r="DJ342" s="15"/>
      <c r="DQ342" s="15"/>
      <c r="DX342" s="15"/>
      <c r="EE342" s="15"/>
      <c r="EL342" s="15"/>
      <c r="ES342" s="15"/>
      <c r="EZ342" s="15"/>
      <c r="FG342" s="15"/>
      <c r="FN342" s="15"/>
      <c r="FU342" s="15"/>
      <c r="FW342" s="24"/>
      <c r="FX342" s="24"/>
      <c r="FY342" s="24"/>
      <c r="FZ342" s="24"/>
      <c r="GA342" s="24"/>
      <c r="GB342" s="15"/>
      <c r="GC342" s="24"/>
      <c r="GD342" s="24"/>
      <c r="GE342" s="24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24"/>
      <c r="IO342" s="24"/>
      <c r="IP342" s="24"/>
      <c r="IQ342" s="24"/>
      <c r="IR342" s="24"/>
      <c r="IS342" s="24"/>
      <c r="IT342" s="24"/>
      <c r="IU342" s="24"/>
      <c r="IV342" s="24"/>
      <c r="IW342" s="24"/>
      <c r="IX342" s="24"/>
      <c r="IY342" s="24"/>
      <c r="IZ342" s="24"/>
      <c r="JA342" s="24"/>
      <c r="JB342" s="24"/>
      <c r="JC342" s="24"/>
      <c r="JD342" s="24"/>
      <c r="JE342" s="24"/>
      <c r="JF342" s="24"/>
      <c r="JG342" s="24"/>
    </row>
    <row r="343" spans="32:267" x14ac:dyDescent="0.3">
      <c r="AF343" s="26"/>
      <c r="AG343" s="25"/>
      <c r="AH343" s="26"/>
      <c r="AI343" s="21"/>
      <c r="AJ343" s="26"/>
      <c r="AK343" s="26"/>
      <c r="AL343" s="51"/>
      <c r="AM343" s="23"/>
      <c r="AQ343" s="19"/>
      <c r="AU343" s="24"/>
      <c r="AV343" s="24"/>
      <c r="AW343" s="24"/>
      <c r="AX343" s="24"/>
      <c r="AY343" s="15"/>
      <c r="BM343" s="15"/>
      <c r="BS343" s="24"/>
      <c r="BT343" s="15"/>
      <c r="BY343" s="24"/>
      <c r="CA343" s="15"/>
      <c r="CD343" s="24"/>
      <c r="CH343" s="15"/>
      <c r="CO343" s="15"/>
      <c r="CQ343" s="24"/>
      <c r="CV343" s="15"/>
      <c r="DC343" s="15"/>
      <c r="DJ343" s="15"/>
      <c r="DQ343" s="15"/>
      <c r="DX343" s="15"/>
      <c r="EE343" s="15"/>
      <c r="EL343" s="15"/>
      <c r="ES343" s="15"/>
      <c r="EZ343" s="15"/>
      <c r="FG343" s="15"/>
      <c r="FN343" s="15"/>
      <c r="FU343" s="15"/>
      <c r="FW343" s="24"/>
      <c r="FX343" s="24"/>
      <c r="FY343" s="24"/>
      <c r="FZ343" s="24"/>
      <c r="GA343" s="24"/>
      <c r="GB343" s="15"/>
      <c r="GC343" s="24"/>
      <c r="GD343" s="24"/>
      <c r="GE343" s="24"/>
      <c r="GF343" s="19"/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24"/>
      <c r="IO343" s="24"/>
      <c r="IP343" s="24"/>
      <c r="IQ343" s="24"/>
      <c r="IR343" s="24"/>
      <c r="IS343" s="24"/>
      <c r="IT343" s="24"/>
      <c r="IU343" s="24"/>
      <c r="IV343" s="24"/>
      <c r="IW343" s="24"/>
      <c r="IX343" s="24"/>
      <c r="IY343" s="24"/>
      <c r="IZ343" s="24"/>
      <c r="JA343" s="24"/>
      <c r="JB343" s="24"/>
      <c r="JC343" s="24"/>
      <c r="JD343" s="24"/>
      <c r="JE343" s="24"/>
      <c r="JF343" s="24"/>
      <c r="JG343" s="24"/>
    </row>
    <row r="344" spans="32:267" x14ac:dyDescent="0.3">
      <c r="AF344" s="26"/>
      <c r="AG344" s="25"/>
      <c r="AH344" s="26"/>
      <c r="AI344" s="21"/>
      <c r="AJ344" s="26"/>
      <c r="AK344" s="26"/>
      <c r="AL344" s="51"/>
      <c r="AM344" s="23"/>
      <c r="AQ344" s="19"/>
      <c r="AU344" s="24"/>
      <c r="AV344" s="24"/>
      <c r="AW344" s="24"/>
      <c r="AX344" s="24"/>
      <c r="AY344" s="15"/>
      <c r="BM344" s="15"/>
      <c r="BS344" s="24"/>
      <c r="BT344" s="15"/>
      <c r="BY344" s="24"/>
      <c r="CA344" s="15"/>
      <c r="CD344" s="24"/>
      <c r="CH344" s="15"/>
      <c r="CO344" s="15"/>
      <c r="CQ344" s="24"/>
      <c r="CV344" s="15"/>
      <c r="DC344" s="15"/>
      <c r="DJ344" s="15"/>
      <c r="DQ344" s="15"/>
      <c r="DX344" s="15"/>
      <c r="EE344" s="15"/>
      <c r="EL344" s="15"/>
      <c r="ES344" s="15"/>
      <c r="EZ344" s="15"/>
      <c r="FG344" s="15"/>
      <c r="FN344" s="15"/>
      <c r="FU344" s="15"/>
      <c r="FW344" s="24"/>
      <c r="FX344" s="24"/>
      <c r="FY344" s="24"/>
      <c r="FZ344" s="24"/>
      <c r="GA344" s="24"/>
      <c r="GB344" s="15"/>
      <c r="GC344" s="24"/>
      <c r="GD344" s="24"/>
      <c r="GE344" s="24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24"/>
      <c r="IO344" s="24"/>
      <c r="IP344" s="24"/>
      <c r="IQ344" s="24"/>
      <c r="IR344" s="24"/>
      <c r="IS344" s="24"/>
      <c r="IT344" s="24"/>
      <c r="IU344" s="24"/>
      <c r="IV344" s="24"/>
      <c r="IW344" s="24"/>
      <c r="IX344" s="24"/>
      <c r="IY344" s="24"/>
      <c r="IZ344" s="24"/>
      <c r="JA344" s="24"/>
      <c r="JB344" s="24"/>
      <c r="JC344" s="24"/>
      <c r="JD344" s="24"/>
      <c r="JE344" s="24"/>
      <c r="JF344" s="24"/>
      <c r="JG344" s="24"/>
    </row>
    <row r="345" spans="32:267" x14ac:dyDescent="0.3">
      <c r="AF345" s="26"/>
      <c r="AG345" s="25"/>
      <c r="AH345" s="26"/>
      <c r="AI345" s="21"/>
      <c r="AJ345" s="26"/>
      <c r="AK345" s="26"/>
      <c r="AL345" s="51"/>
      <c r="AM345" s="23"/>
      <c r="AQ345" s="19"/>
      <c r="AU345" s="24"/>
      <c r="AV345" s="24"/>
      <c r="AW345" s="24"/>
      <c r="AX345" s="24"/>
      <c r="AY345" s="15"/>
      <c r="BM345" s="15"/>
      <c r="BS345" s="24"/>
      <c r="BT345" s="15"/>
      <c r="BY345" s="24"/>
      <c r="CA345" s="15"/>
      <c r="CD345" s="24"/>
      <c r="CH345" s="15"/>
      <c r="CO345" s="15"/>
      <c r="CQ345" s="24"/>
      <c r="CV345" s="15"/>
      <c r="DC345" s="15"/>
      <c r="DJ345" s="15"/>
      <c r="DQ345" s="15"/>
      <c r="DX345" s="15"/>
      <c r="EE345" s="15"/>
      <c r="EL345" s="15"/>
      <c r="ES345" s="15"/>
      <c r="EZ345" s="15"/>
      <c r="FG345" s="15"/>
      <c r="FN345" s="15"/>
      <c r="FU345" s="15"/>
      <c r="FW345" s="24"/>
      <c r="FX345" s="24"/>
      <c r="FY345" s="24"/>
      <c r="FZ345" s="24"/>
      <c r="GA345" s="24"/>
      <c r="GB345" s="15"/>
      <c r="GC345" s="24"/>
      <c r="GD345" s="24"/>
      <c r="GE345" s="24"/>
      <c r="GF345" s="19"/>
      <c r="GG345" s="19"/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24"/>
      <c r="IO345" s="24"/>
      <c r="IP345" s="24"/>
      <c r="IQ345" s="24"/>
      <c r="IR345" s="24"/>
      <c r="IS345" s="24"/>
      <c r="IT345" s="24"/>
      <c r="IU345" s="24"/>
      <c r="IV345" s="24"/>
      <c r="IW345" s="24"/>
      <c r="IX345" s="24"/>
      <c r="IY345" s="24"/>
      <c r="IZ345" s="24"/>
      <c r="JA345" s="24"/>
      <c r="JB345" s="24"/>
      <c r="JC345" s="24"/>
      <c r="JD345" s="24"/>
      <c r="JE345" s="24"/>
      <c r="JF345" s="24"/>
      <c r="JG345" s="24"/>
    </row>
    <row r="346" spans="32:267" x14ac:dyDescent="0.3">
      <c r="AF346" s="26"/>
      <c r="AG346" s="25"/>
      <c r="AH346" s="26"/>
      <c r="AI346" s="21"/>
      <c r="AJ346" s="26"/>
      <c r="AK346" s="26"/>
      <c r="AL346" s="51"/>
      <c r="AM346" s="23"/>
      <c r="AQ346" s="19"/>
      <c r="AU346" s="24"/>
      <c r="AV346" s="24"/>
      <c r="AW346" s="24"/>
      <c r="AX346" s="24"/>
      <c r="AY346" s="15"/>
      <c r="BM346" s="15"/>
      <c r="BS346" s="24"/>
      <c r="BT346" s="15"/>
      <c r="BY346" s="24"/>
      <c r="CA346" s="15"/>
      <c r="CD346" s="24"/>
      <c r="CH346" s="15"/>
      <c r="CO346" s="15"/>
      <c r="CQ346" s="24"/>
      <c r="CV346" s="15"/>
      <c r="DC346" s="15"/>
      <c r="DJ346" s="15"/>
      <c r="DQ346" s="15"/>
      <c r="DX346" s="15"/>
      <c r="EE346" s="15"/>
      <c r="EL346" s="15"/>
      <c r="ES346" s="15"/>
      <c r="EZ346" s="15"/>
      <c r="FG346" s="15"/>
      <c r="FN346" s="15"/>
      <c r="FU346" s="15"/>
      <c r="FW346" s="24"/>
      <c r="FX346" s="24"/>
      <c r="FY346" s="24"/>
      <c r="FZ346" s="24"/>
      <c r="GA346" s="24"/>
      <c r="GB346" s="15"/>
      <c r="GC346" s="24"/>
      <c r="GD346" s="24"/>
      <c r="GE346" s="24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24"/>
      <c r="IO346" s="24"/>
      <c r="IP346" s="24"/>
      <c r="IQ346" s="24"/>
      <c r="IR346" s="24"/>
      <c r="IS346" s="24"/>
      <c r="IT346" s="24"/>
      <c r="IU346" s="24"/>
      <c r="IV346" s="24"/>
      <c r="IW346" s="24"/>
      <c r="IX346" s="24"/>
      <c r="IY346" s="24"/>
      <c r="IZ346" s="24"/>
      <c r="JA346" s="24"/>
      <c r="JB346" s="24"/>
      <c r="JC346" s="24"/>
      <c r="JD346" s="24"/>
      <c r="JE346" s="24"/>
      <c r="JF346" s="24"/>
      <c r="JG346" s="24"/>
    </row>
    <row r="347" spans="32:267" x14ac:dyDescent="0.3">
      <c r="AF347" s="26"/>
      <c r="AG347" s="25"/>
      <c r="AH347" s="26"/>
      <c r="AI347" s="21"/>
      <c r="AJ347" s="26"/>
      <c r="AK347" s="26"/>
      <c r="AL347" s="51"/>
      <c r="AM347" s="23"/>
      <c r="AQ347" s="19"/>
      <c r="AU347" s="24"/>
      <c r="AV347" s="24"/>
      <c r="AW347" s="24"/>
      <c r="AX347" s="24"/>
      <c r="AY347" s="15"/>
      <c r="BM347" s="15"/>
      <c r="BS347" s="24"/>
      <c r="BT347" s="15"/>
      <c r="BY347" s="24"/>
      <c r="CA347" s="15"/>
      <c r="CD347" s="24"/>
      <c r="CH347" s="15"/>
      <c r="CO347" s="15"/>
      <c r="CQ347" s="24"/>
      <c r="CV347" s="15"/>
      <c r="DC347" s="15"/>
      <c r="DJ347" s="15"/>
      <c r="DQ347" s="15"/>
      <c r="DX347" s="15"/>
      <c r="EE347" s="15"/>
      <c r="EL347" s="15"/>
      <c r="ES347" s="15"/>
      <c r="EZ347" s="15"/>
      <c r="FG347" s="15"/>
      <c r="FN347" s="15"/>
      <c r="FU347" s="15"/>
      <c r="FW347" s="24"/>
      <c r="FX347" s="24"/>
      <c r="FY347" s="24"/>
      <c r="FZ347" s="24"/>
      <c r="GA347" s="24"/>
      <c r="GB347" s="15"/>
      <c r="GC347" s="24"/>
      <c r="GD347" s="24"/>
      <c r="GE347" s="24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24"/>
      <c r="IO347" s="24"/>
      <c r="IP347" s="24"/>
      <c r="IQ347" s="24"/>
      <c r="IR347" s="24"/>
      <c r="IS347" s="24"/>
      <c r="IT347" s="24"/>
      <c r="IU347" s="24"/>
      <c r="IV347" s="24"/>
      <c r="IW347" s="24"/>
      <c r="IX347" s="24"/>
      <c r="IY347" s="24"/>
      <c r="IZ347" s="24"/>
      <c r="JA347" s="24"/>
      <c r="JB347" s="24"/>
      <c r="JC347" s="24"/>
      <c r="JD347" s="24"/>
      <c r="JE347" s="24"/>
      <c r="JF347" s="24"/>
      <c r="JG347" s="24"/>
    </row>
    <row r="348" spans="32:267" x14ac:dyDescent="0.3">
      <c r="AF348" s="26"/>
      <c r="AG348" s="25"/>
      <c r="AH348" s="26"/>
      <c r="AI348" s="21"/>
      <c r="AJ348" s="26"/>
      <c r="AK348" s="26"/>
      <c r="AL348" s="51"/>
      <c r="AM348" s="23"/>
      <c r="AQ348" s="19"/>
      <c r="AU348" s="24"/>
      <c r="AV348" s="24"/>
      <c r="AW348" s="24"/>
      <c r="AX348" s="24"/>
      <c r="AY348" s="15"/>
      <c r="BM348" s="15"/>
      <c r="BS348" s="24"/>
      <c r="BT348" s="15"/>
      <c r="BY348" s="24"/>
      <c r="CA348" s="15"/>
      <c r="CD348" s="24"/>
      <c r="CH348" s="15"/>
      <c r="CO348" s="15"/>
      <c r="CQ348" s="24"/>
      <c r="CV348" s="15"/>
      <c r="DC348" s="15"/>
      <c r="DJ348" s="15"/>
      <c r="DQ348" s="15"/>
      <c r="DX348" s="15"/>
      <c r="EE348" s="15"/>
      <c r="EL348" s="15"/>
      <c r="ES348" s="15"/>
      <c r="EZ348" s="15"/>
      <c r="FG348" s="15"/>
      <c r="FN348" s="15"/>
      <c r="FU348" s="15"/>
      <c r="FW348" s="24"/>
      <c r="FX348" s="24"/>
      <c r="FY348" s="24"/>
      <c r="FZ348" s="24"/>
      <c r="GA348" s="24"/>
      <c r="GB348" s="15"/>
      <c r="GC348" s="24"/>
      <c r="GD348" s="24"/>
      <c r="GE348" s="24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24"/>
      <c r="IO348" s="24"/>
      <c r="IP348" s="24"/>
      <c r="IQ348" s="24"/>
      <c r="IR348" s="24"/>
      <c r="IS348" s="24"/>
      <c r="IT348" s="24"/>
      <c r="IU348" s="24"/>
      <c r="IV348" s="24"/>
      <c r="IW348" s="24"/>
      <c r="IX348" s="24"/>
      <c r="IY348" s="24"/>
      <c r="IZ348" s="24"/>
      <c r="JA348" s="24"/>
      <c r="JB348" s="24"/>
      <c r="JC348" s="24"/>
      <c r="JD348" s="24"/>
      <c r="JE348" s="24"/>
      <c r="JF348" s="24"/>
      <c r="JG348" s="24"/>
    </row>
    <row r="349" spans="32:267" x14ac:dyDescent="0.3">
      <c r="AF349" s="26"/>
      <c r="AG349" s="25"/>
      <c r="AH349" s="26"/>
      <c r="AI349" s="21"/>
      <c r="AJ349" s="26"/>
      <c r="AK349" s="26"/>
      <c r="AL349" s="51"/>
      <c r="AM349" s="23"/>
      <c r="AQ349" s="19"/>
      <c r="AU349" s="24"/>
      <c r="AV349" s="24"/>
      <c r="AW349" s="24"/>
      <c r="AX349" s="24"/>
      <c r="AY349" s="15"/>
      <c r="BM349" s="15"/>
      <c r="BS349" s="24"/>
      <c r="BT349" s="15"/>
      <c r="BY349" s="24"/>
      <c r="CA349" s="15"/>
      <c r="CD349" s="24"/>
      <c r="CH349" s="15"/>
      <c r="CO349" s="15"/>
      <c r="CQ349" s="24"/>
      <c r="CV349" s="15"/>
      <c r="DC349" s="15"/>
      <c r="DJ349" s="15"/>
      <c r="DQ349" s="15"/>
      <c r="DX349" s="15"/>
      <c r="EE349" s="15"/>
      <c r="EL349" s="15"/>
      <c r="ES349" s="15"/>
      <c r="EZ349" s="15"/>
      <c r="FG349" s="15"/>
      <c r="FN349" s="15"/>
      <c r="FU349" s="15"/>
      <c r="FW349" s="24"/>
      <c r="FX349" s="24"/>
      <c r="FY349" s="24"/>
      <c r="FZ349" s="24"/>
      <c r="GA349" s="24"/>
      <c r="GB349" s="15"/>
      <c r="GC349" s="24"/>
      <c r="GD349" s="24"/>
      <c r="GE349" s="24"/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24"/>
      <c r="IO349" s="24"/>
      <c r="IP349" s="24"/>
      <c r="IQ349" s="24"/>
      <c r="IR349" s="24"/>
      <c r="IS349" s="24"/>
      <c r="IT349" s="24"/>
      <c r="IU349" s="24"/>
      <c r="IV349" s="24"/>
      <c r="IW349" s="24"/>
      <c r="IX349" s="24"/>
      <c r="IY349" s="24"/>
      <c r="IZ349" s="24"/>
      <c r="JA349" s="24"/>
      <c r="JB349" s="24"/>
      <c r="JC349" s="24"/>
      <c r="JD349" s="24"/>
      <c r="JE349" s="24"/>
      <c r="JF349" s="24"/>
      <c r="JG349" s="24"/>
    </row>
    <row r="350" spans="32:267" x14ac:dyDescent="0.3">
      <c r="AF350" s="26"/>
      <c r="AG350" s="25"/>
      <c r="AH350" s="26"/>
      <c r="AI350" s="21"/>
      <c r="AJ350" s="26"/>
      <c r="AK350" s="26"/>
      <c r="AL350" s="51"/>
      <c r="AM350" s="23"/>
      <c r="AQ350" s="19"/>
      <c r="AU350" s="24"/>
      <c r="AV350" s="24"/>
      <c r="AW350" s="24"/>
      <c r="AX350" s="24"/>
      <c r="AY350" s="15"/>
      <c r="BM350" s="15"/>
      <c r="BS350" s="24"/>
      <c r="BT350" s="15"/>
      <c r="BY350" s="24"/>
      <c r="CA350" s="15"/>
      <c r="CD350" s="24"/>
      <c r="CH350" s="15"/>
      <c r="CO350" s="15"/>
      <c r="CQ350" s="24"/>
      <c r="CV350" s="15"/>
      <c r="DC350" s="15"/>
      <c r="DJ350" s="15"/>
      <c r="DQ350" s="15"/>
      <c r="DX350" s="15"/>
      <c r="EE350" s="15"/>
      <c r="EL350" s="15"/>
      <c r="ES350" s="15"/>
      <c r="EZ350" s="15"/>
      <c r="FG350" s="15"/>
      <c r="FN350" s="15"/>
      <c r="FU350" s="15"/>
      <c r="FW350" s="24"/>
      <c r="FX350" s="24"/>
      <c r="FY350" s="24"/>
      <c r="FZ350" s="24"/>
      <c r="GA350" s="24"/>
      <c r="GB350" s="15"/>
      <c r="GC350" s="24"/>
      <c r="GD350" s="24"/>
      <c r="GE350" s="24"/>
      <c r="GF350" s="19"/>
      <c r="GG350" s="19"/>
      <c r="GH350" s="19"/>
      <c r="GI350" s="19"/>
      <c r="GJ350" s="19"/>
      <c r="GK350" s="19"/>
      <c r="GL350" s="19"/>
      <c r="GM350" s="19"/>
      <c r="GN350" s="19"/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24"/>
      <c r="IO350" s="24"/>
      <c r="IP350" s="24"/>
      <c r="IQ350" s="24"/>
      <c r="IR350" s="24"/>
      <c r="IS350" s="24"/>
      <c r="IT350" s="24"/>
      <c r="IU350" s="24"/>
      <c r="IV350" s="24"/>
      <c r="IW350" s="24"/>
      <c r="IX350" s="24"/>
      <c r="IY350" s="24"/>
      <c r="IZ350" s="24"/>
      <c r="JA350" s="24"/>
      <c r="JB350" s="24"/>
      <c r="JC350" s="24"/>
      <c r="JD350" s="24"/>
      <c r="JE350" s="24"/>
      <c r="JF350" s="24"/>
      <c r="JG350" s="24"/>
    </row>
    <row r="351" spans="32:267" x14ac:dyDescent="0.3">
      <c r="AF351" s="26"/>
      <c r="AG351" s="25"/>
      <c r="AH351" s="26"/>
      <c r="AI351" s="21"/>
      <c r="AJ351" s="26"/>
      <c r="AK351" s="26"/>
      <c r="AL351" s="51"/>
      <c r="AM351" s="23"/>
      <c r="AQ351" s="19"/>
      <c r="AU351" s="24"/>
      <c r="AV351" s="24"/>
      <c r="AW351" s="24"/>
      <c r="AX351" s="24"/>
      <c r="AY351" s="15"/>
      <c r="BM351" s="15"/>
      <c r="BS351" s="24"/>
      <c r="BT351" s="15"/>
      <c r="BY351" s="24"/>
      <c r="CA351" s="15"/>
      <c r="CD351" s="24"/>
      <c r="CH351" s="15"/>
      <c r="CO351" s="15"/>
      <c r="CQ351" s="24"/>
      <c r="CV351" s="15"/>
      <c r="DC351" s="15"/>
      <c r="DJ351" s="15"/>
      <c r="DQ351" s="15"/>
      <c r="DX351" s="15"/>
      <c r="EE351" s="15"/>
      <c r="EL351" s="15"/>
      <c r="ES351" s="15"/>
      <c r="EZ351" s="15"/>
      <c r="FG351" s="15"/>
      <c r="FN351" s="15"/>
      <c r="FU351" s="15"/>
      <c r="FW351" s="24"/>
      <c r="FX351" s="24"/>
      <c r="FY351" s="24"/>
      <c r="FZ351" s="24"/>
      <c r="GA351" s="24"/>
      <c r="GB351" s="15"/>
      <c r="GC351" s="24"/>
      <c r="GD351" s="24"/>
      <c r="GE351" s="24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24"/>
      <c r="IO351" s="24"/>
      <c r="IP351" s="24"/>
      <c r="IQ351" s="24"/>
      <c r="IR351" s="24"/>
      <c r="IS351" s="24"/>
      <c r="IT351" s="24"/>
      <c r="IU351" s="24"/>
      <c r="IV351" s="24"/>
      <c r="IW351" s="24"/>
      <c r="IX351" s="24"/>
      <c r="IY351" s="24"/>
      <c r="IZ351" s="24"/>
      <c r="JA351" s="24"/>
      <c r="JB351" s="24"/>
      <c r="JC351" s="24"/>
      <c r="JD351" s="24"/>
      <c r="JE351" s="24"/>
      <c r="JF351" s="24"/>
      <c r="JG351" s="24"/>
    </row>
    <row r="352" spans="32:267" x14ac:dyDescent="0.3">
      <c r="AF352" s="26"/>
      <c r="AG352" s="25"/>
      <c r="AH352" s="26"/>
      <c r="AI352" s="21"/>
      <c r="AJ352" s="26"/>
      <c r="AK352" s="26"/>
      <c r="AL352" s="51"/>
      <c r="AM352" s="23"/>
      <c r="AQ352" s="19"/>
      <c r="AU352" s="24"/>
      <c r="AV352" s="24"/>
      <c r="AW352" s="24"/>
      <c r="AX352" s="24"/>
      <c r="AY352" s="15"/>
      <c r="BM352" s="15"/>
      <c r="BS352" s="24"/>
      <c r="BT352" s="15"/>
      <c r="BY352" s="24"/>
      <c r="CA352" s="15"/>
      <c r="CD352" s="24"/>
      <c r="CH352" s="15"/>
      <c r="CO352" s="15"/>
      <c r="CQ352" s="24"/>
      <c r="CV352" s="15"/>
      <c r="DC352" s="15"/>
      <c r="DJ352" s="15"/>
      <c r="DQ352" s="15"/>
      <c r="DX352" s="15"/>
      <c r="EE352" s="15"/>
      <c r="EL352" s="15"/>
      <c r="ES352" s="15"/>
      <c r="EZ352" s="15"/>
      <c r="FG352" s="15"/>
      <c r="FN352" s="15"/>
      <c r="FU352" s="15"/>
      <c r="FW352" s="24"/>
      <c r="FX352" s="24"/>
      <c r="FY352" s="24"/>
      <c r="FZ352" s="24"/>
      <c r="GA352" s="24"/>
      <c r="GB352" s="15"/>
      <c r="GC352" s="24"/>
      <c r="GD352" s="24"/>
      <c r="GE352" s="24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24"/>
      <c r="IO352" s="24"/>
      <c r="IP352" s="24"/>
      <c r="IQ352" s="24"/>
      <c r="IR352" s="24"/>
      <c r="IS352" s="24"/>
      <c r="IT352" s="24"/>
      <c r="IU352" s="24"/>
      <c r="IV352" s="24"/>
      <c r="IW352" s="24"/>
      <c r="IX352" s="24"/>
      <c r="IY352" s="24"/>
      <c r="IZ352" s="24"/>
      <c r="JA352" s="24"/>
      <c r="JB352" s="24"/>
      <c r="JC352" s="24"/>
      <c r="JD352" s="24"/>
      <c r="JE352" s="24"/>
      <c r="JF352" s="24"/>
      <c r="JG352" s="24"/>
    </row>
    <row r="353" spans="32:267" x14ac:dyDescent="0.3">
      <c r="AF353" s="26"/>
      <c r="AG353" s="25"/>
      <c r="AH353" s="26"/>
      <c r="AI353" s="21"/>
      <c r="AJ353" s="26"/>
      <c r="AK353" s="26"/>
      <c r="AL353" s="51"/>
      <c r="AM353" s="23"/>
      <c r="AQ353" s="19"/>
      <c r="AU353" s="24"/>
      <c r="AV353" s="24"/>
      <c r="AW353" s="24"/>
      <c r="AX353" s="24"/>
      <c r="AY353" s="15"/>
      <c r="BM353" s="15"/>
      <c r="BS353" s="24"/>
      <c r="BT353" s="15"/>
      <c r="BY353" s="24"/>
      <c r="CA353" s="15"/>
      <c r="CD353" s="24"/>
      <c r="CH353" s="15"/>
      <c r="CO353" s="15"/>
      <c r="CQ353" s="24"/>
      <c r="CV353" s="15"/>
      <c r="DC353" s="15"/>
      <c r="DJ353" s="15"/>
      <c r="DQ353" s="15"/>
      <c r="DX353" s="15"/>
      <c r="EE353" s="15"/>
      <c r="EL353" s="15"/>
      <c r="ES353" s="15"/>
      <c r="EZ353" s="15"/>
      <c r="FG353" s="15"/>
      <c r="FN353" s="15"/>
      <c r="FU353" s="15"/>
      <c r="FW353" s="24"/>
      <c r="FX353" s="24"/>
      <c r="FY353" s="24"/>
      <c r="FZ353" s="24"/>
      <c r="GA353" s="24"/>
      <c r="GB353" s="15"/>
      <c r="GC353" s="24"/>
      <c r="GD353" s="24"/>
      <c r="GE353" s="24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24"/>
      <c r="IO353" s="24"/>
      <c r="IP353" s="24"/>
      <c r="IQ353" s="24"/>
      <c r="IR353" s="24"/>
      <c r="IS353" s="24"/>
      <c r="IT353" s="24"/>
      <c r="IU353" s="24"/>
      <c r="IV353" s="24"/>
      <c r="IW353" s="24"/>
      <c r="IX353" s="24"/>
      <c r="IY353" s="24"/>
      <c r="IZ353" s="24"/>
      <c r="JA353" s="24"/>
      <c r="JB353" s="24"/>
      <c r="JC353" s="24"/>
      <c r="JD353" s="24"/>
      <c r="JE353" s="24"/>
      <c r="JF353" s="24"/>
      <c r="JG353" s="24"/>
    </row>
    <row r="354" spans="32:267" x14ac:dyDescent="0.3">
      <c r="AF354" s="26"/>
      <c r="AG354" s="25"/>
      <c r="AH354" s="26"/>
      <c r="AI354" s="21"/>
      <c r="AJ354" s="26"/>
      <c r="AK354" s="26"/>
      <c r="AL354" s="51"/>
      <c r="AM354" s="23"/>
      <c r="AQ354" s="19"/>
      <c r="AU354" s="24"/>
      <c r="AV354" s="24"/>
      <c r="AW354" s="24"/>
      <c r="AX354" s="24"/>
      <c r="AY354" s="15"/>
      <c r="BM354" s="15"/>
      <c r="BS354" s="24"/>
      <c r="BT354" s="15"/>
      <c r="BY354" s="24"/>
      <c r="CA354" s="15"/>
      <c r="CD354" s="24"/>
      <c r="CH354" s="15"/>
      <c r="CO354" s="15"/>
      <c r="CQ354" s="24"/>
      <c r="CV354" s="15"/>
      <c r="DC354" s="15"/>
      <c r="DJ354" s="15"/>
      <c r="DQ354" s="15"/>
      <c r="DX354" s="15"/>
      <c r="EE354" s="15"/>
      <c r="EL354" s="15"/>
      <c r="ES354" s="15"/>
      <c r="EZ354" s="15"/>
      <c r="FG354" s="15"/>
      <c r="FN354" s="15"/>
      <c r="FU354" s="15"/>
      <c r="FW354" s="24"/>
      <c r="FX354" s="24"/>
      <c r="FY354" s="24"/>
      <c r="FZ354" s="24"/>
      <c r="GA354" s="24"/>
      <c r="GB354" s="15"/>
      <c r="GC354" s="24"/>
      <c r="GD354" s="24"/>
      <c r="GE354" s="24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24"/>
      <c r="IO354" s="24"/>
      <c r="IP354" s="24"/>
      <c r="IQ354" s="24"/>
      <c r="IR354" s="24"/>
      <c r="IS354" s="24"/>
      <c r="IT354" s="24"/>
      <c r="IU354" s="24"/>
      <c r="IV354" s="24"/>
      <c r="IW354" s="24"/>
      <c r="IX354" s="24"/>
      <c r="IY354" s="24"/>
      <c r="IZ354" s="24"/>
      <c r="JA354" s="24"/>
      <c r="JB354" s="24"/>
      <c r="JC354" s="24"/>
      <c r="JD354" s="24"/>
      <c r="JE354" s="24"/>
      <c r="JF354" s="24"/>
      <c r="JG354" s="24"/>
    </row>
    <row r="355" spans="32:267" x14ac:dyDescent="0.3">
      <c r="AF355" s="26"/>
      <c r="AG355" s="25"/>
      <c r="AH355" s="26"/>
      <c r="AI355" s="21"/>
      <c r="AJ355" s="26"/>
      <c r="AK355" s="26"/>
      <c r="AL355" s="51"/>
      <c r="AM355" s="23"/>
      <c r="AQ355" s="19"/>
      <c r="AU355" s="24"/>
      <c r="AV355" s="24"/>
      <c r="AW355" s="24"/>
      <c r="AX355" s="24"/>
      <c r="AY355" s="15"/>
      <c r="BM355" s="15"/>
      <c r="BS355" s="24"/>
      <c r="BT355" s="15"/>
      <c r="BY355" s="24"/>
      <c r="CA355" s="15"/>
      <c r="CD355" s="24"/>
      <c r="CH355" s="15"/>
      <c r="CO355" s="15"/>
      <c r="CQ355" s="24"/>
      <c r="CV355" s="15"/>
      <c r="DC355" s="15"/>
      <c r="DJ355" s="15"/>
      <c r="DQ355" s="15"/>
      <c r="DX355" s="15"/>
      <c r="EE355" s="15"/>
      <c r="EL355" s="15"/>
      <c r="ES355" s="15"/>
      <c r="EZ355" s="15"/>
      <c r="FG355" s="15"/>
      <c r="FN355" s="15"/>
      <c r="FU355" s="15"/>
      <c r="FW355" s="24"/>
      <c r="FX355" s="24"/>
      <c r="FY355" s="24"/>
      <c r="FZ355" s="24"/>
      <c r="GA355" s="24"/>
      <c r="GB355" s="15"/>
      <c r="GC355" s="24"/>
      <c r="GD355" s="24"/>
      <c r="GE355" s="24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24"/>
      <c r="IO355" s="24"/>
      <c r="IP355" s="24"/>
      <c r="IQ355" s="24"/>
      <c r="IR355" s="24"/>
      <c r="IS355" s="24"/>
      <c r="IT355" s="24"/>
      <c r="IU355" s="24"/>
      <c r="IV355" s="24"/>
      <c r="IW355" s="24"/>
      <c r="IX355" s="24"/>
      <c r="IY355" s="24"/>
      <c r="IZ355" s="24"/>
      <c r="JA355" s="24"/>
      <c r="JB355" s="24"/>
      <c r="JC355" s="24"/>
      <c r="JD355" s="24"/>
      <c r="JE355" s="24"/>
      <c r="JF355" s="24"/>
      <c r="JG355" s="24"/>
    </row>
    <row r="356" spans="32:267" x14ac:dyDescent="0.3">
      <c r="AF356" s="26"/>
      <c r="AG356" s="25"/>
      <c r="AH356" s="26"/>
      <c r="AI356" s="21"/>
      <c r="AJ356" s="26"/>
      <c r="AK356" s="26"/>
      <c r="AL356" s="51"/>
      <c r="AM356" s="23"/>
      <c r="AQ356" s="19"/>
      <c r="AU356" s="24"/>
      <c r="AV356" s="24"/>
      <c r="AW356" s="24"/>
      <c r="AX356" s="24"/>
      <c r="AY356" s="15"/>
      <c r="BM356" s="15"/>
      <c r="BS356" s="24"/>
      <c r="BT356" s="15"/>
      <c r="BY356" s="24"/>
      <c r="CA356" s="15"/>
      <c r="CD356" s="24"/>
      <c r="CH356" s="15"/>
      <c r="CO356" s="15"/>
      <c r="CQ356" s="24"/>
      <c r="CV356" s="15"/>
      <c r="DC356" s="15"/>
      <c r="DJ356" s="15"/>
      <c r="DQ356" s="15"/>
      <c r="DX356" s="15"/>
      <c r="EE356" s="15"/>
      <c r="EL356" s="15"/>
      <c r="ES356" s="15"/>
      <c r="EZ356" s="15"/>
      <c r="FG356" s="15"/>
      <c r="FN356" s="15"/>
      <c r="FU356" s="15"/>
      <c r="FW356" s="24"/>
      <c r="FX356" s="24"/>
      <c r="FY356" s="24"/>
      <c r="FZ356" s="24"/>
      <c r="GA356" s="24"/>
      <c r="GB356" s="15"/>
      <c r="GC356" s="24"/>
      <c r="GD356" s="24"/>
      <c r="GE356" s="24"/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24"/>
      <c r="IO356" s="24"/>
      <c r="IP356" s="24"/>
      <c r="IQ356" s="24"/>
      <c r="IR356" s="24"/>
      <c r="IS356" s="24"/>
      <c r="IT356" s="24"/>
      <c r="IU356" s="24"/>
      <c r="IV356" s="24"/>
      <c r="IW356" s="24"/>
      <c r="IX356" s="24"/>
      <c r="IY356" s="24"/>
      <c r="IZ356" s="24"/>
      <c r="JA356" s="24"/>
      <c r="JB356" s="24"/>
      <c r="JC356" s="24"/>
      <c r="JD356" s="24"/>
      <c r="JE356" s="24"/>
      <c r="JF356" s="24"/>
      <c r="JG356" s="24"/>
    </row>
    <row r="357" spans="32:267" x14ac:dyDescent="0.3">
      <c r="AF357" s="26"/>
      <c r="AG357" s="25"/>
      <c r="AH357" s="26"/>
      <c r="AI357" s="21"/>
      <c r="AJ357" s="26"/>
      <c r="AK357" s="26"/>
      <c r="AL357" s="51"/>
      <c r="AM357" s="23"/>
      <c r="AQ357" s="19"/>
      <c r="AU357" s="24"/>
      <c r="AV357" s="24"/>
      <c r="AW357" s="24"/>
      <c r="AX357" s="24"/>
      <c r="AY357" s="15"/>
      <c r="BM357" s="15"/>
      <c r="BS357" s="24"/>
      <c r="BT357" s="15"/>
      <c r="BY357" s="24"/>
      <c r="CA357" s="15"/>
      <c r="CD357" s="24"/>
      <c r="CH357" s="15"/>
      <c r="CO357" s="15"/>
      <c r="CQ357" s="24"/>
      <c r="CV357" s="15"/>
      <c r="DC357" s="15"/>
      <c r="DJ357" s="15"/>
      <c r="DQ357" s="15"/>
      <c r="DX357" s="15"/>
      <c r="EE357" s="15"/>
      <c r="EL357" s="15"/>
      <c r="ES357" s="15"/>
      <c r="EZ357" s="15"/>
      <c r="FG357" s="15"/>
      <c r="FN357" s="15"/>
      <c r="FU357" s="15"/>
      <c r="FW357" s="24"/>
      <c r="FX357" s="24"/>
      <c r="FY357" s="24"/>
      <c r="FZ357" s="24"/>
      <c r="GA357" s="24"/>
      <c r="GB357" s="15"/>
      <c r="GC357" s="24"/>
      <c r="GD357" s="24"/>
      <c r="GE357" s="24"/>
      <c r="GF357" s="19"/>
      <c r="GG357" s="19"/>
      <c r="GH357" s="19"/>
      <c r="GI357" s="19"/>
      <c r="GJ357" s="19"/>
      <c r="GK357" s="19"/>
      <c r="GL357" s="19"/>
      <c r="GM357" s="19"/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24"/>
      <c r="IO357" s="24"/>
      <c r="IP357" s="24"/>
      <c r="IQ357" s="24"/>
      <c r="IR357" s="24"/>
      <c r="IS357" s="24"/>
      <c r="IT357" s="24"/>
      <c r="IU357" s="24"/>
      <c r="IV357" s="24"/>
      <c r="IW357" s="24"/>
      <c r="IX357" s="24"/>
      <c r="IY357" s="24"/>
      <c r="IZ357" s="24"/>
      <c r="JA357" s="24"/>
      <c r="JB357" s="24"/>
      <c r="JC357" s="24"/>
      <c r="JD357" s="24"/>
      <c r="JE357" s="24"/>
      <c r="JF357" s="24"/>
      <c r="JG357" s="24"/>
    </row>
    <row r="358" spans="32:267" x14ac:dyDescent="0.3">
      <c r="AF358" s="26"/>
      <c r="AG358" s="25"/>
      <c r="AH358" s="26"/>
      <c r="AI358" s="21"/>
      <c r="AJ358" s="26"/>
      <c r="AK358" s="26"/>
      <c r="AL358" s="51"/>
      <c r="AM358" s="23"/>
      <c r="AQ358" s="19"/>
      <c r="AU358" s="24"/>
      <c r="AV358" s="24"/>
      <c r="AW358" s="24"/>
      <c r="AX358" s="24"/>
      <c r="AY358" s="15"/>
      <c r="BM358" s="15"/>
      <c r="BS358" s="24"/>
      <c r="BT358" s="15"/>
      <c r="BY358" s="24"/>
      <c r="CA358" s="15"/>
      <c r="CD358" s="24"/>
      <c r="CH358" s="15"/>
      <c r="CO358" s="15"/>
      <c r="CQ358" s="24"/>
      <c r="CV358" s="15"/>
      <c r="DC358" s="15"/>
      <c r="DJ358" s="15"/>
      <c r="DQ358" s="15"/>
      <c r="DX358" s="15"/>
      <c r="EE358" s="15"/>
      <c r="EL358" s="15"/>
      <c r="ES358" s="15"/>
      <c r="EZ358" s="15"/>
      <c r="FG358" s="15"/>
      <c r="FN358" s="15"/>
      <c r="FU358" s="15"/>
      <c r="FW358" s="24"/>
      <c r="FX358" s="24"/>
      <c r="FY358" s="24"/>
      <c r="FZ358" s="24"/>
      <c r="GA358" s="24"/>
      <c r="GB358" s="15"/>
      <c r="GC358" s="24"/>
      <c r="GD358" s="24"/>
      <c r="GE358" s="24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24"/>
      <c r="IO358" s="24"/>
      <c r="IP358" s="24"/>
      <c r="IQ358" s="24"/>
      <c r="IR358" s="24"/>
      <c r="IS358" s="24"/>
      <c r="IT358" s="24"/>
      <c r="IU358" s="24"/>
      <c r="IV358" s="24"/>
      <c r="IW358" s="24"/>
      <c r="IX358" s="24"/>
      <c r="IY358" s="24"/>
      <c r="IZ358" s="24"/>
      <c r="JA358" s="24"/>
      <c r="JB358" s="24"/>
      <c r="JC358" s="24"/>
      <c r="JD358" s="24"/>
      <c r="JE358" s="24"/>
      <c r="JF358" s="24"/>
      <c r="JG358" s="24"/>
    </row>
    <row r="359" spans="32:267" x14ac:dyDescent="0.3">
      <c r="AF359" s="26"/>
      <c r="AG359" s="25"/>
      <c r="AH359" s="26"/>
      <c r="AI359" s="21"/>
      <c r="AJ359" s="26"/>
      <c r="AK359" s="26"/>
      <c r="AL359" s="51"/>
      <c r="AM359" s="23"/>
      <c r="AQ359" s="19"/>
      <c r="AU359" s="24"/>
      <c r="AV359" s="24"/>
      <c r="AW359" s="24"/>
      <c r="AX359" s="24"/>
      <c r="AY359" s="15"/>
      <c r="BM359" s="15"/>
      <c r="BS359" s="24"/>
      <c r="BT359" s="15"/>
      <c r="BY359" s="24"/>
      <c r="CA359" s="15"/>
      <c r="CD359" s="24"/>
      <c r="CH359" s="15"/>
      <c r="CO359" s="15"/>
      <c r="CQ359" s="24"/>
      <c r="CV359" s="15"/>
      <c r="DC359" s="15"/>
      <c r="DJ359" s="15"/>
      <c r="DQ359" s="15"/>
      <c r="DX359" s="15"/>
      <c r="EE359" s="15"/>
      <c r="EL359" s="15"/>
      <c r="ES359" s="15"/>
      <c r="EZ359" s="15"/>
      <c r="FG359" s="15"/>
      <c r="FN359" s="15"/>
      <c r="FU359" s="15"/>
      <c r="FW359" s="24"/>
      <c r="FX359" s="24"/>
      <c r="FY359" s="24"/>
      <c r="FZ359" s="24"/>
      <c r="GA359" s="24"/>
      <c r="GB359" s="15"/>
      <c r="GC359" s="24"/>
      <c r="GD359" s="24"/>
      <c r="GE359" s="24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24"/>
      <c r="IO359" s="24"/>
      <c r="IP359" s="24"/>
      <c r="IQ359" s="24"/>
      <c r="IR359" s="24"/>
      <c r="IS359" s="24"/>
      <c r="IT359" s="24"/>
      <c r="IU359" s="24"/>
      <c r="IV359" s="24"/>
      <c r="IW359" s="24"/>
      <c r="IX359" s="24"/>
      <c r="IY359" s="24"/>
      <c r="IZ359" s="24"/>
      <c r="JA359" s="24"/>
      <c r="JB359" s="24"/>
      <c r="JC359" s="24"/>
      <c r="JD359" s="24"/>
      <c r="JE359" s="24"/>
      <c r="JF359" s="24"/>
      <c r="JG359" s="24"/>
    </row>
    <row r="360" spans="32:267" x14ac:dyDescent="0.3">
      <c r="AF360" s="26"/>
      <c r="AG360" s="25"/>
      <c r="AH360" s="26"/>
      <c r="AI360" s="21"/>
      <c r="AJ360" s="26"/>
      <c r="AK360" s="26"/>
      <c r="AL360" s="51"/>
      <c r="AM360" s="23"/>
      <c r="AQ360" s="19"/>
      <c r="AU360" s="24"/>
      <c r="AV360" s="24"/>
      <c r="AW360" s="24"/>
      <c r="AX360" s="24"/>
      <c r="AY360" s="15"/>
      <c r="BM360" s="15"/>
      <c r="BS360" s="24"/>
      <c r="BT360" s="15"/>
      <c r="BY360" s="24"/>
      <c r="CA360" s="15"/>
      <c r="CD360" s="24"/>
      <c r="CH360" s="15"/>
      <c r="CO360" s="15"/>
      <c r="CQ360" s="24"/>
      <c r="CV360" s="15"/>
      <c r="DC360" s="15"/>
      <c r="DJ360" s="15"/>
      <c r="DQ360" s="15"/>
      <c r="DX360" s="15"/>
      <c r="EE360" s="15"/>
      <c r="EL360" s="15"/>
      <c r="ES360" s="15"/>
      <c r="EZ360" s="15"/>
      <c r="FG360" s="15"/>
      <c r="FN360" s="15"/>
      <c r="FU360" s="15"/>
      <c r="FW360" s="24"/>
      <c r="FX360" s="24"/>
      <c r="FY360" s="24"/>
      <c r="FZ360" s="24"/>
      <c r="GA360" s="24"/>
      <c r="GB360" s="15"/>
      <c r="GC360" s="24"/>
      <c r="GD360" s="24"/>
      <c r="GE360" s="24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24"/>
      <c r="IO360" s="24"/>
      <c r="IP360" s="24"/>
      <c r="IQ360" s="24"/>
      <c r="IR360" s="24"/>
      <c r="IS360" s="24"/>
      <c r="IT360" s="24"/>
      <c r="IU360" s="24"/>
      <c r="IV360" s="24"/>
      <c r="IW360" s="24"/>
      <c r="IX360" s="24"/>
      <c r="IY360" s="24"/>
      <c r="IZ360" s="24"/>
      <c r="JA360" s="24"/>
      <c r="JB360" s="24"/>
      <c r="JC360" s="24"/>
      <c r="JD360" s="24"/>
      <c r="JE360" s="24"/>
      <c r="JF360" s="24"/>
      <c r="JG360" s="24"/>
    </row>
    <row r="361" spans="32:267" x14ac:dyDescent="0.3">
      <c r="AF361" s="26"/>
      <c r="AG361" s="25"/>
      <c r="AI361" s="21"/>
      <c r="AJ361" s="26"/>
      <c r="AK361" s="26"/>
      <c r="AL361" s="51"/>
      <c r="AM361" s="23"/>
      <c r="AQ361" s="19"/>
      <c r="AU361" s="24"/>
      <c r="AV361" s="24"/>
      <c r="AW361" s="24"/>
      <c r="AX361" s="24"/>
      <c r="AY361" s="15"/>
      <c r="BM361" s="15"/>
      <c r="BS361" s="24"/>
      <c r="BT361" s="15"/>
      <c r="BY361" s="24"/>
      <c r="CA361" s="15"/>
      <c r="CD361" s="24"/>
      <c r="CH361" s="15"/>
      <c r="CO361" s="15"/>
      <c r="CQ361" s="24"/>
      <c r="CV361" s="15"/>
      <c r="DC361" s="15"/>
      <c r="DJ361" s="15"/>
      <c r="DQ361" s="15"/>
      <c r="DX361" s="15"/>
      <c r="EE361" s="15"/>
      <c r="EL361" s="15"/>
      <c r="ES361" s="15"/>
      <c r="EZ361" s="15"/>
      <c r="FG361" s="15"/>
      <c r="FN361" s="15"/>
      <c r="FU361" s="15"/>
      <c r="FW361" s="24"/>
      <c r="FX361" s="24"/>
      <c r="FY361" s="24"/>
      <c r="FZ361" s="24"/>
      <c r="GA361" s="24"/>
      <c r="GB361" s="15"/>
      <c r="GC361" s="24"/>
      <c r="GD361" s="24"/>
      <c r="GE361" s="24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/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24"/>
      <c r="IO361" s="24"/>
      <c r="IP361" s="24"/>
      <c r="IQ361" s="24"/>
      <c r="IR361" s="24"/>
      <c r="IS361" s="24"/>
      <c r="IT361" s="24"/>
      <c r="IU361" s="24"/>
      <c r="IV361" s="24"/>
      <c r="IW361" s="24"/>
      <c r="IX361" s="24"/>
      <c r="IY361" s="24"/>
      <c r="IZ361" s="24"/>
      <c r="JA361" s="24"/>
      <c r="JB361" s="24"/>
      <c r="JC361" s="24"/>
      <c r="JD361" s="24"/>
      <c r="JE361" s="24"/>
      <c r="JF361" s="24"/>
      <c r="JG361" s="24"/>
    </row>
    <row r="362" spans="32:267" x14ac:dyDescent="0.3">
      <c r="AF362" s="28"/>
      <c r="AG362" s="27"/>
      <c r="AI362" s="21"/>
      <c r="AJ362" s="28"/>
      <c r="AK362" s="28"/>
      <c r="AL362" s="28"/>
      <c r="AM362" s="23"/>
      <c r="AQ362" s="19"/>
      <c r="AU362" s="24"/>
      <c r="AV362" s="24"/>
      <c r="AW362" s="24"/>
      <c r="AX362" s="24"/>
      <c r="AY362" s="15"/>
      <c r="BM362" s="15"/>
      <c r="BS362" s="24"/>
      <c r="BT362" s="15"/>
      <c r="BY362" s="24"/>
      <c r="CA362" s="15"/>
      <c r="CD362" s="24"/>
      <c r="CH362" s="15"/>
      <c r="CO362" s="15"/>
      <c r="CQ362" s="24"/>
      <c r="CV362" s="15"/>
      <c r="DC362" s="15"/>
      <c r="DJ362" s="15"/>
      <c r="DQ362" s="15"/>
      <c r="DX362" s="15"/>
      <c r="EE362" s="15"/>
      <c r="EL362" s="15"/>
      <c r="ES362" s="15"/>
      <c r="EZ362" s="15"/>
      <c r="FG362" s="15"/>
      <c r="FN362" s="15"/>
      <c r="FU362" s="15"/>
      <c r="FW362" s="24"/>
      <c r="FX362" s="24"/>
      <c r="FY362" s="24"/>
      <c r="FZ362" s="24"/>
      <c r="GA362" s="24"/>
      <c r="GB362" s="15"/>
      <c r="GC362" s="24"/>
      <c r="GD362" s="24"/>
      <c r="GE362" s="24"/>
      <c r="GF362" s="19"/>
      <c r="GG362" s="19"/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24"/>
      <c r="IO362" s="24"/>
      <c r="IP362" s="24"/>
      <c r="IQ362" s="24"/>
      <c r="IR362" s="24"/>
      <c r="IS362" s="24"/>
      <c r="IT362" s="24"/>
      <c r="IU362" s="24"/>
      <c r="IV362" s="24"/>
      <c r="IW362" s="24"/>
      <c r="IX362" s="24"/>
      <c r="IY362" s="24"/>
      <c r="IZ362" s="24"/>
      <c r="JA362" s="24"/>
      <c r="JB362" s="24"/>
      <c r="JC362" s="24"/>
      <c r="JD362" s="24"/>
      <c r="JE362" s="24"/>
      <c r="JF362" s="24"/>
      <c r="JG362" s="24"/>
    </row>
    <row r="363" spans="32:267" x14ac:dyDescent="0.3">
      <c r="AF363" s="28"/>
      <c r="AG363" s="27"/>
      <c r="AI363" s="21"/>
      <c r="AJ363" s="28"/>
      <c r="AK363" s="28"/>
      <c r="AL363" s="28"/>
      <c r="AM363" s="23"/>
      <c r="AQ363" s="19"/>
      <c r="AU363" s="24"/>
      <c r="AV363" s="24"/>
      <c r="AW363" s="24"/>
      <c r="AX363" s="24"/>
      <c r="AY363" s="15"/>
      <c r="BM363" s="15"/>
      <c r="BS363" s="24"/>
      <c r="BT363" s="15"/>
      <c r="BY363" s="24"/>
      <c r="CA363" s="15"/>
      <c r="CD363" s="24"/>
      <c r="CH363" s="15"/>
      <c r="CO363" s="15"/>
      <c r="CQ363" s="24"/>
      <c r="CV363" s="15"/>
      <c r="DC363" s="15"/>
      <c r="DJ363" s="15"/>
      <c r="DQ363" s="15"/>
      <c r="DX363" s="15"/>
      <c r="EE363" s="15"/>
      <c r="EL363" s="15"/>
      <c r="ES363" s="15"/>
      <c r="EZ363" s="15"/>
      <c r="FG363" s="15"/>
      <c r="FN363" s="15"/>
      <c r="FU363" s="15"/>
      <c r="FW363" s="24"/>
      <c r="FX363" s="24"/>
      <c r="FY363" s="24"/>
      <c r="FZ363" s="24"/>
      <c r="GA363" s="24"/>
      <c r="GB363" s="15"/>
      <c r="GC363" s="24"/>
      <c r="GD363" s="24"/>
      <c r="GE363" s="24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24"/>
      <c r="IO363" s="24"/>
      <c r="IP363" s="24"/>
      <c r="IQ363" s="24"/>
      <c r="IR363" s="24"/>
      <c r="IS363" s="24"/>
      <c r="IT363" s="24"/>
      <c r="IU363" s="24"/>
      <c r="IV363" s="24"/>
      <c r="IW363" s="24"/>
      <c r="IX363" s="24"/>
      <c r="IY363" s="24"/>
      <c r="IZ363" s="24"/>
      <c r="JA363" s="24"/>
      <c r="JB363" s="24"/>
      <c r="JC363" s="24"/>
      <c r="JD363" s="24"/>
      <c r="JE363" s="24"/>
      <c r="JF363" s="24"/>
      <c r="JG363" s="24"/>
    </row>
    <row r="364" spans="32:267" x14ac:dyDescent="0.3">
      <c r="AF364" s="28"/>
      <c r="AG364" s="27"/>
      <c r="AI364" s="21"/>
      <c r="AJ364" s="28"/>
      <c r="AK364" s="28"/>
      <c r="AL364" s="28"/>
      <c r="AM364" s="23"/>
      <c r="AQ364" s="19"/>
      <c r="AU364" s="24"/>
      <c r="AV364" s="24"/>
      <c r="AW364" s="24"/>
      <c r="AX364" s="24"/>
      <c r="AY364" s="15"/>
      <c r="BM364" s="15"/>
      <c r="BS364" s="24"/>
      <c r="BT364" s="15"/>
      <c r="BY364" s="24"/>
      <c r="CA364" s="15"/>
      <c r="CD364" s="24"/>
      <c r="CH364" s="15"/>
      <c r="CO364" s="15"/>
      <c r="CQ364" s="24"/>
      <c r="CV364" s="15"/>
      <c r="DC364" s="15"/>
      <c r="DJ364" s="15"/>
      <c r="DQ364" s="15"/>
      <c r="DX364" s="15"/>
      <c r="EE364" s="15"/>
      <c r="EL364" s="15"/>
      <c r="ES364" s="15"/>
      <c r="EZ364" s="15"/>
      <c r="FG364" s="15"/>
      <c r="FN364" s="15"/>
      <c r="FU364" s="15"/>
      <c r="FW364" s="24"/>
      <c r="FX364" s="24"/>
      <c r="FY364" s="24"/>
      <c r="FZ364" s="24"/>
      <c r="GA364" s="24"/>
      <c r="GB364" s="15"/>
      <c r="GC364" s="24"/>
      <c r="GD364" s="24"/>
      <c r="GE364" s="24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24"/>
      <c r="IO364" s="24"/>
      <c r="IP364" s="24"/>
      <c r="IQ364" s="24"/>
      <c r="IR364" s="24"/>
      <c r="IS364" s="24"/>
      <c r="IT364" s="24"/>
      <c r="IU364" s="24"/>
      <c r="IV364" s="24"/>
      <c r="IW364" s="24"/>
      <c r="IX364" s="24"/>
      <c r="IY364" s="24"/>
      <c r="IZ364" s="24"/>
      <c r="JA364" s="24"/>
      <c r="JB364" s="24"/>
      <c r="JC364" s="24"/>
      <c r="JD364" s="24"/>
      <c r="JE364" s="24"/>
      <c r="JF364" s="24"/>
      <c r="JG364" s="24"/>
    </row>
    <row r="365" spans="32:267" x14ac:dyDescent="0.3">
      <c r="AF365" s="28"/>
      <c r="AG365" s="27"/>
      <c r="AI365" s="21"/>
      <c r="AJ365" s="28"/>
      <c r="AK365" s="28"/>
      <c r="AL365" s="28"/>
      <c r="AM365" s="23"/>
      <c r="AQ365" s="19"/>
      <c r="AU365" s="24"/>
      <c r="AV365" s="24"/>
      <c r="AW365" s="24"/>
      <c r="AX365" s="24"/>
      <c r="AY365" s="15"/>
      <c r="BM365" s="15"/>
      <c r="BS365" s="24"/>
      <c r="BT365" s="15"/>
      <c r="BY365" s="24"/>
      <c r="CA365" s="15"/>
      <c r="CD365" s="24"/>
      <c r="CH365" s="15"/>
      <c r="CO365" s="15"/>
      <c r="CQ365" s="24"/>
      <c r="CV365" s="15"/>
      <c r="DC365" s="15"/>
      <c r="DJ365" s="15"/>
      <c r="DQ365" s="15"/>
      <c r="DX365" s="15"/>
      <c r="EE365" s="15"/>
      <c r="EL365" s="15"/>
      <c r="ES365" s="15"/>
      <c r="EZ365" s="15"/>
      <c r="FG365" s="15"/>
      <c r="FN365" s="15"/>
      <c r="FU365" s="15"/>
      <c r="FW365" s="24"/>
      <c r="FX365" s="24"/>
      <c r="FY365" s="24"/>
      <c r="FZ365" s="24"/>
      <c r="GA365" s="24"/>
      <c r="GB365" s="15"/>
      <c r="GC365" s="24"/>
      <c r="GD365" s="24"/>
      <c r="GE365" s="24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24"/>
      <c r="IO365" s="24"/>
      <c r="IP365" s="24"/>
      <c r="IQ365" s="24"/>
      <c r="IR365" s="24"/>
      <c r="IS365" s="24"/>
      <c r="IT365" s="24"/>
      <c r="IU365" s="24"/>
      <c r="IV365" s="24"/>
      <c r="IW365" s="24"/>
      <c r="IX365" s="24"/>
      <c r="IY365" s="24"/>
      <c r="IZ365" s="24"/>
      <c r="JA365" s="24"/>
      <c r="JB365" s="24"/>
      <c r="JC365" s="24"/>
      <c r="JD365" s="24"/>
      <c r="JE365" s="24"/>
      <c r="JF365" s="24"/>
      <c r="JG365" s="24"/>
    </row>
    <row r="366" spans="32:267" x14ac:dyDescent="0.3">
      <c r="AF366" s="28"/>
      <c r="AG366" s="27"/>
      <c r="AI366" s="21"/>
      <c r="AJ366" s="28"/>
      <c r="AK366" s="28"/>
      <c r="AL366" s="28"/>
      <c r="AM366" s="23"/>
      <c r="AQ366" s="19"/>
      <c r="AU366" s="24"/>
      <c r="AV366" s="24"/>
      <c r="AW366" s="24"/>
      <c r="AX366" s="24"/>
      <c r="AY366" s="15"/>
      <c r="BM366" s="15"/>
      <c r="BS366" s="24"/>
      <c r="BT366" s="15"/>
      <c r="BY366" s="24"/>
      <c r="CA366" s="15"/>
      <c r="CD366" s="24"/>
      <c r="CH366" s="15"/>
      <c r="CO366" s="15"/>
      <c r="CQ366" s="24"/>
      <c r="CV366" s="15"/>
      <c r="DC366" s="15"/>
      <c r="DJ366" s="15"/>
      <c r="DQ366" s="15"/>
      <c r="DX366" s="15"/>
      <c r="EE366" s="15"/>
      <c r="EL366" s="15"/>
      <c r="ES366" s="15"/>
      <c r="EZ366" s="15"/>
      <c r="FG366" s="15"/>
      <c r="FN366" s="15"/>
      <c r="FU366" s="15"/>
      <c r="FW366" s="24"/>
      <c r="FX366" s="24"/>
      <c r="FY366" s="24"/>
      <c r="FZ366" s="24"/>
      <c r="GA366" s="24"/>
      <c r="GB366" s="15"/>
      <c r="GC366" s="24"/>
      <c r="GD366" s="24"/>
      <c r="GE366" s="24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24"/>
      <c r="IO366" s="24"/>
      <c r="IP366" s="24"/>
      <c r="IQ366" s="24"/>
      <c r="IR366" s="24"/>
      <c r="IS366" s="24"/>
      <c r="IT366" s="24"/>
      <c r="IU366" s="24"/>
      <c r="IV366" s="24"/>
      <c r="IW366" s="24"/>
      <c r="IX366" s="24"/>
      <c r="IY366" s="24"/>
      <c r="IZ366" s="24"/>
      <c r="JA366" s="24"/>
      <c r="JB366" s="24"/>
      <c r="JC366" s="24"/>
      <c r="JD366" s="24"/>
      <c r="JE366" s="24"/>
      <c r="JF366" s="24"/>
      <c r="JG366" s="24"/>
    </row>
    <row r="367" spans="32:267" x14ac:dyDescent="0.3">
      <c r="AF367" s="28"/>
      <c r="AG367" s="27"/>
      <c r="AI367" s="21"/>
      <c r="AJ367" s="28"/>
      <c r="AK367" s="28"/>
      <c r="AL367" s="28"/>
      <c r="AM367" s="23"/>
      <c r="AQ367" s="19"/>
      <c r="AU367" s="24"/>
      <c r="AV367" s="24"/>
      <c r="AW367" s="24"/>
      <c r="AX367" s="24"/>
      <c r="AY367" s="15"/>
      <c r="BM367" s="15"/>
      <c r="BS367" s="24"/>
      <c r="BT367" s="15"/>
      <c r="BY367" s="24"/>
      <c r="CA367" s="15"/>
      <c r="CD367" s="24"/>
      <c r="CH367" s="15"/>
      <c r="CO367" s="15"/>
      <c r="CQ367" s="24"/>
      <c r="CV367" s="15"/>
      <c r="DC367" s="15"/>
      <c r="DJ367" s="15"/>
      <c r="DQ367" s="15"/>
      <c r="DX367" s="15"/>
      <c r="EE367" s="15"/>
      <c r="EL367" s="15"/>
      <c r="ES367" s="15"/>
      <c r="EZ367" s="15"/>
      <c r="FG367" s="15"/>
      <c r="FN367" s="15"/>
      <c r="FU367" s="15"/>
      <c r="FW367" s="24"/>
      <c r="FX367" s="24"/>
      <c r="FY367" s="24"/>
      <c r="FZ367" s="24"/>
      <c r="GA367" s="24"/>
      <c r="GB367" s="15"/>
      <c r="GC367" s="24"/>
      <c r="GD367" s="24"/>
      <c r="GE367" s="24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24"/>
      <c r="IO367" s="24"/>
      <c r="IP367" s="24"/>
      <c r="IQ367" s="24"/>
      <c r="IR367" s="24"/>
      <c r="IS367" s="24"/>
      <c r="IT367" s="24"/>
      <c r="IU367" s="24"/>
      <c r="IV367" s="24"/>
      <c r="IW367" s="24"/>
      <c r="IX367" s="24"/>
      <c r="IY367" s="24"/>
      <c r="IZ367" s="24"/>
      <c r="JA367" s="24"/>
      <c r="JB367" s="24"/>
      <c r="JC367" s="24"/>
      <c r="JD367" s="24"/>
      <c r="JE367" s="24"/>
      <c r="JF367" s="24"/>
      <c r="JG367" s="24"/>
    </row>
    <row r="368" spans="32:267" x14ac:dyDescent="0.3">
      <c r="AF368" s="28"/>
      <c r="AG368" s="27"/>
      <c r="AI368" s="21"/>
      <c r="AJ368" s="28"/>
      <c r="AK368" s="28"/>
      <c r="AL368" s="28"/>
      <c r="AM368" s="23"/>
      <c r="AQ368" s="19"/>
      <c r="AU368" s="24"/>
      <c r="AV368" s="24"/>
      <c r="AW368" s="24"/>
      <c r="AX368" s="24"/>
      <c r="AY368" s="15"/>
      <c r="BM368" s="15"/>
      <c r="BS368" s="24"/>
      <c r="BT368" s="15"/>
      <c r="BY368" s="24"/>
      <c r="CA368" s="15"/>
      <c r="CD368" s="24"/>
      <c r="CH368" s="15"/>
      <c r="CO368" s="15"/>
      <c r="CQ368" s="24"/>
      <c r="CV368" s="15"/>
      <c r="DC368" s="15"/>
      <c r="DJ368" s="15"/>
      <c r="DQ368" s="15"/>
      <c r="DX368" s="15"/>
      <c r="EE368" s="15"/>
      <c r="EL368" s="15"/>
      <c r="ES368" s="15"/>
      <c r="EZ368" s="15"/>
      <c r="FG368" s="15"/>
      <c r="FN368" s="15"/>
      <c r="FU368" s="15"/>
      <c r="FW368" s="24"/>
      <c r="FX368" s="24"/>
      <c r="FY368" s="24"/>
      <c r="FZ368" s="24"/>
      <c r="GA368" s="24"/>
      <c r="GB368" s="15"/>
      <c r="GC368" s="24"/>
      <c r="GD368" s="24"/>
      <c r="GE368" s="24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24"/>
      <c r="IO368" s="24"/>
      <c r="IP368" s="24"/>
      <c r="IQ368" s="24"/>
      <c r="IR368" s="24"/>
      <c r="IS368" s="24"/>
      <c r="IT368" s="24"/>
      <c r="IU368" s="24"/>
      <c r="IV368" s="24"/>
      <c r="IW368" s="24"/>
      <c r="IX368" s="24"/>
      <c r="IY368" s="24"/>
      <c r="IZ368" s="24"/>
      <c r="JA368" s="24"/>
      <c r="JB368" s="24"/>
      <c r="JC368" s="24"/>
      <c r="JD368" s="24"/>
      <c r="JE368" s="24"/>
      <c r="JF368" s="24"/>
      <c r="JG368" s="24"/>
    </row>
    <row r="369" spans="32:267" x14ac:dyDescent="0.3">
      <c r="AF369" s="28"/>
      <c r="AG369" s="27"/>
      <c r="AI369" s="21"/>
      <c r="AJ369" s="28"/>
      <c r="AK369" s="28"/>
      <c r="AL369" s="28"/>
      <c r="AM369" s="23"/>
      <c r="AQ369" s="19"/>
      <c r="AU369" s="24"/>
      <c r="AV369" s="24"/>
      <c r="AW369" s="24"/>
      <c r="AX369" s="24"/>
      <c r="AY369" s="15"/>
      <c r="BM369" s="15"/>
      <c r="BS369" s="24"/>
      <c r="BT369" s="15"/>
      <c r="BY369" s="24"/>
      <c r="CA369" s="15"/>
      <c r="CD369" s="24"/>
      <c r="CH369" s="15"/>
      <c r="CO369" s="15"/>
      <c r="CQ369" s="24"/>
      <c r="CV369" s="15"/>
      <c r="DC369" s="15"/>
      <c r="DJ369" s="15"/>
      <c r="DQ369" s="15"/>
      <c r="DX369" s="15"/>
      <c r="EE369" s="15"/>
      <c r="EL369" s="15"/>
      <c r="ES369" s="15"/>
      <c r="EZ369" s="15"/>
      <c r="FG369" s="15"/>
      <c r="FN369" s="15"/>
      <c r="FU369" s="15"/>
      <c r="FW369" s="24"/>
      <c r="FX369" s="24"/>
      <c r="FY369" s="24"/>
      <c r="FZ369" s="24"/>
      <c r="GA369" s="24"/>
      <c r="GB369" s="15"/>
      <c r="GC369" s="24"/>
      <c r="GD369" s="24"/>
      <c r="GE369" s="24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24"/>
      <c r="IO369" s="24"/>
      <c r="IP369" s="24"/>
      <c r="IQ369" s="24"/>
      <c r="IR369" s="24"/>
      <c r="IS369" s="24"/>
      <c r="IT369" s="24"/>
      <c r="IU369" s="24"/>
      <c r="IV369" s="24"/>
      <c r="IW369" s="24"/>
      <c r="IX369" s="24"/>
      <c r="IY369" s="24"/>
      <c r="IZ369" s="24"/>
      <c r="JA369" s="24"/>
      <c r="JB369" s="24"/>
      <c r="JC369" s="24"/>
      <c r="JD369" s="24"/>
      <c r="JE369" s="24"/>
      <c r="JF369" s="24"/>
      <c r="JG369" s="24"/>
    </row>
    <row r="370" spans="32:267" x14ac:dyDescent="0.3">
      <c r="AF370" s="28"/>
      <c r="AG370" s="27"/>
      <c r="AI370" s="21"/>
      <c r="AJ370" s="28"/>
      <c r="AK370" s="28"/>
      <c r="AL370" s="28"/>
      <c r="AM370" s="23"/>
      <c r="AQ370" s="19"/>
      <c r="AU370" s="24"/>
      <c r="AV370" s="24"/>
      <c r="AW370" s="24"/>
      <c r="AX370" s="24"/>
      <c r="AY370" s="15"/>
      <c r="BM370" s="15"/>
      <c r="BS370" s="24"/>
      <c r="BT370" s="15"/>
      <c r="BY370" s="24"/>
      <c r="CA370" s="15"/>
      <c r="CD370" s="24"/>
      <c r="CH370" s="15"/>
      <c r="CO370" s="15"/>
      <c r="CQ370" s="24"/>
      <c r="CV370" s="15"/>
      <c r="DC370" s="15"/>
      <c r="DJ370" s="15"/>
      <c r="DQ370" s="15"/>
      <c r="DX370" s="15"/>
      <c r="EE370" s="15"/>
      <c r="EL370" s="15"/>
      <c r="ES370" s="15"/>
      <c r="EZ370" s="15"/>
      <c r="FG370" s="15"/>
      <c r="FN370" s="15"/>
      <c r="FU370" s="15"/>
      <c r="FW370" s="24"/>
      <c r="FX370" s="24"/>
      <c r="FY370" s="24"/>
      <c r="FZ370" s="24"/>
      <c r="GA370" s="24"/>
      <c r="GB370" s="15"/>
      <c r="GC370" s="24"/>
      <c r="GD370" s="24"/>
      <c r="GE370" s="24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24"/>
      <c r="IO370" s="24"/>
      <c r="IP370" s="24"/>
      <c r="IQ370" s="24"/>
      <c r="IR370" s="24"/>
      <c r="IS370" s="24"/>
      <c r="IT370" s="24"/>
      <c r="IU370" s="24"/>
      <c r="IV370" s="24"/>
      <c r="IW370" s="24"/>
      <c r="IX370" s="24"/>
      <c r="IY370" s="24"/>
      <c r="IZ370" s="24"/>
      <c r="JA370" s="24"/>
      <c r="JB370" s="24"/>
      <c r="JC370" s="24"/>
      <c r="JD370" s="24"/>
      <c r="JE370" s="24"/>
      <c r="JF370" s="24"/>
      <c r="JG370" s="24"/>
    </row>
    <row r="371" spans="32:267" x14ac:dyDescent="0.3">
      <c r="AF371" s="28"/>
      <c r="AG371" s="27"/>
      <c r="AI371" s="21"/>
      <c r="AJ371" s="28"/>
      <c r="AK371" s="28"/>
      <c r="AL371" s="28"/>
      <c r="AM371" s="23"/>
      <c r="AQ371" s="19"/>
      <c r="AU371" s="24"/>
      <c r="AV371" s="24"/>
      <c r="AW371" s="24"/>
      <c r="AX371" s="24"/>
      <c r="AY371" s="15"/>
      <c r="BM371" s="15"/>
      <c r="BS371" s="24"/>
      <c r="BT371" s="15"/>
      <c r="BY371" s="24"/>
      <c r="CA371" s="15"/>
      <c r="CD371" s="24"/>
      <c r="CH371" s="15"/>
      <c r="CO371" s="15"/>
      <c r="CQ371" s="24"/>
      <c r="CV371" s="15"/>
      <c r="DC371" s="15"/>
      <c r="DJ371" s="15"/>
      <c r="DQ371" s="15"/>
      <c r="DX371" s="15"/>
      <c r="EE371" s="15"/>
      <c r="EL371" s="15"/>
      <c r="ES371" s="15"/>
      <c r="EZ371" s="15"/>
      <c r="FG371" s="15"/>
      <c r="FN371" s="15"/>
      <c r="FU371" s="15"/>
      <c r="FW371" s="24"/>
      <c r="FX371" s="24"/>
      <c r="FY371" s="24"/>
      <c r="FZ371" s="24"/>
      <c r="GA371" s="24"/>
      <c r="GB371" s="15"/>
      <c r="GC371" s="24"/>
      <c r="GD371" s="24"/>
      <c r="GE371" s="24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/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24"/>
      <c r="IO371" s="24"/>
      <c r="IP371" s="24"/>
      <c r="IQ371" s="24"/>
      <c r="IR371" s="24"/>
      <c r="IS371" s="24"/>
      <c r="IT371" s="24"/>
      <c r="IU371" s="24"/>
      <c r="IV371" s="24"/>
      <c r="IW371" s="24"/>
      <c r="IX371" s="24"/>
      <c r="IY371" s="24"/>
      <c r="IZ371" s="24"/>
      <c r="JA371" s="24"/>
      <c r="JB371" s="24"/>
      <c r="JC371" s="24"/>
      <c r="JD371" s="24"/>
      <c r="JE371" s="24"/>
      <c r="JF371" s="24"/>
      <c r="JG371" s="24"/>
    </row>
    <row r="372" spans="32:267" x14ac:dyDescent="0.3">
      <c r="AF372" s="28"/>
      <c r="AG372" s="27"/>
      <c r="AI372" s="21"/>
      <c r="AJ372" s="28"/>
      <c r="AK372" s="28"/>
      <c r="AL372" s="28"/>
      <c r="AM372" s="23"/>
      <c r="AQ372" s="19"/>
      <c r="AU372" s="24"/>
      <c r="AV372" s="24"/>
      <c r="AW372" s="24"/>
      <c r="AX372" s="24"/>
      <c r="AY372" s="15"/>
      <c r="BM372" s="15"/>
      <c r="BS372" s="24"/>
      <c r="BT372" s="15"/>
      <c r="BY372" s="24"/>
      <c r="CA372" s="15"/>
      <c r="CD372" s="24"/>
      <c r="CH372" s="15"/>
      <c r="CO372" s="15"/>
      <c r="CQ372" s="24"/>
      <c r="CV372" s="15"/>
      <c r="DC372" s="15"/>
      <c r="DJ372" s="15"/>
      <c r="DQ372" s="15"/>
      <c r="DX372" s="15"/>
      <c r="EE372" s="15"/>
      <c r="EL372" s="15"/>
      <c r="ES372" s="15"/>
      <c r="EZ372" s="15"/>
      <c r="FG372" s="15"/>
      <c r="FN372" s="15"/>
      <c r="FU372" s="15"/>
      <c r="FW372" s="24"/>
      <c r="FX372" s="24"/>
      <c r="FY372" s="24"/>
      <c r="FZ372" s="24"/>
      <c r="GA372" s="24"/>
      <c r="GB372" s="15"/>
      <c r="GC372" s="24"/>
      <c r="GD372" s="24"/>
      <c r="GE372" s="24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24"/>
      <c r="IO372" s="24"/>
      <c r="IP372" s="24"/>
      <c r="IQ372" s="24"/>
      <c r="IR372" s="24"/>
      <c r="IS372" s="24"/>
      <c r="IT372" s="24"/>
      <c r="IU372" s="24"/>
      <c r="IV372" s="24"/>
      <c r="IW372" s="24"/>
      <c r="IX372" s="24"/>
      <c r="IY372" s="24"/>
      <c r="IZ372" s="24"/>
      <c r="JA372" s="24"/>
      <c r="JB372" s="24"/>
      <c r="JC372" s="24"/>
      <c r="JD372" s="24"/>
      <c r="JE372" s="24"/>
      <c r="JF372" s="24"/>
      <c r="JG372" s="24"/>
    </row>
    <row r="373" spans="32:267" x14ac:dyDescent="0.3">
      <c r="AF373" s="28"/>
      <c r="AG373" s="27"/>
      <c r="AI373" s="21"/>
      <c r="AJ373" s="28"/>
      <c r="AK373" s="28"/>
      <c r="AL373" s="28"/>
      <c r="AM373" s="23"/>
      <c r="AQ373" s="19"/>
      <c r="AU373" s="24"/>
      <c r="AV373" s="24"/>
      <c r="AW373" s="24"/>
      <c r="AX373" s="24"/>
      <c r="AY373" s="15"/>
      <c r="BM373" s="15"/>
      <c r="BS373" s="24"/>
      <c r="BT373" s="15"/>
      <c r="BY373" s="24"/>
      <c r="CA373" s="15"/>
      <c r="CD373" s="24"/>
      <c r="CH373" s="15"/>
      <c r="CO373" s="15"/>
      <c r="CQ373" s="24"/>
      <c r="CV373" s="15"/>
      <c r="DC373" s="15"/>
      <c r="DJ373" s="15"/>
      <c r="DQ373" s="15"/>
      <c r="DX373" s="15"/>
      <c r="EE373" s="15"/>
      <c r="EL373" s="15"/>
      <c r="ES373" s="15"/>
      <c r="EZ373" s="15"/>
      <c r="FG373" s="15"/>
      <c r="FN373" s="15"/>
      <c r="FU373" s="15"/>
      <c r="FW373" s="24"/>
      <c r="FX373" s="24"/>
      <c r="FY373" s="24"/>
      <c r="FZ373" s="24"/>
      <c r="GA373" s="24"/>
      <c r="GB373" s="15"/>
      <c r="GC373" s="24"/>
      <c r="GD373" s="24"/>
      <c r="GE373" s="24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24"/>
      <c r="IO373" s="24"/>
      <c r="IP373" s="24"/>
      <c r="IQ373" s="24"/>
      <c r="IR373" s="24"/>
      <c r="IS373" s="24"/>
      <c r="IT373" s="24"/>
      <c r="IU373" s="24"/>
      <c r="IV373" s="24"/>
      <c r="IW373" s="24"/>
      <c r="IX373" s="24"/>
      <c r="IY373" s="24"/>
      <c r="IZ373" s="24"/>
      <c r="JA373" s="24"/>
      <c r="JB373" s="24"/>
      <c r="JC373" s="24"/>
      <c r="JD373" s="24"/>
      <c r="JE373" s="24"/>
      <c r="JF373" s="24"/>
      <c r="JG373" s="24"/>
    </row>
    <row r="374" spans="32:267" x14ac:dyDescent="0.3">
      <c r="AF374" s="28"/>
      <c r="AG374" s="27"/>
      <c r="AI374" s="21"/>
      <c r="AJ374" s="28"/>
      <c r="AK374" s="28"/>
      <c r="AL374" s="28"/>
      <c r="AM374" s="23"/>
      <c r="AQ374" s="19"/>
      <c r="AU374" s="24"/>
      <c r="AV374" s="24"/>
      <c r="AW374" s="24"/>
      <c r="AX374" s="24"/>
      <c r="AY374" s="15"/>
      <c r="BM374" s="15"/>
      <c r="BS374" s="24"/>
      <c r="BT374" s="15"/>
      <c r="BY374" s="24"/>
      <c r="CA374" s="15"/>
      <c r="CD374" s="24"/>
      <c r="CH374" s="15"/>
      <c r="CO374" s="15"/>
      <c r="CQ374" s="24"/>
      <c r="CV374" s="15"/>
      <c r="DC374" s="15"/>
      <c r="DJ374" s="15"/>
      <c r="DQ374" s="15"/>
      <c r="DX374" s="15"/>
      <c r="EE374" s="15"/>
      <c r="EL374" s="15"/>
      <c r="ES374" s="15"/>
      <c r="EZ374" s="15"/>
      <c r="FG374" s="15"/>
      <c r="FN374" s="15"/>
      <c r="FU374" s="15"/>
      <c r="FW374" s="24"/>
      <c r="FX374" s="24"/>
      <c r="FY374" s="24"/>
      <c r="FZ374" s="24"/>
      <c r="GA374" s="24"/>
      <c r="GB374" s="15"/>
      <c r="GC374" s="24"/>
      <c r="GD374" s="24"/>
      <c r="GE374" s="24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/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24"/>
      <c r="IO374" s="24"/>
      <c r="IP374" s="24"/>
      <c r="IQ374" s="24"/>
      <c r="IR374" s="24"/>
      <c r="IS374" s="24"/>
      <c r="IT374" s="24"/>
      <c r="IU374" s="24"/>
      <c r="IV374" s="24"/>
      <c r="IW374" s="24"/>
      <c r="IX374" s="24"/>
      <c r="IY374" s="24"/>
      <c r="IZ374" s="24"/>
      <c r="JA374" s="24"/>
      <c r="JB374" s="24"/>
      <c r="JC374" s="24"/>
      <c r="JD374" s="24"/>
      <c r="JE374" s="24"/>
      <c r="JF374" s="24"/>
      <c r="JG374" s="24"/>
    </row>
    <row r="375" spans="32:267" x14ac:dyDescent="0.3">
      <c r="AF375" s="28"/>
      <c r="AG375" s="27"/>
      <c r="AI375" s="21"/>
      <c r="AJ375" s="28"/>
      <c r="AK375" s="28"/>
      <c r="AL375" s="28"/>
      <c r="AM375" s="23"/>
      <c r="AQ375" s="19"/>
      <c r="AU375" s="24"/>
      <c r="AV375" s="24"/>
      <c r="AW375" s="24"/>
      <c r="AX375" s="24"/>
      <c r="AY375" s="15"/>
      <c r="BM375" s="15"/>
      <c r="BS375" s="24"/>
      <c r="BT375" s="15"/>
      <c r="BY375" s="24"/>
      <c r="CA375" s="15"/>
      <c r="CD375" s="24"/>
      <c r="CH375" s="15"/>
      <c r="CO375" s="15"/>
      <c r="CQ375" s="24"/>
      <c r="CV375" s="15"/>
      <c r="DC375" s="15"/>
      <c r="DJ375" s="15"/>
      <c r="DQ375" s="15"/>
      <c r="DX375" s="15"/>
      <c r="EE375" s="15"/>
      <c r="EL375" s="15"/>
      <c r="ES375" s="15"/>
      <c r="EZ375" s="15"/>
      <c r="FG375" s="15"/>
      <c r="FN375" s="15"/>
      <c r="FU375" s="15"/>
      <c r="FW375" s="24"/>
      <c r="FX375" s="24"/>
      <c r="FY375" s="24"/>
      <c r="FZ375" s="24"/>
      <c r="GA375" s="24"/>
      <c r="GB375" s="15"/>
      <c r="GC375" s="24"/>
      <c r="GD375" s="24"/>
      <c r="GE375" s="24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24"/>
      <c r="IO375" s="24"/>
      <c r="IP375" s="24"/>
      <c r="IQ375" s="24"/>
      <c r="IR375" s="24"/>
      <c r="IS375" s="24"/>
      <c r="IT375" s="24"/>
      <c r="IU375" s="24"/>
      <c r="IV375" s="24"/>
      <c r="IW375" s="24"/>
      <c r="IX375" s="24"/>
      <c r="IY375" s="24"/>
      <c r="IZ375" s="24"/>
      <c r="JA375" s="24"/>
      <c r="JB375" s="24"/>
      <c r="JC375" s="24"/>
      <c r="JD375" s="24"/>
      <c r="JE375" s="24"/>
      <c r="JF375" s="24"/>
      <c r="JG375" s="24"/>
    </row>
    <row r="376" spans="32:267" x14ac:dyDescent="0.3">
      <c r="AF376" s="28"/>
      <c r="AG376" s="27"/>
      <c r="AI376" s="21"/>
      <c r="AJ376" s="28"/>
      <c r="AK376" s="28"/>
      <c r="AL376" s="28"/>
      <c r="AM376" s="23"/>
      <c r="AQ376" s="19"/>
      <c r="AU376" s="24"/>
      <c r="AV376" s="24"/>
      <c r="AW376" s="24"/>
      <c r="AX376" s="24"/>
      <c r="AY376" s="15"/>
      <c r="BM376" s="15"/>
      <c r="BS376" s="24"/>
      <c r="BT376" s="15"/>
      <c r="BY376" s="24"/>
      <c r="CA376" s="15"/>
      <c r="CD376" s="24"/>
      <c r="CH376" s="15"/>
      <c r="CO376" s="15"/>
      <c r="CQ376" s="24"/>
      <c r="CV376" s="15"/>
      <c r="DC376" s="15"/>
      <c r="DJ376" s="15"/>
      <c r="DQ376" s="15"/>
      <c r="DX376" s="15"/>
      <c r="EE376" s="15"/>
      <c r="EL376" s="15"/>
      <c r="ES376" s="15"/>
      <c r="EZ376" s="15"/>
      <c r="FG376" s="15"/>
      <c r="FN376" s="15"/>
      <c r="FU376" s="15"/>
      <c r="FW376" s="24"/>
      <c r="FX376" s="24"/>
      <c r="FY376" s="24"/>
      <c r="FZ376" s="24"/>
      <c r="GA376" s="24"/>
      <c r="GB376" s="15"/>
      <c r="GC376" s="24"/>
      <c r="GD376" s="24"/>
      <c r="GE376" s="24"/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/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24"/>
      <c r="IO376" s="24"/>
      <c r="IP376" s="24"/>
      <c r="IQ376" s="24"/>
      <c r="IR376" s="24"/>
      <c r="IS376" s="24"/>
      <c r="IT376" s="24"/>
      <c r="IU376" s="24"/>
      <c r="IV376" s="24"/>
      <c r="IW376" s="24"/>
      <c r="IX376" s="24"/>
      <c r="IY376" s="24"/>
      <c r="IZ376" s="24"/>
      <c r="JA376" s="24"/>
      <c r="JB376" s="24"/>
      <c r="JC376" s="24"/>
      <c r="JD376" s="24"/>
      <c r="JE376" s="24"/>
      <c r="JF376" s="24"/>
      <c r="JG376" s="24"/>
    </row>
    <row r="377" spans="32:267" x14ac:dyDescent="0.3">
      <c r="AF377" s="28"/>
      <c r="AG377" s="27"/>
      <c r="AI377" s="21"/>
      <c r="AJ377" s="28"/>
      <c r="AK377" s="28"/>
      <c r="AL377" s="28"/>
      <c r="AM377" s="23"/>
      <c r="AQ377" s="19"/>
      <c r="AU377" s="24"/>
      <c r="AV377" s="24"/>
      <c r="AW377" s="24"/>
      <c r="AX377" s="24"/>
      <c r="AY377" s="15"/>
      <c r="BM377" s="15"/>
      <c r="BS377" s="24"/>
      <c r="BT377" s="15"/>
      <c r="BY377" s="24"/>
      <c r="CA377" s="15"/>
      <c r="CD377" s="24"/>
      <c r="CH377" s="15"/>
      <c r="CO377" s="15"/>
      <c r="CQ377" s="24"/>
      <c r="CV377" s="15"/>
      <c r="DC377" s="15"/>
      <c r="DJ377" s="15"/>
      <c r="DQ377" s="15"/>
      <c r="DX377" s="15"/>
      <c r="EE377" s="15"/>
      <c r="EL377" s="15"/>
      <c r="ES377" s="15"/>
      <c r="EZ377" s="15"/>
      <c r="FG377" s="15"/>
      <c r="FN377" s="15"/>
      <c r="FU377" s="15"/>
      <c r="FW377" s="24"/>
      <c r="FX377" s="24"/>
      <c r="FY377" s="24"/>
      <c r="FZ377" s="24"/>
      <c r="GA377" s="24"/>
      <c r="GB377" s="15"/>
      <c r="GC377" s="24"/>
      <c r="GD377" s="24"/>
      <c r="GE377" s="24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/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24"/>
      <c r="IO377" s="24"/>
      <c r="IP377" s="24"/>
      <c r="IQ377" s="24"/>
      <c r="IR377" s="24"/>
      <c r="IS377" s="24"/>
      <c r="IT377" s="24"/>
      <c r="IU377" s="24"/>
      <c r="IV377" s="24"/>
      <c r="IW377" s="24"/>
      <c r="IX377" s="24"/>
      <c r="IY377" s="24"/>
      <c r="IZ377" s="24"/>
      <c r="JA377" s="24"/>
      <c r="JB377" s="24"/>
      <c r="JC377" s="24"/>
      <c r="JD377" s="24"/>
      <c r="JE377" s="24"/>
      <c r="JF377" s="24"/>
      <c r="JG377" s="24"/>
    </row>
    <row r="378" spans="32:267" x14ac:dyDescent="0.3">
      <c r="AF378" s="28"/>
      <c r="AG378" s="27"/>
      <c r="AI378" s="21"/>
      <c r="AJ378" s="28"/>
      <c r="AK378" s="28"/>
      <c r="AL378" s="28"/>
      <c r="AM378" s="23"/>
      <c r="AQ378" s="19"/>
      <c r="AU378" s="24"/>
      <c r="AV378" s="24"/>
      <c r="AW378" s="24"/>
      <c r="AX378" s="24"/>
      <c r="AY378" s="15"/>
      <c r="BM378" s="15"/>
      <c r="BS378" s="24"/>
      <c r="BT378" s="15"/>
      <c r="BY378" s="24"/>
      <c r="CA378" s="15"/>
      <c r="CD378" s="24"/>
      <c r="CH378" s="15"/>
      <c r="CO378" s="15"/>
      <c r="CQ378" s="24"/>
      <c r="CV378" s="15"/>
      <c r="DC378" s="15"/>
      <c r="DJ378" s="15"/>
      <c r="DQ378" s="15"/>
      <c r="DX378" s="15"/>
      <c r="EE378" s="15"/>
      <c r="EL378" s="15"/>
      <c r="ES378" s="15"/>
      <c r="EZ378" s="15"/>
      <c r="FG378" s="15"/>
      <c r="FN378" s="15"/>
      <c r="FU378" s="15"/>
      <c r="FW378" s="24"/>
      <c r="FX378" s="24"/>
      <c r="FY378" s="24"/>
      <c r="FZ378" s="24"/>
      <c r="GA378" s="24"/>
      <c r="GB378" s="15"/>
      <c r="GC378" s="24"/>
      <c r="GD378" s="24"/>
      <c r="GE378" s="24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24"/>
      <c r="IO378" s="24"/>
      <c r="IP378" s="24"/>
      <c r="IQ378" s="24"/>
      <c r="IR378" s="24"/>
      <c r="IS378" s="24"/>
      <c r="IT378" s="24"/>
      <c r="IU378" s="24"/>
      <c r="IV378" s="24"/>
      <c r="IW378" s="24"/>
      <c r="IX378" s="24"/>
      <c r="IY378" s="24"/>
      <c r="IZ378" s="24"/>
      <c r="JA378" s="24"/>
      <c r="JB378" s="24"/>
      <c r="JC378" s="24"/>
      <c r="JD378" s="24"/>
      <c r="JE378" s="24"/>
      <c r="JF378" s="24"/>
      <c r="JG378" s="24"/>
    </row>
    <row r="379" spans="32:267" x14ac:dyDescent="0.3">
      <c r="AF379" s="28"/>
      <c r="AG379" s="27"/>
      <c r="AI379" s="21"/>
      <c r="AJ379" s="28"/>
      <c r="AK379" s="28"/>
      <c r="AL379" s="28"/>
      <c r="AM379" s="23"/>
      <c r="AQ379" s="19"/>
      <c r="AU379" s="24"/>
      <c r="AV379" s="24"/>
      <c r="AW379" s="24"/>
      <c r="AX379" s="24"/>
      <c r="AY379" s="15"/>
      <c r="BM379" s="15"/>
      <c r="BS379" s="24"/>
      <c r="BT379" s="15"/>
      <c r="BY379" s="24"/>
      <c r="CA379" s="15"/>
      <c r="CD379" s="24"/>
      <c r="CH379" s="15"/>
      <c r="CO379" s="15"/>
      <c r="CQ379" s="24"/>
      <c r="CV379" s="15"/>
      <c r="DC379" s="15"/>
      <c r="DJ379" s="15"/>
      <c r="DQ379" s="15"/>
      <c r="DX379" s="15"/>
      <c r="EE379" s="15"/>
      <c r="EL379" s="15"/>
      <c r="ES379" s="15"/>
      <c r="EZ379" s="15"/>
      <c r="FG379" s="15"/>
      <c r="FN379" s="15"/>
      <c r="FU379" s="15"/>
      <c r="FW379" s="24"/>
      <c r="FX379" s="24"/>
      <c r="FY379" s="24"/>
      <c r="FZ379" s="24"/>
      <c r="GA379" s="24"/>
      <c r="GB379" s="15"/>
      <c r="GC379" s="24"/>
      <c r="GD379" s="24"/>
      <c r="GE379" s="24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24"/>
      <c r="IO379" s="24"/>
      <c r="IP379" s="24"/>
      <c r="IQ379" s="24"/>
      <c r="IR379" s="24"/>
      <c r="IS379" s="24"/>
      <c r="IT379" s="24"/>
      <c r="IU379" s="24"/>
      <c r="IV379" s="24"/>
      <c r="IW379" s="24"/>
      <c r="IX379" s="24"/>
      <c r="IY379" s="24"/>
      <c r="IZ379" s="24"/>
      <c r="JA379" s="24"/>
      <c r="JB379" s="24"/>
      <c r="JC379" s="24"/>
      <c r="JD379" s="24"/>
      <c r="JE379" s="24"/>
      <c r="JF379" s="24"/>
      <c r="JG379" s="24"/>
    </row>
    <row r="380" spans="32:267" x14ac:dyDescent="0.3">
      <c r="AF380" s="28"/>
      <c r="AG380" s="27"/>
      <c r="AI380" s="21"/>
      <c r="AJ380" s="28"/>
      <c r="AK380" s="28"/>
      <c r="AL380" s="28"/>
      <c r="AM380" s="23"/>
      <c r="AQ380" s="19"/>
      <c r="AU380" s="24"/>
      <c r="AV380" s="24"/>
      <c r="AW380" s="24"/>
      <c r="AX380" s="24"/>
      <c r="AY380" s="15"/>
      <c r="BM380" s="15"/>
      <c r="BS380" s="24"/>
      <c r="BT380" s="15"/>
      <c r="BY380" s="24"/>
      <c r="CA380" s="15"/>
      <c r="CD380" s="24"/>
      <c r="CH380" s="15"/>
      <c r="CO380" s="15"/>
      <c r="CQ380" s="24"/>
      <c r="CV380" s="15"/>
      <c r="DC380" s="15"/>
      <c r="DJ380" s="15"/>
      <c r="DQ380" s="15"/>
      <c r="DX380" s="15"/>
      <c r="EE380" s="15"/>
      <c r="EL380" s="15"/>
      <c r="ES380" s="15"/>
      <c r="EZ380" s="15"/>
      <c r="FG380" s="15"/>
      <c r="FN380" s="15"/>
      <c r="FU380" s="15"/>
      <c r="FW380" s="24"/>
      <c r="FX380" s="24"/>
      <c r="FY380" s="24"/>
      <c r="FZ380" s="24"/>
      <c r="GA380" s="24"/>
      <c r="GB380" s="15"/>
      <c r="GC380" s="24"/>
      <c r="GD380" s="24"/>
      <c r="GE380" s="24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24"/>
      <c r="IO380" s="24"/>
      <c r="IP380" s="24"/>
      <c r="IQ380" s="24"/>
      <c r="IR380" s="24"/>
      <c r="IS380" s="24"/>
      <c r="IT380" s="24"/>
      <c r="IU380" s="24"/>
      <c r="IV380" s="24"/>
      <c r="IW380" s="24"/>
      <c r="IX380" s="24"/>
      <c r="IY380" s="24"/>
      <c r="IZ380" s="24"/>
      <c r="JA380" s="24"/>
      <c r="JB380" s="24"/>
      <c r="JC380" s="24"/>
      <c r="JD380" s="24"/>
      <c r="JE380" s="24"/>
      <c r="JF380" s="24"/>
      <c r="JG380" s="24"/>
    </row>
    <row r="381" spans="32:267" x14ac:dyDescent="0.3">
      <c r="AF381" s="28"/>
      <c r="AG381" s="27"/>
      <c r="AI381" s="21"/>
      <c r="AJ381" s="28"/>
      <c r="AK381" s="28"/>
      <c r="AL381" s="28"/>
      <c r="AM381" s="23"/>
      <c r="AQ381" s="19"/>
      <c r="AU381" s="24"/>
      <c r="AV381" s="24"/>
      <c r="AW381" s="24"/>
      <c r="AX381" s="24"/>
      <c r="AY381" s="15"/>
      <c r="BM381" s="15"/>
      <c r="BS381" s="24"/>
      <c r="BT381" s="15"/>
      <c r="BY381" s="24"/>
      <c r="CA381" s="15"/>
      <c r="CD381" s="24"/>
      <c r="CH381" s="15"/>
      <c r="CO381" s="15"/>
      <c r="CQ381" s="24"/>
      <c r="CV381" s="15"/>
      <c r="DC381" s="15"/>
      <c r="DJ381" s="15"/>
      <c r="DQ381" s="15"/>
      <c r="DX381" s="15"/>
      <c r="EE381" s="15"/>
      <c r="EL381" s="15"/>
      <c r="ES381" s="15"/>
      <c r="EZ381" s="15"/>
      <c r="FG381" s="15"/>
      <c r="FN381" s="15"/>
      <c r="FU381" s="15"/>
      <c r="FW381" s="24"/>
      <c r="FX381" s="24"/>
      <c r="FY381" s="24"/>
      <c r="FZ381" s="24"/>
      <c r="GA381" s="24"/>
      <c r="GB381" s="15"/>
      <c r="GC381" s="24"/>
      <c r="GD381" s="24"/>
      <c r="GE381" s="24"/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24"/>
      <c r="IO381" s="24"/>
      <c r="IP381" s="24"/>
      <c r="IQ381" s="24"/>
      <c r="IR381" s="24"/>
      <c r="IS381" s="24"/>
      <c r="IT381" s="24"/>
      <c r="IU381" s="24"/>
      <c r="IV381" s="24"/>
      <c r="IW381" s="24"/>
      <c r="IX381" s="24"/>
      <c r="IY381" s="24"/>
      <c r="IZ381" s="24"/>
      <c r="JA381" s="24"/>
      <c r="JB381" s="24"/>
      <c r="JC381" s="24"/>
      <c r="JD381" s="24"/>
      <c r="JE381" s="24"/>
      <c r="JF381" s="24"/>
      <c r="JG381" s="24"/>
    </row>
    <row r="382" spans="32:267" x14ac:dyDescent="0.3">
      <c r="AF382" s="28"/>
      <c r="AG382" s="27"/>
      <c r="AI382" s="21"/>
      <c r="AJ382" s="28"/>
      <c r="AK382" s="28"/>
      <c r="AL382" s="28"/>
      <c r="AM382" s="23"/>
      <c r="AQ382" s="19"/>
      <c r="AU382" s="24"/>
      <c r="AV382" s="24"/>
      <c r="AW382" s="24"/>
      <c r="AX382" s="24"/>
      <c r="AY382" s="15"/>
      <c r="BM382" s="15"/>
      <c r="BS382" s="24"/>
      <c r="BT382" s="15"/>
      <c r="BY382" s="24"/>
      <c r="CA382" s="15"/>
      <c r="CD382" s="24"/>
      <c r="CH382" s="15"/>
      <c r="CO382" s="15"/>
      <c r="CQ382" s="24"/>
      <c r="CV382" s="15"/>
      <c r="DC382" s="15"/>
      <c r="DJ382" s="15"/>
      <c r="DQ382" s="15"/>
      <c r="DX382" s="15"/>
      <c r="EE382" s="15"/>
      <c r="EL382" s="15"/>
      <c r="ES382" s="15"/>
      <c r="EZ382" s="15"/>
      <c r="FG382" s="15"/>
      <c r="FN382" s="15"/>
      <c r="FU382" s="15"/>
      <c r="FW382" s="24"/>
      <c r="FX382" s="24"/>
      <c r="FY382" s="24"/>
      <c r="FZ382" s="24"/>
      <c r="GA382" s="24"/>
      <c r="GB382" s="15"/>
      <c r="GC382" s="24"/>
      <c r="GD382" s="24"/>
      <c r="GE382" s="24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24"/>
      <c r="IO382" s="24"/>
      <c r="IP382" s="24"/>
      <c r="IQ382" s="24"/>
      <c r="IR382" s="24"/>
      <c r="IS382" s="24"/>
      <c r="IT382" s="24"/>
      <c r="IU382" s="24"/>
      <c r="IV382" s="24"/>
      <c r="IW382" s="24"/>
      <c r="IX382" s="24"/>
      <c r="IY382" s="24"/>
      <c r="IZ382" s="24"/>
      <c r="JA382" s="24"/>
      <c r="JB382" s="24"/>
      <c r="JC382" s="24"/>
      <c r="JD382" s="24"/>
      <c r="JE382" s="24"/>
      <c r="JF382" s="24"/>
      <c r="JG382" s="24"/>
    </row>
    <row r="383" spans="32:267" x14ac:dyDescent="0.3">
      <c r="AF383" s="28"/>
      <c r="AG383" s="27"/>
      <c r="AI383" s="21"/>
      <c r="AJ383" s="28"/>
      <c r="AK383" s="28"/>
      <c r="AL383" s="28"/>
      <c r="AM383" s="23"/>
      <c r="AQ383" s="19"/>
      <c r="AU383" s="24"/>
      <c r="AV383" s="24"/>
      <c r="AW383" s="24"/>
      <c r="AX383" s="24"/>
      <c r="AY383" s="15"/>
      <c r="BM383" s="15"/>
      <c r="BS383" s="24"/>
      <c r="BT383" s="15"/>
      <c r="BY383" s="24"/>
      <c r="CA383" s="15"/>
      <c r="CD383" s="24"/>
      <c r="CH383" s="15"/>
      <c r="CO383" s="15"/>
      <c r="CQ383" s="24"/>
      <c r="CV383" s="15"/>
      <c r="DC383" s="15"/>
      <c r="DJ383" s="15"/>
      <c r="DQ383" s="15"/>
      <c r="DX383" s="15"/>
      <c r="EE383" s="15"/>
      <c r="EL383" s="15"/>
      <c r="ES383" s="15"/>
      <c r="EZ383" s="15"/>
      <c r="FG383" s="15"/>
      <c r="FN383" s="15"/>
      <c r="FU383" s="15"/>
      <c r="FW383" s="24"/>
      <c r="FX383" s="24"/>
      <c r="FY383" s="24"/>
      <c r="FZ383" s="24"/>
      <c r="GA383" s="24"/>
      <c r="GB383" s="15"/>
      <c r="GC383" s="24"/>
      <c r="GD383" s="24"/>
      <c r="GE383" s="24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24"/>
      <c r="IO383" s="24"/>
      <c r="IP383" s="24"/>
      <c r="IQ383" s="24"/>
      <c r="IR383" s="24"/>
      <c r="IS383" s="24"/>
      <c r="IT383" s="24"/>
      <c r="IU383" s="24"/>
      <c r="IV383" s="24"/>
      <c r="IW383" s="24"/>
      <c r="IX383" s="24"/>
      <c r="IY383" s="24"/>
      <c r="IZ383" s="24"/>
      <c r="JA383" s="24"/>
      <c r="JB383" s="24"/>
      <c r="JC383" s="24"/>
      <c r="JD383" s="24"/>
      <c r="JE383" s="24"/>
      <c r="JF383" s="24"/>
      <c r="JG383" s="24"/>
    </row>
    <row r="384" spans="32:267" x14ac:dyDescent="0.3">
      <c r="AF384" s="28"/>
      <c r="AG384" s="27"/>
      <c r="AI384" s="21"/>
      <c r="AJ384" s="28"/>
      <c r="AK384" s="28"/>
      <c r="AL384" s="28"/>
      <c r="AM384" s="23"/>
      <c r="AQ384" s="19"/>
      <c r="AU384" s="24"/>
      <c r="AV384" s="24"/>
      <c r="AW384" s="24"/>
      <c r="AX384" s="24"/>
      <c r="AY384" s="15"/>
      <c r="BM384" s="15"/>
      <c r="BS384" s="24"/>
      <c r="BT384" s="15"/>
      <c r="BY384" s="24"/>
      <c r="CA384" s="15"/>
      <c r="CD384" s="24"/>
      <c r="CH384" s="15"/>
      <c r="CO384" s="15"/>
      <c r="CQ384" s="24"/>
      <c r="CV384" s="15"/>
      <c r="DC384" s="15"/>
      <c r="DJ384" s="15"/>
      <c r="DQ384" s="15"/>
      <c r="DX384" s="15"/>
      <c r="EE384" s="15"/>
      <c r="EL384" s="15"/>
      <c r="ES384" s="15"/>
      <c r="EZ384" s="15"/>
      <c r="FG384" s="15"/>
      <c r="FN384" s="15"/>
      <c r="FU384" s="15"/>
      <c r="FW384" s="24"/>
      <c r="FX384" s="24"/>
      <c r="FY384" s="24"/>
      <c r="FZ384" s="24"/>
      <c r="GA384" s="24"/>
      <c r="GB384" s="15"/>
      <c r="GC384" s="24"/>
      <c r="GD384" s="24"/>
      <c r="GE384" s="24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24"/>
      <c r="IO384" s="24"/>
      <c r="IP384" s="24"/>
      <c r="IQ384" s="24"/>
      <c r="IR384" s="24"/>
      <c r="IS384" s="24"/>
      <c r="IT384" s="24"/>
      <c r="IU384" s="24"/>
      <c r="IV384" s="24"/>
      <c r="IW384" s="24"/>
      <c r="IX384" s="24"/>
      <c r="IY384" s="24"/>
      <c r="IZ384" s="24"/>
      <c r="JA384" s="24"/>
      <c r="JB384" s="24"/>
      <c r="JC384" s="24"/>
      <c r="JD384" s="24"/>
      <c r="JE384" s="24"/>
      <c r="JF384" s="24"/>
      <c r="JG384" s="24"/>
    </row>
    <row r="385" spans="32:267" x14ac:dyDescent="0.3">
      <c r="AF385" s="28"/>
      <c r="AG385" s="27"/>
      <c r="AI385" s="21"/>
      <c r="AJ385" s="28"/>
      <c r="AK385" s="28"/>
      <c r="AL385" s="28"/>
      <c r="AM385" s="23"/>
      <c r="AQ385" s="19"/>
      <c r="AU385" s="24"/>
      <c r="AV385" s="24"/>
      <c r="AW385" s="24"/>
      <c r="AX385" s="24"/>
      <c r="AY385" s="15"/>
      <c r="BM385" s="15"/>
      <c r="BS385" s="24"/>
      <c r="BT385" s="15"/>
      <c r="BY385" s="24"/>
      <c r="CA385" s="15"/>
      <c r="CD385" s="24"/>
      <c r="CH385" s="15"/>
      <c r="CO385" s="15"/>
      <c r="CQ385" s="24"/>
      <c r="CV385" s="15"/>
      <c r="DC385" s="15"/>
      <c r="DJ385" s="15"/>
      <c r="DQ385" s="15"/>
      <c r="DX385" s="15"/>
      <c r="EE385" s="15"/>
      <c r="EL385" s="15"/>
      <c r="ES385" s="15"/>
      <c r="EZ385" s="15"/>
      <c r="FG385" s="15"/>
      <c r="FN385" s="15"/>
      <c r="FU385" s="15"/>
      <c r="FW385" s="24"/>
      <c r="FX385" s="24"/>
      <c r="FY385" s="24"/>
      <c r="FZ385" s="24"/>
      <c r="GA385" s="24"/>
      <c r="GB385" s="15"/>
      <c r="GC385" s="24"/>
      <c r="GD385" s="24"/>
      <c r="GE385" s="24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24"/>
      <c r="IO385" s="24"/>
      <c r="IP385" s="24"/>
      <c r="IQ385" s="24"/>
      <c r="IR385" s="24"/>
      <c r="IS385" s="24"/>
      <c r="IT385" s="24"/>
      <c r="IU385" s="24"/>
      <c r="IV385" s="24"/>
      <c r="IW385" s="24"/>
      <c r="IX385" s="24"/>
      <c r="IY385" s="24"/>
      <c r="IZ385" s="24"/>
      <c r="JA385" s="24"/>
      <c r="JB385" s="24"/>
      <c r="JC385" s="24"/>
      <c r="JD385" s="24"/>
      <c r="JE385" s="24"/>
      <c r="JF385" s="24"/>
      <c r="JG385" s="24"/>
    </row>
    <row r="386" spans="32:267" x14ac:dyDescent="0.3">
      <c r="AF386" s="28"/>
      <c r="AG386" s="27"/>
      <c r="AI386" s="21"/>
      <c r="AJ386" s="28"/>
      <c r="AK386" s="28"/>
      <c r="AL386" s="28"/>
      <c r="AM386" s="23"/>
      <c r="AQ386" s="19"/>
      <c r="AU386" s="24"/>
      <c r="AV386" s="24"/>
      <c r="AW386" s="24"/>
      <c r="AX386" s="24"/>
      <c r="AY386" s="15"/>
      <c r="BM386" s="15"/>
      <c r="BS386" s="24"/>
      <c r="BT386" s="15"/>
      <c r="BY386" s="24"/>
      <c r="CA386" s="15"/>
      <c r="CD386" s="24"/>
      <c r="CH386" s="15"/>
      <c r="CO386" s="15"/>
      <c r="CQ386" s="24"/>
      <c r="CV386" s="15"/>
      <c r="DC386" s="15"/>
      <c r="DJ386" s="15"/>
      <c r="DQ386" s="15"/>
      <c r="DX386" s="15"/>
      <c r="EE386" s="15"/>
      <c r="EL386" s="15"/>
      <c r="ES386" s="15"/>
      <c r="EZ386" s="15"/>
      <c r="FG386" s="15"/>
      <c r="FN386" s="15"/>
      <c r="FU386" s="15"/>
      <c r="FW386" s="24"/>
      <c r="FX386" s="24"/>
      <c r="FY386" s="24"/>
      <c r="FZ386" s="24"/>
      <c r="GA386" s="24"/>
      <c r="GB386" s="15"/>
      <c r="GC386" s="24"/>
      <c r="GD386" s="24"/>
      <c r="GE386" s="24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24"/>
      <c r="IO386" s="24"/>
      <c r="IP386" s="24"/>
      <c r="IQ386" s="24"/>
      <c r="IR386" s="24"/>
      <c r="IS386" s="24"/>
      <c r="IT386" s="24"/>
      <c r="IU386" s="24"/>
      <c r="IV386" s="24"/>
      <c r="IW386" s="24"/>
      <c r="IX386" s="24"/>
      <c r="IY386" s="24"/>
      <c r="IZ386" s="24"/>
      <c r="JA386" s="24"/>
      <c r="JB386" s="24"/>
      <c r="JC386" s="24"/>
      <c r="JD386" s="24"/>
      <c r="JE386" s="24"/>
      <c r="JF386" s="24"/>
      <c r="JG386" s="24"/>
    </row>
    <row r="387" spans="32:267" x14ac:dyDescent="0.3">
      <c r="AF387" s="28"/>
      <c r="AG387" s="27"/>
      <c r="AI387" s="21"/>
      <c r="AJ387" s="28"/>
      <c r="AK387" s="28"/>
      <c r="AL387" s="28"/>
      <c r="AM387" s="23"/>
      <c r="AQ387" s="19"/>
      <c r="AU387" s="24"/>
      <c r="AV387" s="24"/>
      <c r="AW387" s="24"/>
      <c r="AX387" s="24"/>
      <c r="AY387" s="15"/>
      <c r="BM387" s="15"/>
      <c r="BS387" s="24"/>
      <c r="BT387" s="15"/>
      <c r="BY387" s="24"/>
      <c r="CA387" s="15"/>
      <c r="CD387" s="24"/>
      <c r="CH387" s="15"/>
      <c r="CO387" s="15"/>
      <c r="CQ387" s="24"/>
      <c r="CV387" s="15"/>
      <c r="DC387" s="15"/>
      <c r="DJ387" s="15"/>
      <c r="DQ387" s="15"/>
      <c r="DX387" s="15"/>
      <c r="EE387" s="15"/>
      <c r="EL387" s="15"/>
      <c r="ES387" s="15"/>
      <c r="EZ387" s="15"/>
      <c r="FG387" s="15"/>
      <c r="FN387" s="15"/>
      <c r="FU387" s="15"/>
      <c r="FW387" s="24"/>
      <c r="FX387" s="24"/>
      <c r="FY387" s="24"/>
      <c r="FZ387" s="24"/>
      <c r="GA387" s="24"/>
      <c r="GB387" s="15"/>
      <c r="GC387" s="24"/>
      <c r="GD387" s="24"/>
      <c r="GE387" s="24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24"/>
      <c r="IO387" s="24"/>
      <c r="IP387" s="24"/>
      <c r="IQ387" s="24"/>
      <c r="IR387" s="24"/>
      <c r="IS387" s="24"/>
      <c r="IT387" s="24"/>
      <c r="IU387" s="24"/>
      <c r="IV387" s="24"/>
      <c r="IW387" s="24"/>
      <c r="IX387" s="24"/>
      <c r="IY387" s="24"/>
      <c r="IZ387" s="24"/>
      <c r="JA387" s="24"/>
      <c r="JB387" s="24"/>
      <c r="JC387" s="24"/>
      <c r="JD387" s="24"/>
      <c r="JE387" s="24"/>
      <c r="JF387" s="24"/>
      <c r="JG387" s="24"/>
    </row>
    <row r="388" spans="32:267" x14ac:dyDescent="0.3">
      <c r="AF388" s="28"/>
      <c r="AG388" s="27"/>
      <c r="AI388" s="21"/>
      <c r="AJ388" s="28"/>
      <c r="AK388" s="28"/>
      <c r="AL388" s="28"/>
      <c r="AM388" s="23"/>
      <c r="AQ388" s="19"/>
      <c r="AU388" s="24"/>
      <c r="AV388" s="24"/>
      <c r="AW388" s="24"/>
      <c r="AX388" s="24"/>
      <c r="AY388" s="15"/>
      <c r="BM388" s="15"/>
      <c r="BS388" s="24"/>
      <c r="BT388" s="15"/>
      <c r="BY388" s="24"/>
      <c r="CA388" s="15"/>
      <c r="CD388" s="24"/>
      <c r="CH388" s="15"/>
      <c r="CO388" s="15"/>
      <c r="CQ388" s="24"/>
      <c r="CV388" s="15"/>
      <c r="DC388" s="15"/>
      <c r="DJ388" s="15"/>
      <c r="DQ388" s="15"/>
      <c r="DX388" s="15"/>
      <c r="EE388" s="15"/>
      <c r="EL388" s="15"/>
      <c r="ES388" s="15"/>
      <c r="EZ388" s="15"/>
      <c r="FG388" s="15"/>
      <c r="FN388" s="15"/>
      <c r="FU388" s="15"/>
      <c r="FW388" s="24"/>
      <c r="FX388" s="24"/>
      <c r="FY388" s="24"/>
      <c r="FZ388" s="24"/>
      <c r="GA388" s="24"/>
      <c r="GB388" s="15"/>
      <c r="GC388" s="24"/>
      <c r="GD388" s="24"/>
      <c r="GE388" s="24"/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24"/>
      <c r="IO388" s="24"/>
      <c r="IP388" s="24"/>
      <c r="IQ388" s="24"/>
      <c r="IR388" s="24"/>
      <c r="IS388" s="24"/>
      <c r="IT388" s="24"/>
      <c r="IU388" s="24"/>
      <c r="IV388" s="24"/>
      <c r="IW388" s="24"/>
      <c r="IX388" s="24"/>
      <c r="IY388" s="24"/>
      <c r="IZ388" s="24"/>
      <c r="JA388" s="24"/>
      <c r="JB388" s="24"/>
      <c r="JC388" s="24"/>
      <c r="JD388" s="24"/>
      <c r="JE388" s="24"/>
      <c r="JF388" s="24"/>
      <c r="JG388" s="24"/>
    </row>
    <row r="389" spans="32:267" x14ac:dyDescent="0.3">
      <c r="AF389" s="28"/>
      <c r="AG389" s="27"/>
      <c r="AI389" s="21"/>
      <c r="AJ389" s="28"/>
      <c r="AK389" s="28"/>
      <c r="AL389" s="28"/>
      <c r="AM389" s="23"/>
      <c r="AQ389" s="19"/>
      <c r="AU389" s="24"/>
      <c r="AV389" s="24"/>
      <c r="AW389" s="24"/>
      <c r="AX389" s="24"/>
      <c r="AY389" s="15"/>
      <c r="BM389" s="15"/>
      <c r="BS389" s="24"/>
      <c r="BT389" s="15"/>
      <c r="BY389" s="24"/>
      <c r="CA389" s="15"/>
      <c r="CD389" s="24"/>
      <c r="CH389" s="15"/>
      <c r="CO389" s="15"/>
      <c r="CQ389" s="24"/>
      <c r="CV389" s="15"/>
      <c r="DC389" s="15"/>
      <c r="DJ389" s="15"/>
      <c r="DQ389" s="15"/>
      <c r="DX389" s="15"/>
      <c r="EE389" s="15"/>
      <c r="EL389" s="15"/>
      <c r="ES389" s="15"/>
      <c r="EZ389" s="15"/>
      <c r="FG389" s="15"/>
      <c r="FN389" s="15"/>
      <c r="FU389" s="15"/>
      <c r="FW389" s="24"/>
      <c r="FX389" s="24"/>
      <c r="FY389" s="24"/>
      <c r="FZ389" s="24"/>
      <c r="GA389" s="24"/>
      <c r="GB389" s="15"/>
      <c r="GC389" s="24"/>
      <c r="GD389" s="24"/>
      <c r="GE389" s="24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24"/>
      <c r="IO389" s="24"/>
      <c r="IP389" s="24"/>
      <c r="IQ389" s="24"/>
      <c r="IR389" s="24"/>
      <c r="IS389" s="24"/>
      <c r="IT389" s="24"/>
      <c r="IU389" s="24"/>
      <c r="IV389" s="24"/>
      <c r="IW389" s="24"/>
      <c r="IX389" s="24"/>
      <c r="IY389" s="24"/>
      <c r="IZ389" s="24"/>
      <c r="JA389" s="24"/>
      <c r="JB389" s="24"/>
      <c r="JC389" s="24"/>
      <c r="JD389" s="24"/>
      <c r="JE389" s="24"/>
      <c r="JF389" s="24"/>
      <c r="JG389" s="24"/>
    </row>
    <row r="390" spans="32:267" x14ac:dyDescent="0.3">
      <c r="AF390" s="28"/>
      <c r="AG390" s="27"/>
      <c r="AI390" s="21"/>
      <c r="AJ390" s="28"/>
      <c r="AK390" s="28"/>
      <c r="AL390" s="28"/>
      <c r="AM390" s="23"/>
      <c r="AQ390" s="19"/>
      <c r="AU390" s="24"/>
      <c r="AV390" s="24"/>
      <c r="AW390" s="24"/>
      <c r="AX390" s="24"/>
      <c r="AY390" s="15"/>
      <c r="BM390" s="15"/>
      <c r="BS390" s="24"/>
      <c r="BT390" s="15"/>
      <c r="BY390" s="24"/>
      <c r="CA390" s="15"/>
      <c r="CD390" s="24"/>
      <c r="CH390" s="15"/>
      <c r="CO390" s="15"/>
      <c r="CQ390" s="24"/>
      <c r="CV390" s="15"/>
      <c r="DC390" s="15"/>
      <c r="DJ390" s="15"/>
      <c r="DQ390" s="15"/>
      <c r="DX390" s="15"/>
      <c r="EE390" s="15"/>
      <c r="EL390" s="15"/>
      <c r="ES390" s="15"/>
      <c r="EZ390" s="15"/>
      <c r="FG390" s="15"/>
      <c r="FN390" s="15"/>
      <c r="FU390" s="15"/>
      <c r="FW390" s="24"/>
      <c r="FX390" s="24"/>
      <c r="FY390" s="24"/>
      <c r="FZ390" s="24"/>
      <c r="GA390" s="24"/>
      <c r="GB390" s="15"/>
      <c r="GC390" s="24"/>
      <c r="GD390" s="24"/>
      <c r="GE390" s="24"/>
      <c r="GF390" s="19"/>
      <c r="GG390" s="19"/>
      <c r="GH390" s="19"/>
      <c r="GI390" s="19"/>
      <c r="GJ390" s="19"/>
      <c r="GK390" s="19"/>
      <c r="GL390" s="19"/>
      <c r="GM390" s="19"/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24"/>
      <c r="IO390" s="24"/>
      <c r="IP390" s="24"/>
      <c r="IQ390" s="24"/>
      <c r="IR390" s="24"/>
      <c r="IS390" s="24"/>
      <c r="IT390" s="24"/>
      <c r="IU390" s="24"/>
      <c r="IV390" s="24"/>
      <c r="IW390" s="24"/>
      <c r="IX390" s="24"/>
      <c r="IY390" s="24"/>
      <c r="IZ390" s="24"/>
      <c r="JA390" s="24"/>
      <c r="JB390" s="24"/>
      <c r="JC390" s="24"/>
      <c r="JD390" s="24"/>
      <c r="JE390" s="24"/>
      <c r="JF390" s="24"/>
      <c r="JG390" s="24"/>
    </row>
    <row r="391" spans="32:267" x14ac:dyDescent="0.3">
      <c r="AF391" s="28"/>
      <c r="AG391" s="27"/>
      <c r="AI391" s="21"/>
      <c r="AJ391" s="28"/>
      <c r="AK391" s="28"/>
      <c r="AL391" s="28"/>
      <c r="AM391" s="23"/>
      <c r="AQ391" s="19"/>
      <c r="AU391" s="24"/>
      <c r="AV391" s="24"/>
      <c r="AW391" s="24"/>
      <c r="AX391" s="24"/>
      <c r="AY391" s="15"/>
      <c r="BM391" s="15"/>
      <c r="BS391" s="24"/>
      <c r="BT391" s="15"/>
      <c r="BY391" s="24"/>
      <c r="CA391" s="15"/>
      <c r="CD391" s="24"/>
      <c r="CH391" s="15"/>
      <c r="CO391" s="15"/>
      <c r="CQ391" s="24"/>
      <c r="CV391" s="15"/>
      <c r="DC391" s="15"/>
      <c r="DJ391" s="15"/>
      <c r="DQ391" s="15"/>
      <c r="DX391" s="15"/>
      <c r="EE391" s="15"/>
      <c r="EL391" s="15"/>
      <c r="ES391" s="15"/>
      <c r="EZ391" s="15"/>
      <c r="FG391" s="15"/>
      <c r="FN391" s="15"/>
      <c r="FU391" s="15"/>
      <c r="FW391" s="24"/>
      <c r="FX391" s="24"/>
      <c r="FY391" s="24"/>
      <c r="FZ391" s="24"/>
      <c r="GA391" s="24"/>
      <c r="GB391" s="15"/>
      <c r="GC391" s="24"/>
      <c r="GD391" s="24"/>
      <c r="GE391" s="24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24"/>
      <c r="IO391" s="24"/>
      <c r="IP391" s="24"/>
      <c r="IQ391" s="24"/>
      <c r="IR391" s="24"/>
      <c r="IS391" s="24"/>
      <c r="IT391" s="24"/>
      <c r="IU391" s="24"/>
      <c r="IV391" s="24"/>
      <c r="IW391" s="24"/>
      <c r="IX391" s="24"/>
      <c r="IY391" s="24"/>
      <c r="IZ391" s="24"/>
      <c r="JA391" s="24"/>
      <c r="JB391" s="24"/>
      <c r="JC391" s="24"/>
      <c r="JD391" s="24"/>
      <c r="JE391" s="24"/>
      <c r="JF391" s="24"/>
      <c r="JG391" s="24"/>
    </row>
    <row r="392" spans="32:267" x14ac:dyDescent="0.3">
      <c r="AF392" s="28"/>
      <c r="AG392" s="27"/>
      <c r="AI392" s="21"/>
      <c r="AJ392" s="28"/>
      <c r="AK392" s="28"/>
      <c r="AL392" s="28"/>
      <c r="AM392" s="23"/>
      <c r="AQ392" s="19"/>
      <c r="AU392" s="24"/>
      <c r="AV392" s="24"/>
      <c r="AW392" s="24"/>
      <c r="AX392" s="24"/>
      <c r="AY392" s="15"/>
      <c r="BM392" s="15"/>
      <c r="BS392" s="24"/>
      <c r="BT392" s="15"/>
      <c r="BY392" s="24"/>
      <c r="CA392" s="15"/>
      <c r="CD392" s="24"/>
      <c r="CH392" s="15"/>
      <c r="CO392" s="15"/>
      <c r="CQ392" s="24"/>
      <c r="CV392" s="15"/>
      <c r="DC392" s="15"/>
      <c r="DJ392" s="15"/>
      <c r="DQ392" s="15"/>
      <c r="DX392" s="15"/>
      <c r="EE392" s="15"/>
      <c r="EL392" s="15"/>
      <c r="ES392" s="15"/>
      <c r="EZ392" s="15"/>
      <c r="FG392" s="15"/>
      <c r="FN392" s="15"/>
      <c r="FU392" s="15"/>
      <c r="FW392" s="24"/>
      <c r="FX392" s="24"/>
      <c r="FY392" s="24"/>
      <c r="FZ392" s="24"/>
      <c r="GA392" s="24"/>
      <c r="GB392" s="15"/>
      <c r="GC392" s="24"/>
      <c r="GD392" s="24"/>
      <c r="GE392" s="24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24"/>
      <c r="IO392" s="24"/>
      <c r="IP392" s="24"/>
      <c r="IQ392" s="24"/>
      <c r="IR392" s="24"/>
      <c r="IS392" s="24"/>
      <c r="IT392" s="24"/>
      <c r="IU392" s="24"/>
      <c r="IV392" s="24"/>
      <c r="IW392" s="24"/>
      <c r="IX392" s="24"/>
      <c r="IY392" s="24"/>
      <c r="IZ392" s="24"/>
      <c r="JA392" s="24"/>
      <c r="JB392" s="24"/>
      <c r="JC392" s="24"/>
      <c r="JD392" s="24"/>
      <c r="JE392" s="24"/>
      <c r="JF392" s="24"/>
      <c r="JG392" s="24"/>
    </row>
    <row r="393" spans="32:267" x14ac:dyDescent="0.3">
      <c r="AF393" s="28"/>
      <c r="AG393" s="27"/>
      <c r="AI393" s="21"/>
      <c r="AJ393" s="28"/>
      <c r="AK393" s="28"/>
      <c r="AL393" s="28"/>
      <c r="AM393" s="23"/>
      <c r="AQ393" s="19"/>
      <c r="AU393" s="24"/>
      <c r="AV393" s="24"/>
      <c r="AW393" s="24"/>
      <c r="AX393" s="24"/>
      <c r="AY393" s="15"/>
      <c r="BM393" s="15"/>
      <c r="BS393" s="24"/>
      <c r="BT393" s="15"/>
      <c r="BY393" s="24"/>
      <c r="CA393" s="15"/>
      <c r="CD393" s="24"/>
      <c r="CH393" s="15"/>
      <c r="CO393" s="15"/>
      <c r="CQ393" s="24"/>
      <c r="CV393" s="15"/>
      <c r="DC393" s="15"/>
      <c r="DJ393" s="15"/>
      <c r="DQ393" s="15"/>
      <c r="DX393" s="15"/>
      <c r="EE393" s="15"/>
      <c r="EL393" s="15"/>
      <c r="ES393" s="15"/>
      <c r="EZ393" s="15"/>
      <c r="FG393" s="15"/>
      <c r="FN393" s="15"/>
      <c r="FU393" s="15"/>
      <c r="FW393" s="24"/>
      <c r="FX393" s="24"/>
      <c r="FY393" s="24"/>
      <c r="FZ393" s="24"/>
      <c r="GA393" s="24"/>
      <c r="GB393" s="15"/>
      <c r="GC393" s="24"/>
      <c r="GD393" s="24"/>
      <c r="GE393" s="24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24"/>
      <c r="IO393" s="24"/>
      <c r="IP393" s="24"/>
      <c r="IQ393" s="24"/>
      <c r="IR393" s="24"/>
      <c r="IS393" s="24"/>
      <c r="IT393" s="24"/>
      <c r="IU393" s="24"/>
      <c r="IV393" s="24"/>
      <c r="IW393" s="24"/>
      <c r="IX393" s="24"/>
      <c r="IY393" s="24"/>
      <c r="IZ393" s="24"/>
      <c r="JA393" s="24"/>
      <c r="JB393" s="24"/>
      <c r="JC393" s="24"/>
      <c r="JD393" s="24"/>
      <c r="JE393" s="24"/>
      <c r="JF393" s="24"/>
      <c r="JG393" s="24"/>
    </row>
    <row r="394" spans="32:267" x14ac:dyDescent="0.3">
      <c r="AF394" s="28"/>
      <c r="AG394" s="27"/>
      <c r="AI394" s="21"/>
      <c r="AJ394" s="28"/>
      <c r="AK394" s="28"/>
      <c r="AL394" s="28"/>
      <c r="AM394" s="23"/>
      <c r="AQ394" s="19"/>
      <c r="AU394" s="24"/>
      <c r="AV394" s="24"/>
      <c r="AW394" s="24"/>
      <c r="AX394" s="24"/>
      <c r="AY394" s="15"/>
      <c r="BM394" s="15"/>
      <c r="BS394" s="24"/>
      <c r="BT394" s="15"/>
      <c r="BY394" s="24"/>
      <c r="CA394" s="15"/>
      <c r="CD394" s="24"/>
      <c r="CH394" s="15"/>
      <c r="CO394" s="15"/>
      <c r="CQ394" s="24"/>
      <c r="CV394" s="15"/>
      <c r="DC394" s="15"/>
      <c r="DJ394" s="15"/>
      <c r="DQ394" s="15"/>
      <c r="DX394" s="15"/>
      <c r="EE394" s="15"/>
      <c r="EL394" s="15"/>
      <c r="ES394" s="15"/>
      <c r="EZ394" s="15"/>
      <c r="FG394" s="15"/>
      <c r="FN394" s="15"/>
      <c r="FU394" s="15"/>
      <c r="FW394" s="24"/>
      <c r="FX394" s="24"/>
      <c r="FY394" s="24"/>
      <c r="FZ394" s="24"/>
      <c r="GA394" s="24"/>
      <c r="GB394" s="15"/>
      <c r="GC394" s="24"/>
      <c r="GD394" s="24"/>
      <c r="GE394" s="24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/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24"/>
      <c r="IO394" s="24"/>
      <c r="IP394" s="24"/>
      <c r="IQ394" s="24"/>
      <c r="IR394" s="24"/>
      <c r="IS394" s="24"/>
      <c r="IT394" s="24"/>
      <c r="IU394" s="24"/>
      <c r="IV394" s="24"/>
      <c r="IW394" s="24"/>
      <c r="IX394" s="24"/>
      <c r="IY394" s="24"/>
      <c r="IZ394" s="24"/>
      <c r="JA394" s="24"/>
      <c r="JB394" s="24"/>
      <c r="JC394" s="24"/>
      <c r="JD394" s="24"/>
      <c r="JE394" s="24"/>
      <c r="JF394" s="24"/>
      <c r="JG394" s="24"/>
    </row>
    <row r="395" spans="32:267" x14ac:dyDescent="0.3">
      <c r="AF395" s="28"/>
      <c r="AG395" s="27"/>
      <c r="AI395" s="21"/>
      <c r="AJ395" s="28"/>
      <c r="AK395" s="28"/>
      <c r="AL395" s="28"/>
      <c r="AM395" s="23"/>
      <c r="AQ395" s="19"/>
      <c r="AU395" s="24"/>
      <c r="AV395" s="24"/>
      <c r="AW395" s="24"/>
      <c r="AX395" s="24"/>
      <c r="AY395" s="15"/>
      <c r="BM395" s="15"/>
      <c r="BS395" s="24"/>
      <c r="BT395" s="15"/>
      <c r="BY395" s="24"/>
      <c r="CA395" s="15"/>
      <c r="CD395" s="24"/>
      <c r="CH395" s="15"/>
      <c r="CO395" s="15"/>
      <c r="CQ395" s="24"/>
      <c r="CV395" s="15"/>
      <c r="DC395" s="15"/>
      <c r="DJ395" s="15"/>
      <c r="DQ395" s="15"/>
      <c r="DX395" s="15"/>
      <c r="EE395" s="15"/>
      <c r="EL395" s="15"/>
      <c r="ES395" s="15"/>
      <c r="EZ395" s="15"/>
      <c r="FG395" s="15"/>
      <c r="FN395" s="15"/>
      <c r="FU395" s="15"/>
      <c r="FW395" s="24"/>
      <c r="FX395" s="24"/>
      <c r="FY395" s="24"/>
      <c r="FZ395" s="24"/>
      <c r="GA395" s="24"/>
      <c r="GB395" s="15"/>
      <c r="GC395" s="24"/>
      <c r="GD395" s="24"/>
      <c r="GE395" s="24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24"/>
      <c r="IO395" s="24"/>
      <c r="IP395" s="24"/>
      <c r="IQ395" s="24"/>
      <c r="IR395" s="24"/>
      <c r="IS395" s="24"/>
      <c r="IT395" s="24"/>
      <c r="IU395" s="24"/>
      <c r="IV395" s="24"/>
      <c r="IW395" s="24"/>
      <c r="IX395" s="24"/>
      <c r="IY395" s="24"/>
      <c r="IZ395" s="24"/>
      <c r="JA395" s="24"/>
      <c r="JB395" s="24"/>
      <c r="JC395" s="24"/>
      <c r="JD395" s="24"/>
      <c r="JE395" s="24"/>
      <c r="JF395" s="24"/>
      <c r="JG395" s="24"/>
    </row>
    <row r="396" spans="32:267" x14ac:dyDescent="0.3">
      <c r="AF396" s="28"/>
      <c r="AG396" s="27"/>
      <c r="AI396" s="21"/>
      <c r="AJ396" s="28"/>
      <c r="AK396" s="28"/>
      <c r="AL396" s="28"/>
      <c r="AM396" s="23"/>
      <c r="AQ396" s="19"/>
      <c r="AU396" s="24"/>
      <c r="AV396" s="24"/>
      <c r="AW396" s="24"/>
      <c r="AX396" s="24"/>
      <c r="AY396" s="15"/>
      <c r="BM396" s="15"/>
      <c r="BS396" s="24"/>
      <c r="BT396" s="15"/>
      <c r="BY396" s="24"/>
      <c r="CA396" s="15"/>
      <c r="CD396" s="24"/>
      <c r="CH396" s="15"/>
      <c r="CO396" s="15"/>
      <c r="CQ396" s="24"/>
      <c r="CV396" s="15"/>
      <c r="DC396" s="15"/>
      <c r="DJ396" s="15"/>
      <c r="DQ396" s="15"/>
      <c r="DX396" s="15"/>
      <c r="EE396" s="15"/>
      <c r="EL396" s="15"/>
      <c r="ES396" s="15"/>
      <c r="EZ396" s="15"/>
      <c r="FG396" s="15"/>
      <c r="FN396" s="15"/>
      <c r="FU396" s="15"/>
      <c r="FW396" s="24"/>
      <c r="FX396" s="24"/>
      <c r="FY396" s="24"/>
      <c r="FZ396" s="24"/>
      <c r="GA396" s="24"/>
      <c r="GB396" s="15"/>
      <c r="GC396" s="24"/>
      <c r="GD396" s="24"/>
      <c r="GE396" s="24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24"/>
      <c r="IO396" s="24"/>
      <c r="IP396" s="24"/>
      <c r="IQ396" s="24"/>
      <c r="IR396" s="24"/>
      <c r="IS396" s="24"/>
      <c r="IT396" s="24"/>
      <c r="IU396" s="24"/>
      <c r="IV396" s="24"/>
      <c r="IW396" s="24"/>
      <c r="IX396" s="24"/>
      <c r="IY396" s="24"/>
      <c r="IZ396" s="24"/>
      <c r="JA396" s="24"/>
      <c r="JB396" s="24"/>
      <c r="JC396" s="24"/>
      <c r="JD396" s="24"/>
      <c r="JE396" s="24"/>
      <c r="JF396" s="24"/>
      <c r="JG396" s="24"/>
    </row>
    <row r="397" spans="32:267" x14ac:dyDescent="0.3">
      <c r="AF397" s="28"/>
      <c r="AG397" s="27"/>
      <c r="AI397" s="21"/>
      <c r="AJ397" s="28"/>
      <c r="AK397" s="28"/>
      <c r="AL397" s="28"/>
      <c r="AM397" s="23"/>
      <c r="AQ397" s="19"/>
      <c r="AU397" s="24"/>
      <c r="AV397" s="24"/>
      <c r="AW397" s="24"/>
      <c r="AX397" s="24"/>
      <c r="AY397" s="15"/>
      <c r="BM397" s="15"/>
      <c r="BS397" s="24"/>
      <c r="BT397" s="15"/>
      <c r="BY397" s="24"/>
      <c r="CA397" s="15"/>
      <c r="CD397" s="24"/>
      <c r="CH397" s="15"/>
      <c r="CO397" s="15"/>
      <c r="CQ397" s="24"/>
      <c r="CV397" s="15"/>
      <c r="DC397" s="15"/>
      <c r="DJ397" s="15"/>
      <c r="DQ397" s="15"/>
      <c r="DX397" s="15"/>
      <c r="EE397" s="15"/>
      <c r="EL397" s="15"/>
      <c r="ES397" s="15"/>
      <c r="EZ397" s="15"/>
      <c r="FG397" s="15"/>
      <c r="FN397" s="15"/>
      <c r="FU397" s="15"/>
      <c r="FW397" s="24"/>
      <c r="FX397" s="24"/>
      <c r="FY397" s="24"/>
      <c r="FZ397" s="24"/>
      <c r="GA397" s="24"/>
      <c r="GB397" s="15"/>
      <c r="GC397" s="24"/>
      <c r="GD397" s="24"/>
      <c r="GE397" s="24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24"/>
      <c r="IO397" s="24"/>
      <c r="IP397" s="24"/>
      <c r="IQ397" s="24"/>
      <c r="IR397" s="24"/>
      <c r="IS397" s="24"/>
      <c r="IT397" s="24"/>
      <c r="IU397" s="24"/>
      <c r="IV397" s="24"/>
      <c r="IW397" s="24"/>
      <c r="IX397" s="24"/>
      <c r="IY397" s="24"/>
      <c r="IZ397" s="24"/>
      <c r="JA397" s="24"/>
      <c r="JB397" s="24"/>
      <c r="JC397" s="24"/>
      <c r="JD397" s="24"/>
      <c r="JE397" s="24"/>
      <c r="JF397" s="24"/>
      <c r="JG397" s="24"/>
    </row>
    <row r="398" spans="32:267" x14ac:dyDescent="0.3">
      <c r="AF398" s="28"/>
      <c r="AG398" s="27"/>
      <c r="AI398" s="21"/>
      <c r="AJ398" s="28"/>
      <c r="AK398" s="28"/>
      <c r="AL398" s="28"/>
      <c r="AM398" s="23"/>
      <c r="AQ398" s="19"/>
      <c r="AU398" s="24"/>
      <c r="AV398" s="24"/>
      <c r="AW398" s="24"/>
      <c r="AX398" s="24"/>
      <c r="AY398" s="15"/>
      <c r="BM398" s="15"/>
      <c r="BS398" s="24"/>
      <c r="BT398" s="15"/>
      <c r="BY398" s="24"/>
      <c r="CA398" s="15"/>
      <c r="CD398" s="24"/>
      <c r="CH398" s="15"/>
      <c r="CO398" s="15"/>
      <c r="CQ398" s="24"/>
      <c r="CV398" s="15"/>
      <c r="DC398" s="15"/>
      <c r="DJ398" s="15"/>
      <c r="DQ398" s="15"/>
      <c r="DX398" s="15"/>
      <c r="EE398" s="15"/>
      <c r="EL398" s="15"/>
      <c r="ES398" s="15"/>
      <c r="EZ398" s="15"/>
      <c r="FG398" s="15"/>
      <c r="FN398" s="15"/>
      <c r="FU398" s="15"/>
      <c r="FW398" s="24"/>
      <c r="FX398" s="24"/>
      <c r="FY398" s="24"/>
      <c r="FZ398" s="24"/>
      <c r="GA398" s="24"/>
      <c r="GB398" s="15"/>
      <c r="GC398" s="24"/>
      <c r="GD398" s="24"/>
      <c r="GE398" s="24"/>
      <c r="GF398" s="19"/>
      <c r="GG398" s="19"/>
      <c r="GH398" s="19"/>
      <c r="GI398" s="19"/>
      <c r="GJ398" s="19"/>
      <c r="GK398" s="19"/>
      <c r="GL398" s="19"/>
      <c r="GM398" s="19"/>
      <c r="GN398" s="19"/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24"/>
      <c r="IO398" s="24"/>
      <c r="IP398" s="24"/>
      <c r="IQ398" s="24"/>
      <c r="IR398" s="24"/>
      <c r="IS398" s="24"/>
      <c r="IT398" s="24"/>
      <c r="IU398" s="24"/>
      <c r="IV398" s="24"/>
      <c r="IW398" s="24"/>
      <c r="IX398" s="24"/>
      <c r="IY398" s="24"/>
      <c r="IZ398" s="24"/>
      <c r="JA398" s="24"/>
      <c r="JB398" s="24"/>
      <c r="JC398" s="24"/>
      <c r="JD398" s="24"/>
      <c r="JE398" s="24"/>
      <c r="JF398" s="24"/>
      <c r="JG398" s="24"/>
    </row>
    <row r="399" spans="32:267" x14ac:dyDescent="0.3">
      <c r="AF399" s="28"/>
      <c r="AG399" s="27"/>
      <c r="AI399" s="21"/>
      <c r="AJ399" s="28"/>
      <c r="AK399" s="28"/>
      <c r="AL399" s="28"/>
      <c r="AM399" s="23"/>
      <c r="AQ399" s="19"/>
      <c r="AU399" s="24"/>
      <c r="AV399" s="24"/>
      <c r="AW399" s="24"/>
      <c r="AX399" s="24"/>
      <c r="AY399" s="15"/>
      <c r="BM399" s="15"/>
      <c r="BS399" s="24"/>
      <c r="BT399" s="15"/>
      <c r="BY399" s="24"/>
      <c r="CA399" s="15"/>
      <c r="CD399" s="24"/>
      <c r="CH399" s="15"/>
      <c r="CO399" s="15"/>
      <c r="CQ399" s="24"/>
      <c r="CV399" s="15"/>
      <c r="DC399" s="15"/>
      <c r="DJ399" s="15"/>
      <c r="DQ399" s="15"/>
      <c r="DX399" s="15"/>
      <c r="EE399" s="15"/>
      <c r="EL399" s="15"/>
      <c r="ES399" s="15"/>
      <c r="EZ399" s="15"/>
      <c r="FG399" s="15"/>
      <c r="FN399" s="15"/>
      <c r="FU399" s="15"/>
      <c r="FW399" s="24"/>
      <c r="FX399" s="24"/>
      <c r="FY399" s="24"/>
      <c r="FZ399" s="24"/>
      <c r="GA399" s="24"/>
      <c r="GB399" s="15"/>
      <c r="GC399" s="24"/>
      <c r="GD399" s="24"/>
      <c r="GE399" s="24"/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24"/>
      <c r="IO399" s="24"/>
      <c r="IP399" s="24"/>
      <c r="IQ399" s="24"/>
      <c r="IR399" s="24"/>
      <c r="IS399" s="24"/>
      <c r="IT399" s="24"/>
      <c r="IU399" s="24"/>
      <c r="IV399" s="24"/>
      <c r="IW399" s="24"/>
      <c r="IX399" s="24"/>
      <c r="IY399" s="24"/>
      <c r="IZ399" s="24"/>
      <c r="JA399" s="24"/>
      <c r="JB399" s="24"/>
      <c r="JC399" s="24"/>
      <c r="JD399" s="24"/>
      <c r="JE399" s="24"/>
      <c r="JF399" s="24"/>
      <c r="JG399" s="24"/>
    </row>
    <row r="400" spans="32:267" x14ac:dyDescent="0.3">
      <c r="AF400" s="28"/>
      <c r="AG400" s="27"/>
      <c r="AI400" s="21"/>
      <c r="AJ400" s="28"/>
      <c r="AK400" s="28"/>
      <c r="AL400" s="28"/>
      <c r="AM400" s="23"/>
      <c r="AQ400" s="19"/>
      <c r="AU400" s="24"/>
      <c r="AV400" s="24"/>
      <c r="AW400" s="24"/>
      <c r="AX400" s="24"/>
      <c r="AY400" s="15"/>
      <c r="BM400" s="15"/>
      <c r="BS400" s="24"/>
      <c r="BT400" s="15"/>
      <c r="BY400" s="24"/>
      <c r="CA400" s="15"/>
      <c r="CD400" s="24"/>
      <c r="CH400" s="15"/>
      <c r="CO400" s="15"/>
      <c r="CQ400" s="24"/>
      <c r="CV400" s="15"/>
      <c r="DC400" s="15"/>
      <c r="DJ400" s="15"/>
      <c r="DQ400" s="15"/>
      <c r="DX400" s="15"/>
      <c r="EE400" s="15"/>
      <c r="EL400" s="15"/>
      <c r="ES400" s="15"/>
      <c r="EZ400" s="15"/>
      <c r="FG400" s="15"/>
      <c r="FN400" s="15"/>
      <c r="FU400" s="15"/>
      <c r="FW400" s="24"/>
      <c r="FX400" s="24"/>
      <c r="FY400" s="24"/>
      <c r="FZ400" s="24"/>
      <c r="GA400" s="24"/>
      <c r="GB400" s="15"/>
      <c r="GC400" s="24"/>
      <c r="GD400" s="24"/>
      <c r="GE400" s="24"/>
      <c r="GF400" s="19"/>
      <c r="GG400" s="19"/>
      <c r="GH400" s="19"/>
      <c r="GI400" s="19"/>
      <c r="GJ400" s="19"/>
      <c r="GK400" s="19"/>
      <c r="GL400" s="19"/>
      <c r="GM400" s="19"/>
      <c r="GN400" s="19"/>
      <c r="GO400" s="19"/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24"/>
      <c r="IO400" s="24"/>
      <c r="IP400" s="24"/>
      <c r="IQ400" s="24"/>
      <c r="IR400" s="24"/>
      <c r="IS400" s="24"/>
      <c r="IT400" s="24"/>
      <c r="IU400" s="24"/>
      <c r="IV400" s="24"/>
      <c r="IW400" s="24"/>
      <c r="IX400" s="24"/>
      <c r="IY400" s="24"/>
      <c r="IZ400" s="24"/>
      <c r="JA400" s="24"/>
      <c r="JB400" s="24"/>
      <c r="JC400" s="24"/>
      <c r="JD400" s="24"/>
      <c r="JE400" s="24"/>
      <c r="JF400" s="24"/>
      <c r="JG400" s="24"/>
    </row>
    <row r="401" spans="32:267" x14ac:dyDescent="0.3">
      <c r="AF401" s="28"/>
      <c r="AG401" s="27"/>
      <c r="AI401" s="21"/>
      <c r="AJ401" s="28"/>
      <c r="AK401" s="28"/>
      <c r="AL401" s="28"/>
      <c r="AM401" s="23"/>
      <c r="AQ401" s="19"/>
      <c r="AU401" s="24"/>
      <c r="AV401" s="24"/>
      <c r="AW401" s="24"/>
      <c r="AX401" s="24"/>
      <c r="AY401" s="15"/>
      <c r="BM401" s="15"/>
      <c r="BS401" s="24"/>
      <c r="BT401" s="15"/>
      <c r="BY401" s="24"/>
      <c r="CA401" s="15"/>
      <c r="CD401" s="24"/>
      <c r="CH401" s="15"/>
      <c r="CO401" s="15"/>
      <c r="CQ401" s="24"/>
      <c r="CV401" s="15"/>
      <c r="DC401" s="15"/>
      <c r="DJ401" s="15"/>
      <c r="DQ401" s="15"/>
      <c r="DX401" s="15"/>
      <c r="EE401" s="15"/>
      <c r="EL401" s="15"/>
      <c r="ES401" s="15"/>
      <c r="EZ401" s="15"/>
      <c r="FG401" s="15"/>
      <c r="FN401" s="15"/>
      <c r="FU401" s="15"/>
      <c r="FW401" s="24"/>
      <c r="FX401" s="24"/>
      <c r="FY401" s="24"/>
      <c r="FZ401" s="24"/>
      <c r="GA401" s="24"/>
      <c r="GB401" s="15"/>
      <c r="GC401" s="24"/>
      <c r="GD401" s="24"/>
      <c r="GE401" s="24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24"/>
      <c r="IO401" s="24"/>
      <c r="IP401" s="24"/>
      <c r="IQ401" s="24"/>
      <c r="IR401" s="24"/>
      <c r="IS401" s="24"/>
      <c r="IT401" s="24"/>
      <c r="IU401" s="24"/>
      <c r="IV401" s="24"/>
      <c r="IW401" s="24"/>
      <c r="IX401" s="24"/>
      <c r="IY401" s="24"/>
      <c r="IZ401" s="24"/>
      <c r="JA401" s="24"/>
      <c r="JB401" s="24"/>
      <c r="JC401" s="24"/>
      <c r="JD401" s="24"/>
      <c r="JE401" s="24"/>
      <c r="JF401" s="24"/>
      <c r="JG401" s="24"/>
    </row>
    <row r="402" spans="32:267" x14ac:dyDescent="0.3">
      <c r="AF402" s="28"/>
      <c r="AG402" s="27"/>
      <c r="AI402" s="21"/>
      <c r="AJ402" s="28"/>
      <c r="AK402" s="28"/>
      <c r="AL402" s="28"/>
      <c r="AM402" s="23"/>
      <c r="AQ402" s="19"/>
      <c r="AU402" s="24"/>
      <c r="AV402" s="24"/>
      <c r="AW402" s="24"/>
      <c r="AX402" s="24"/>
      <c r="AY402" s="15"/>
      <c r="BM402" s="15"/>
      <c r="BS402" s="24"/>
      <c r="BT402" s="15"/>
      <c r="BY402" s="24"/>
      <c r="CA402" s="15"/>
      <c r="CD402" s="24"/>
      <c r="CH402" s="15"/>
      <c r="CO402" s="15"/>
      <c r="CQ402" s="24"/>
      <c r="CV402" s="15"/>
      <c r="DC402" s="15"/>
      <c r="DJ402" s="15"/>
      <c r="DQ402" s="15"/>
      <c r="DX402" s="15"/>
      <c r="EE402" s="15"/>
      <c r="EL402" s="15"/>
      <c r="ES402" s="15"/>
      <c r="EZ402" s="15"/>
      <c r="FG402" s="15"/>
      <c r="FN402" s="15"/>
      <c r="FU402" s="15"/>
      <c r="FW402" s="24"/>
      <c r="FX402" s="24"/>
      <c r="FY402" s="24"/>
      <c r="FZ402" s="24"/>
      <c r="GA402" s="24"/>
      <c r="GB402" s="15"/>
      <c r="GC402" s="24"/>
      <c r="GD402" s="24"/>
      <c r="GE402" s="24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24"/>
      <c r="IO402" s="24"/>
      <c r="IP402" s="24"/>
      <c r="IQ402" s="24"/>
      <c r="IR402" s="24"/>
      <c r="IS402" s="24"/>
      <c r="IT402" s="24"/>
      <c r="IU402" s="24"/>
      <c r="IV402" s="24"/>
      <c r="IW402" s="24"/>
      <c r="IX402" s="24"/>
      <c r="IY402" s="24"/>
      <c r="IZ402" s="24"/>
      <c r="JA402" s="24"/>
      <c r="JB402" s="24"/>
      <c r="JC402" s="24"/>
      <c r="JD402" s="24"/>
      <c r="JE402" s="24"/>
      <c r="JF402" s="24"/>
      <c r="JG402" s="24"/>
    </row>
    <row r="403" spans="32:267" x14ac:dyDescent="0.3">
      <c r="AF403" s="28"/>
      <c r="AG403" s="27"/>
      <c r="AI403" s="21"/>
      <c r="AJ403" s="28"/>
      <c r="AK403" s="28"/>
      <c r="AL403" s="28"/>
      <c r="AM403" s="23"/>
      <c r="AQ403" s="19"/>
      <c r="AU403" s="24"/>
      <c r="AV403" s="24"/>
      <c r="AW403" s="24"/>
      <c r="AX403" s="24"/>
      <c r="AY403" s="15"/>
      <c r="BM403" s="15"/>
      <c r="BS403" s="24"/>
      <c r="BT403" s="15"/>
      <c r="BY403" s="24"/>
      <c r="CA403" s="15"/>
      <c r="CD403" s="24"/>
      <c r="CH403" s="15"/>
      <c r="CO403" s="15"/>
      <c r="CQ403" s="24"/>
      <c r="CV403" s="15"/>
      <c r="DC403" s="15"/>
      <c r="DJ403" s="15"/>
      <c r="DQ403" s="15"/>
      <c r="DX403" s="15"/>
      <c r="EE403" s="15"/>
      <c r="EL403" s="15"/>
      <c r="ES403" s="15"/>
      <c r="EZ403" s="15"/>
      <c r="FG403" s="15"/>
      <c r="FN403" s="15"/>
      <c r="FU403" s="15"/>
      <c r="FW403" s="24"/>
      <c r="FX403" s="24"/>
      <c r="FY403" s="24"/>
      <c r="FZ403" s="24"/>
      <c r="GA403" s="24"/>
      <c r="GB403" s="15"/>
      <c r="GC403" s="24"/>
      <c r="GD403" s="24"/>
      <c r="GE403" s="24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24"/>
      <c r="IO403" s="24"/>
      <c r="IP403" s="24"/>
      <c r="IQ403" s="24"/>
      <c r="IR403" s="24"/>
      <c r="IS403" s="24"/>
      <c r="IT403" s="24"/>
      <c r="IU403" s="24"/>
      <c r="IV403" s="24"/>
      <c r="IW403" s="24"/>
      <c r="IX403" s="24"/>
      <c r="IY403" s="24"/>
      <c r="IZ403" s="24"/>
      <c r="JA403" s="24"/>
      <c r="JB403" s="24"/>
      <c r="JC403" s="24"/>
      <c r="JD403" s="24"/>
      <c r="JE403" s="24"/>
      <c r="JF403" s="24"/>
      <c r="JG403" s="24"/>
    </row>
    <row r="404" spans="32:267" x14ac:dyDescent="0.3">
      <c r="AF404" s="28"/>
      <c r="AG404" s="27"/>
      <c r="AI404" s="21"/>
      <c r="AJ404" s="28"/>
      <c r="AK404" s="28"/>
      <c r="AL404" s="28"/>
      <c r="AM404" s="23"/>
      <c r="AQ404" s="19"/>
      <c r="AU404" s="24"/>
      <c r="AV404" s="24"/>
      <c r="AW404" s="24"/>
      <c r="AX404" s="24"/>
      <c r="AY404" s="15"/>
      <c r="BM404" s="15"/>
      <c r="BS404" s="24"/>
      <c r="BT404" s="15"/>
      <c r="BY404" s="24"/>
      <c r="CA404" s="15"/>
      <c r="CD404" s="24"/>
      <c r="CH404" s="15"/>
      <c r="CO404" s="15"/>
      <c r="CQ404" s="24"/>
      <c r="CV404" s="15"/>
      <c r="DC404" s="15"/>
      <c r="DJ404" s="15"/>
      <c r="DQ404" s="15"/>
      <c r="DX404" s="15"/>
      <c r="EE404" s="15"/>
      <c r="EL404" s="15"/>
      <c r="ES404" s="15"/>
      <c r="EZ404" s="15"/>
      <c r="FG404" s="15"/>
      <c r="FN404" s="15"/>
      <c r="FU404" s="15"/>
      <c r="FW404" s="24"/>
      <c r="FX404" s="24"/>
      <c r="FY404" s="24"/>
      <c r="FZ404" s="24"/>
      <c r="GA404" s="24"/>
      <c r="GB404" s="15"/>
      <c r="GC404" s="24"/>
      <c r="GD404" s="24"/>
      <c r="GE404" s="24"/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24"/>
      <c r="IO404" s="24"/>
      <c r="IP404" s="24"/>
      <c r="IQ404" s="24"/>
      <c r="IR404" s="24"/>
      <c r="IS404" s="24"/>
      <c r="IT404" s="24"/>
      <c r="IU404" s="24"/>
      <c r="IV404" s="24"/>
      <c r="IW404" s="24"/>
      <c r="IX404" s="24"/>
      <c r="IY404" s="24"/>
      <c r="IZ404" s="24"/>
      <c r="JA404" s="24"/>
      <c r="JB404" s="24"/>
      <c r="JC404" s="24"/>
      <c r="JD404" s="24"/>
      <c r="JE404" s="24"/>
      <c r="JF404" s="24"/>
      <c r="JG404" s="24"/>
    </row>
    <row r="405" spans="32:267" x14ac:dyDescent="0.3">
      <c r="AF405" s="28"/>
      <c r="AG405" s="27"/>
      <c r="AI405" s="21"/>
      <c r="AJ405" s="28"/>
      <c r="AK405" s="28"/>
      <c r="AL405" s="28"/>
      <c r="AM405" s="23"/>
      <c r="AQ405" s="19"/>
      <c r="AU405" s="24"/>
      <c r="AV405" s="24"/>
      <c r="AW405" s="24"/>
      <c r="AX405" s="24"/>
      <c r="AY405" s="15"/>
      <c r="BM405" s="15"/>
      <c r="BS405" s="24"/>
      <c r="BT405" s="15"/>
      <c r="BY405" s="24"/>
      <c r="CA405" s="15"/>
      <c r="CD405" s="24"/>
      <c r="CH405" s="15"/>
      <c r="CO405" s="15"/>
      <c r="CQ405" s="24"/>
      <c r="CV405" s="15"/>
      <c r="DC405" s="15"/>
      <c r="DJ405" s="15"/>
      <c r="DQ405" s="15"/>
      <c r="DX405" s="15"/>
      <c r="EE405" s="15"/>
      <c r="EL405" s="15"/>
      <c r="ES405" s="15"/>
      <c r="EZ405" s="15"/>
      <c r="FG405" s="15"/>
      <c r="FN405" s="15"/>
      <c r="FU405" s="15"/>
      <c r="FW405" s="24"/>
      <c r="FX405" s="24"/>
      <c r="FY405" s="24"/>
      <c r="FZ405" s="24"/>
      <c r="GA405" s="24"/>
      <c r="GB405" s="15"/>
      <c r="GC405" s="24"/>
      <c r="GD405" s="24"/>
      <c r="GE405" s="24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24"/>
      <c r="IO405" s="24"/>
      <c r="IP405" s="24"/>
      <c r="IQ405" s="24"/>
      <c r="IR405" s="24"/>
      <c r="IS405" s="24"/>
      <c r="IT405" s="24"/>
      <c r="IU405" s="24"/>
      <c r="IV405" s="24"/>
      <c r="IW405" s="24"/>
      <c r="IX405" s="24"/>
      <c r="IY405" s="24"/>
      <c r="IZ405" s="24"/>
      <c r="JA405" s="24"/>
      <c r="JB405" s="24"/>
      <c r="JC405" s="24"/>
      <c r="JD405" s="24"/>
      <c r="JE405" s="24"/>
      <c r="JF405" s="24"/>
      <c r="JG405" s="24"/>
    </row>
    <row r="406" spans="32:267" x14ac:dyDescent="0.3">
      <c r="AF406" s="28"/>
      <c r="AG406" s="27"/>
      <c r="AI406" s="21"/>
      <c r="AJ406" s="28"/>
      <c r="AK406" s="28"/>
      <c r="AL406" s="28"/>
      <c r="AM406" s="23"/>
      <c r="AQ406" s="19"/>
      <c r="AU406" s="24"/>
      <c r="AV406" s="24"/>
      <c r="AW406" s="24"/>
      <c r="AX406" s="24"/>
      <c r="AY406" s="15"/>
      <c r="BM406" s="15"/>
      <c r="BS406" s="24"/>
      <c r="BT406" s="15"/>
      <c r="BY406" s="24"/>
      <c r="CA406" s="15"/>
      <c r="CD406" s="24"/>
      <c r="CH406" s="15"/>
      <c r="CO406" s="15"/>
      <c r="CQ406" s="24"/>
      <c r="CV406" s="15"/>
      <c r="DC406" s="15"/>
      <c r="DJ406" s="15"/>
      <c r="DQ406" s="15"/>
      <c r="DX406" s="15"/>
      <c r="EE406" s="15"/>
      <c r="EL406" s="15"/>
      <c r="ES406" s="15"/>
      <c r="EZ406" s="15"/>
      <c r="FG406" s="15"/>
      <c r="FN406" s="15"/>
      <c r="FU406" s="15"/>
      <c r="FW406" s="24"/>
      <c r="FX406" s="24"/>
      <c r="FY406" s="24"/>
      <c r="FZ406" s="24"/>
      <c r="GA406" s="24"/>
      <c r="GB406" s="15"/>
      <c r="GC406" s="24"/>
      <c r="GD406" s="24"/>
      <c r="GE406" s="24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24"/>
      <c r="IO406" s="24"/>
      <c r="IP406" s="24"/>
      <c r="IQ406" s="24"/>
      <c r="IR406" s="24"/>
      <c r="IS406" s="24"/>
      <c r="IT406" s="24"/>
      <c r="IU406" s="24"/>
      <c r="IV406" s="24"/>
      <c r="IW406" s="24"/>
      <c r="IX406" s="24"/>
      <c r="IY406" s="24"/>
      <c r="IZ406" s="24"/>
      <c r="JA406" s="24"/>
      <c r="JB406" s="24"/>
      <c r="JC406" s="24"/>
      <c r="JD406" s="24"/>
      <c r="JE406" s="24"/>
      <c r="JF406" s="24"/>
      <c r="JG406" s="24"/>
    </row>
    <row r="407" spans="32:267" x14ac:dyDescent="0.3">
      <c r="AF407" s="28"/>
      <c r="AG407" s="27"/>
      <c r="AI407" s="21"/>
      <c r="AJ407" s="28"/>
      <c r="AK407" s="28"/>
      <c r="AL407" s="28"/>
      <c r="AM407" s="23"/>
      <c r="AQ407" s="19"/>
      <c r="AU407" s="24"/>
      <c r="AV407" s="24"/>
      <c r="AW407" s="24"/>
      <c r="AX407" s="24"/>
      <c r="AY407" s="15"/>
      <c r="BM407" s="15"/>
      <c r="BS407" s="24"/>
      <c r="BT407" s="15"/>
      <c r="BY407" s="24"/>
      <c r="CA407" s="15"/>
      <c r="CD407" s="24"/>
      <c r="CH407" s="15"/>
      <c r="CO407" s="15"/>
      <c r="CQ407" s="24"/>
      <c r="CV407" s="15"/>
      <c r="DC407" s="15"/>
      <c r="DJ407" s="15"/>
      <c r="DQ407" s="15"/>
      <c r="DX407" s="15"/>
      <c r="EE407" s="15"/>
      <c r="EL407" s="15"/>
      <c r="ES407" s="15"/>
      <c r="EZ407" s="15"/>
      <c r="FG407" s="15"/>
      <c r="FN407" s="15"/>
      <c r="FU407" s="15"/>
      <c r="FW407" s="24"/>
      <c r="FX407" s="24"/>
      <c r="FY407" s="24"/>
      <c r="FZ407" s="24"/>
      <c r="GA407" s="24"/>
      <c r="GB407" s="15"/>
      <c r="GC407" s="24"/>
      <c r="GD407" s="24"/>
      <c r="GE407" s="24"/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24"/>
      <c r="IO407" s="24"/>
      <c r="IP407" s="24"/>
      <c r="IQ407" s="24"/>
      <c r="IR407" s="24"/>
      <c r="IS407" s="24"/>
      <c r="IT407" s="24"/>
      <c r="IU407" s="24"/>
      <c r="IV407" s="24"/>
      <c r="IW407" s="24"/>
      <c r="IX407" s="24"/>
      <c r="IY407" s="24"/>
      <c r="IZ407" s="24"/>
      <c r="JA407" s="24"/>
      <c r="JB407" s="24"/>
      <c r="JC407" s="24"/>
      <c r="JD407" s="24"/>
      <c r="JE407" s="24"/>
      <c r="JF407" s="24"/>
      <c r="JG407" s="24"/>
    </row>
    <row r="408" spans="32:267" x14ac:dyDescent="0.3">
      <c r="AF408" s="28"/>
      <c r="AG408" s="27"/>
      <c r="AI408" s="21"/>
      <c r="AJ408" s="28"/>
      <c r="AK408" s="28"/>
      <c r="AL408" s="28"/>
      <c r="AM408" s="23"/>
      <c r="AQ408" s="19"/>
      <c r="AU408" s="24"/>
      <c r="AV408" s="24"/>
      <c r="AW408" s="24"/>
      <c r="AX408" s="24"/>
      <c r="AY408" s="15"/>
      <c r="BM408" s="15"/>
      <c r="BS408" s="24"/>
      <c r="BT408" s="15"/>
      <c r="BY408" s="24"/>
      <c r="CA408" s="15"/>
      <c r="CD408" s="24"/>
      <c r="CH408" s="15"/>
      <c r="CO408" s="15"/>
      <c r="CQ408" s="24"/>
      <c r="CV408" s="15"/>
      <c r="DC408" s="15"/>
      <c r="DJ408" s="15"/>
      <c r="DQ408" s="15"/>
      <c r="DX408" s="15"/>
      <c r="EE408" s="15"/>
      <c r="EL408" s="15"/>
      <c r="ES408" s="15"/>
      <c r="EZ408" s="15"/>
      <c r="FG408" s="15"/>
      <c r="FN408" s="15"/>
      <c r="FU408" s="15"/>
      <c r="FW408" s="24"/>
      <c r="FX408" s="24"/>
      <c r="FY408" s="24"/>
      <c r="FZ408" s="24"/>
      <c r="GA408" s="24"/>
      <c r="GB408" s="15"/>
      <c r="GC408" s="24"/>
      <c r="GD408" s="24"/>
      <c r="GE408" s="24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24"/>
      <c r="IO408" s="24"/>
      <c r="IP408" s="24"/>
      <c r="IQ408" s="24"/>
      <c r="IR408" s="24"/>
      <c r="IS408" s="24"/>
      <c r="IT408" s="24"/>
      <c r="IU408" s="24"/>
      <c r="IV408" s="24"/>
      <c r="IW408" s="24"/>
      <c r="IX408" s="24"/>
      <c r="IY408" s="24"/>
      <c r="IZ408" s="24"/>
      <c r="JA408" s="24"/>
      <c r="JB408" s="24"/>
      <c r="JC408" s="24"/>
      <c r="JD408" s="24"/>
      <c r="JE408" s="24"/>
      <c r="JF408" s="24"/>
      <c r="JG408" s="24"/>
    </row>
    <row r="409" spans="32:267" x14ac:dyDescent="0.3">
      <c r="AF409" s="28"/>
      <c r="AG409" s="27"/>
      <c r="AI409" s="21"/>
      <c r="AJ409" s="28"/>
      <c r="AK409" s="28"/>
      <c r="AL409" s="28"/>
      <c r="AM409" s="23"/>
      <c r="AQ409" s="19"/>
      <c r="AU409" s="24"/>
      <c r="AV409" s="24"/>
      <c r="AW409" s="24"/>
      <c r="AX409" s="24"/>
      <c r="AY409" s="15"/>
      <c r="BM409" s="15"/>
      <c r="BS409" s="24"/>
      <c r="BT409" s="15"/>
      <c r="BY409" s="24"/>
      <c r="CA409" s="15"/>
      <c r="CD409" s="24"/>
      <c r="CH409" s="15"/>
      <c r="CO409" s="15"/>
      <c r="CQ409" s="24"/>
      <c r="CV409" s="15"/>
      <c r="DC409" s="15"/>
      <c r="DJ409" s="15"/>
      <c r="DQ409" s="15"/>
      <c r="DX409" s="15"/>
      <c r="EE409" s="15"/>
      <c r="EL409" s="15"/>
      <c r="ES409" s="15"/>
      <c r="EZ409" s="15"/>
      <c r="FG409" s="15"/>
      <c r="FN409" s="15"/>
      <c r="FU409" s="15"/>
      <c r="FW409" s="24"/>
      <c r="FX409" s="24"/>
      <c r="FY409" s="24"/>
      <c r="FZ409" s="24"/>
      <c r="GA409" s="24"/>
      <c r="GB409" s="15"/>
      <c r="GC409" s="24"/>
      <c r="GD409" s="24"/>
      <c r="GE409" s="24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24"/>
      <c r="IO409" s="24"/>
      <c r="IP409" s="24"/>
      <c r="IQ409" s="24"/>
      <c r="IR409" s="24"/>
      <c r="IS409" s="24"/>
      <c r="IT409" s="24"/>
      <c r="IU409" s="24"/>
      <c r="IV409" s="24"/>
      <c r="IW409" s="24"/>
      <c r="IX409" s="24"/>
      <c r="IY409" s="24"/>
      <c r="IZ409" s="24"/>
      <c r="JA409" s="24"/>
      <c r="JB409" s="24"/>
      <c r="JC409" s="24"/>
      <c r="JD409" s="24"/>
      <c r="JE409" s="24"/>
      <c r="JF409" s="24"/>
      <c r="JG409" s="24"/>
    </row>
    <row r="410" spans="32:267" x14ac:dyDescent="0.3">
      <c r="AF410" s="28"/>
      <c r="AG410" s="27"/>
      <c r="AI410" s="21"/>
      <c r="AJ410" s="28"/>
      <c r="AK410" s="28"/>
      <c r="AL410" s="28"/>
      <c r="AM410" s="23"/>
      <c r="AQ410" s="19"/>
      <c r="AU410" s="24"/>
      <c r="AV410" s="24"/>
      <c r="AW410" s="24"/>
      <c r="AX410" s="24"/>
      <c r="AY410" s="15"/>
      <c r="BM410" s="15"/>
      <c r="BS410" s="24"/>
      <c r="BT410" s="15"/>
      <c r="BY410" s="24"/>
      <c r="CA410" s="15"/>
      <c r="CD410" s="24"/>
      <c r="CH410" s="15"/>
      <c r="CO410" s="15"/>
      <c r="CQ410" s="24"/>
      <c r="CV410" s="15"/>
      <c r="DC410" s="15"/>
      <c r="DJ410" s="15"/>
      <c r="DQ410" s="15"/>
      <c r="DX410" s="15"/>
      <c r="EE410" s="15"/>
      <c r="EL410" s="15"/>
      <c r="ES410" s="15"/>
      <c r="EZ410" s="15"/>
      <c r="FG410" s="15"/>
      <c r="FN410" s="15"/>
      <c r="FU410" s="15"/>
      <c r="FW410" s="24"/>
      <c r="FX410" s="24"/>
      <c r="FY410" s="24"/>
      <c r="FZ410" s="24"/>
      <c r="GA410" s="24"/>
      <c r="GB410" s="15"/>
      <c r="GC410" s="24"/>
      <c r="GD410" s="24"/>
      <c r="GE410" s="24"/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24"/>
      <c r="IO410" s="24"/>
      <c r="IP410" s="24"/>
      <c r="IQ410" s="24"/>
      <c r="IR410" s="24"/>
      <c r="IS410" s="24"/>
      <c r="IT410" s="24"/>
      <c r="IU410" s="24"/>
      <c r="IV410" s="24"/>
      <c r="IW410" s="24"/>
      <c r="IX410" s="24"/>
      <c r="IY410" s="24"/>
      <c r="IZ410" s="24"/>
      <c r="JA410" s="24"/>
      <c r="JB410" s="24"/>
      <c r="JC410" s="24"/>
      <c r="JD410" s="24"/>
      <c r="JE410" s="24"/>
      <c r="JF410" s="24"/>
      <c r="JG410" s="24"/>
    </row>
    <row r="411" spans="32:267" x14ac:dyDescent="0.3">
      <c r="AF411" s="28"/>
      <c r="AG411" s="27"/>
      <c r="AI411" s="21"/>
      <c r="AJ411" s="28"/>
      <c r="AK411" s="28"/>
      <c r="AL411" s="28"/>
      <c r="AM411" s="23"/>
      <c r="AQ411" s="19"/>
      <c r="AU411" s="24"/>
      <c r="AV411" s="24"/>
      <c r="AW411" s="24"/>
      <c r="AX411" s="24"/>
      <c r="AY411" s="15"/>
      <c r="BM411" s="15"/>
      <c r="BS411" s="24"/>
      <c r="BT411" s="15"/>
      <c r="BY411" s="24"/>
      <c r="CA411" s="15"/>
      <c r="CD411" s="24"/>
      <c r="CH411" s="15"/>
      <c r="CO411" s="15"/>
      <c r="CQ411" s="24"/>
      <c r="CV411" s="15"/>
      <c r="DC411" s="15"/>
      <c r="DJ411" s="15"/>
      <c r="DQ411" s="15"/>
      <c r="DX411" s="15"/>
      <c r="EE411" s="15"/>
      <c r="EL411" s="15"/>
      <c r="ES411" s="15"/>
      <c r="EZ411" s="15"/>
      <c r="FG411" s="15"/>
      <c r="FN411" s="15"/>
      <c r="FU411" s="15"/>
      <c r="FW411" s="24"/>
      <c r="FX411" s="24"/>
      <c r="FY411" s="24"/>
      <c r="FZ411" s="24"/>
      <c r="GA411" s="24"/>
      <c r="GB411" s="15"/>
      <c r="GC411" s="24"/>
      <c r="GD411" s="24"/>
      <c r="GE411" s="24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24"/>
      <c r="IO411" s="24"/>
      <c r="IP411" s="24"/>
      <c r="IQ411" s="24"/>
      <c r="IR411" s="24"/>
      <c r="IS411" s="24"/>
      <c r="IT411" s="24"/>
      <c r="IU411" s="24"/>
      <c r="IV411" s="24"/>
      <c r="IW411" s="24"/>
      <c r="IX411" s="24"/>
      <c r="IY411" s="24"/>
      <c r="IZ411" s="24"/>
      <c r="JA411" s="24"/>
      <c r="JB411" s="24"/>
      <c r="JC411" s="24"/>
      <c r="JD411" s="24"/>
      <c r="JE411" s="24"/>
      <c r="JF411" s="24"/>
      <c r="JG411" s="24"/>
    </row>
    <row r="412" spans="32:267" x14ac:dyDescent="0.3">
      <c r="AF412" s="28"/>
      <c r="AG412" s="27"/>
      <c r="AI412" s="21"/>
      <c r="AJ412" s="28"/>
      <c r="AK412" s="28"/>
      <c r="AL412" s="28"/>
      <c r="AM412" s="23"/>
      <c r="AQ412" s="19"/>
      <c r="AU412" s="24"/>
      <c r="AV412" s="24"/>
      <c r="AW412" s="24"/>
      <c r="AX412" s="24"/>
      <c r="AY412" s="15"/>
      <c r="BM412" s="15"/>
      <c r="BS412" s="24"/>
      <c r="BT412" s="15"/>
      <c r="BY412" s="24"/>
      <c r="CA412" s="15"/>
      <c r="CD412" s="24"/>
      <c r="CH412" s="15"/>
      <c r="CO412" s="15"/>
      <c r="CQ412" s="24"/>
      <c r="CV412" s="15"/>
      <c r="DC412" s="15"/>
      <c r="DJ412" s="15"/>
      <c r="DQ412" s="15"/>
      <c r="DX412" s="15"/>
      <c r="EE412" s="15"/>
      <c r="EL412" s="15"/>
      <c r="ES412" s="15"/>
      <c r="EZ412" s="15"/>
      <c r="FG412" s="15"/>
      <c r="FN412" s="15"/>
      <c r="FU412" s="15"/>
      <c r="FW412" s="24"/>
      <c r="FX412" s="24"/>
      <c r="FY412" s="24"/>
      <c r="FZ412" s="24"/>
      <c r="GA412" s="24"/>
      <c r="GB412" s="15"/>
      <c r="GC412" s="24"/>
      <c r="GD412" s="24"/>
      <c r="GE412" s="24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24"/>
      <c r="IO412" s="24"/>
      <c r="IP412" s="24"/>
      <c r="IQ412" s="24"/>
      <c r="IR412" s="24"/>
      <c r="IS412" s="24"/>
      <c r="IT412" s="24"/>
      <c r="IU412" s="24"/>
      <c r="IV412" s="24"/>
      <c r="IW412" s="24"/>
      <c r="IX412" s="24"/>
      <c r="IY412" s="24"/>
      <c r="IZ412" s="24"/>
      <c r="JA412" s="24"/>
      <c r="JB412" s="24"/>
      <c r="JC412" s="24"/>
      <c r="JD412" s="24"/>
      <c r="JE412" s="24"/>
      <c r="JF412" s="24"/>
      <c r="JG412" s="24"/>
    </row>
    <row r="413" spans="32:267" x14ac:dyDescent="0.3">
      <c r="AF413" s="28"/>
      <c r="AG413" s="27"/>
      <c r="AI413" s="21"/>
      <c r="AJ413" s="28"/>
      <c r="AK413" s="28"/>
      <c r="AL413" s="28"/>
      <c r="AM413" s="23"/>
      <c r="AQ413" s="19"/>
      <c r="AU413" s="24"/>
      <c r="AV413" s="24"/>
      <c r="AW413" s="24"/>
      <c r="AX413" s="24"/>
      <c r="AY413" s="15"/>
      <c r="BM413" s="15"/>
      <c r="BS413" s="24"/>
      <c r="BT413" s="15"/>
      <c r="BY413" s="24"/>
      <c r="CA413" s="15"/>
      <c r="CD413" s="24"/>
      <c r="CH413" s="15"/>
      <c r="CO413" s="15"/>
      <c r="CQ413" s="24"/>
      <c r="CV413" s="15"/>
      <c r="DC413" s="15"/>
      <c r="DJ413" s="15"/>
      <c r="DQ413" s="15"/>
      <c r="DX413" s="15"/>
      <c r="EE413" s="15"/>
      <c r="EL413" s="15"/>
      <c r="ES413" s="15"/>
      <c r="EZ413" s="15"/>
      <c r="FG413" s="15"/>
      <c r="FN413" s="15"/>
      <c r="FU413" s="15"/>
      <c r="FW413" s="24"/>
      <c r="FX413" s="24"/>
      <c r="FY413" s="24"/>
      <c r="FZ413" s="24"/>
      <c r="GA413" s="24"/>
      <c r="GB413" s="15"/>
      <c r="GC413" s="24"/>
      <c r="GD413" s="24"/>
      <c r="GE413" s="24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24"/>
      <c r="IO413" s="24"/>
      <c r="IP413" s="24"/>
      <c r="IQ413" s="24"/>
      <c r="IR413" s="24"/>
      <c r="IS413" s="24"/>
      <c r="IT413" s="24"/>
      <c r="IU413" s="24"/>
      <c r="IV413" s="24"/>
      <c r="IW413" s="24"/>
      <c r="IX413" s="24"/>
      <c r="IY413" s="24"/>
      <c r="IZ413" s="24"/>
      <c r="JA413" s="24"/>
      <c r="JB413" s="24"/>
      <c r="JC413" s="24"/>
      <c r="JD413" s="24"/>
      <c r="JE413" s="24"/>
      <c r="JF413" s="24"/>
      <c r="JG413" s="24"/>
    </row>
    <row r="414" spans="32:267" x14ac:dyDescent="0.3">
      <c r="AF414" s="28"/>
      <c r="AG414" s="27"/>
      <c r="AI414" s="21"/>
      <c r="AJ414" s="28"/>
      <c r="AK414" s="28"/>
      <c r="AL414" s="28"/>
      <c r="AM414" s="23"/>
      <c r="AQ414" s="19"/>
      <c r="AU414" s="24"/>
      <c r="AV414" s="24"/>
      <c r="AW414" s="24"/>
      <c r="AX414" s="24"/>
      <c r="AY414" s="15"/>
      <c r="BM414" s="15"/>
      <c r="BS414" s="24"/>
      <c r="BT414" s="15"/>
      <c r="BY414" s="24"/>
      <c r="CA414" s="15"/>
      <c r="CD414" s="24"/>
      <c r="CH414" s="15"/>
      <c r="CO414" s="15"/>
      <c r="CQ414" s="24"/>
      <c r="CV414" s="15"/>
      <c r="DC414" s="15"/>
      <c r="DJ414" s="15"/>
      <c r="DQ414" s="15"/>
      <c r="DX414" s="15"/>
      <c r="EE414" s="15"/>
      <c r="EL414" s="15"/>
      <c r="ES414" s="15"/>
      <c r="EZ414" s="15"/>
      <c r="FG414" s="15"/>
      <c r="FN414" s="15"/>
      <c r="FU414" s="15"/>
      <c r="FW414" s="24"/>
      <c r="FX414" s="24"/>
      <c r="FY414" s="24"/>
      <c r="FZ414" s="24"/>
      <c r="GA414" s="24"/>
      <c r="GB414" s="15"/>
      <c r="GC414" s="24"/>
      <c r="GD414" s="24"/>
      <c r="GE414" s="24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24"/>
      <c r="IO414" s="24"/>
      <c r="IP414" s="24"/>
      <c r="IQ414" s="24"/>
      <c r="IR414" s="24"/>
      <c r="IS414" s="24"/>
      <c r="IT414" s="24"/>
      <c r="IU414" s="24"/>
      <c r="IV414" s="24"/>
      <c r="IW414" s="24"/>
      <c r="IX414" s="24"/>
      <c r="IY414" s="24"/>
      <c r="IZ414" s="24"/>
      <c r="JA414" s="24"/>
      <c r="JB414" s="24"/>
      <c r="JC414" s="24"/>
      <c r="JD414" s="24"/>
      <c r="JE414" s="24"/>
      <c r="JF414" s="24"/>
      <c r="JG414" s="24"/>
    </row>
    <row r="415" spans="32:267" x14ac:dyDescent="0.3">
      <c r="AF415" s="28"/>
      <c r="AG415" s="27"/>
      <c r="AI415" s="21"/>
      <c r="AJ415" s="28"/>
      <c r="AK415" s="28"/>
      <c r="AL415" s="28"/>
      <c r="AM415" s="23"/>
      <c r="AQ415" s="19"/>
      <c r="AU415" s="24"/>
      <c r="AV415" s="24"/>
      <c r="AW415" s="24"/>
      <c r="AX415" s="24"/>
      <c r="AY415" s="15"/>
      <c r="BM415" s="15"/>
      <c r="BS415" s="24"/>
      <c r="BT415" s="15"/>
      <c r="BY415" s="24"/>
      <c r="CA415" s="15"/>
      <c r="CD415" s="24"/>
      <c r="CH415" s="15"/>
      <c r="CO415" s="15"/>
      <c r="CQ415" s="24"/>
      <c r="CV415" s="15"/>
      <c r="DC415" s="15"/>
      <c r="DJ415" s="15"/>
      <c r="DQ415" s="15"/>
      <c r="DX415" s="15"/>
      <c r="EE415" s="15"/>
      <c r="EL415" s="15"/>
      <c r="ES415" s="15"/>
      <c r="EZ415" s="15"/>
      <c r="FG415" s="15"/>
      <c r="FN415" s="15"/>
      <c r="FU415" s="15"/>
      <c r="FW415" s="24"/>
      <c r="FX415" s="24"/>
      <c r="FY415" s="24"/>
      <c r="FZ415" s="24"/>
      <c r="GA415" s="24"/>
      <c r="GB415" s="15"/>
      <c r="GC415" s="24"/>
      <c r="GD415" s="24"/>
      <c r="GE415" s="24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24"/>
      <c r="IO415" s="24"/>
      <c r="IP415" s="24"/>
      <c r="IQ415" s="24"/>
      <c r="IR415" s="24"/>
      <c r="IS415" s="24"/>
      <c r="IT415" s="24"/>
      <c r="IU415" s="24"/>
      <c r="IV415" s="24"/>
      <c r="IW415" s="24"/>
      <c r="IX415" s="24"/>
      <c r="IY415" s="24"/>
      <c r="IZ415" s="24"/>
      <c r="JA415" s="24"/>
      <c r="JB415" s="24"/>
      <c r="JC415" s="24"/>
      <c r="JD415" s="24"/>
      <c r="JE415" s="24"/>
      <c r="JF415" s="24"/>
      <c r="JG415" s="24"/>
    </row>
    <row r="416" spans="32:267" x14ac:dyDescent="0.3">
      <c r="AF416" s="28"/>
      <c r="AG416" s="27"/>
      <c r="AI416" s="21"/>
      <c r="AJ416" s="28"/>
      <c r="AK416" s="28"/>
      <c r="AL416" s="28"/>
      <c r="AM416" s="23"/>
      <c r="AQ416" s="19"/>
      <c r="AU416" s="24"/>
      <c r="AV416" s="24"/>
      <c r="AW416" s="24"/>
      <c r="AX416" s="24"/>
      <c r="AY416" s="15"/>
      <c r="BM416" s="15"/>
      <c r="BS416" s="24"/>
      <c r="BT416" s="15"/>
      <c r="BY416" s="24"/>
      <c r="CA416" s="15"/>
      <c r="CD416" s="24"/>
      <c r="CH416" s="15"/>
      <c r="CO416" s="15"/>
      <c r="CQ416" s="24"/>
      <c r="CV416" s="15"/>
      <c r="DC416" s="15"/>
      <c r="DJ416" s="15"/>
      <c r="DQ416" s="15"/>
      <c r="DX416" s="15"/>
      <c r="EE416" s="15"/>
      <c r="EL416" s="15"/>
      <c r="ES416" s="15"/>
      <c r="EZ416" s="15"/>
      <c r="FG416" s="15"/>
      <c r="FN416" s="15"/>
      <c r="FU416" s="15"/>
      <c r="FW416" s="24"/>
      <c r="FX416" s="24"/>
      <c r="FY416" s="24"/>
      <c r="FZ416" s="24"/>
      <c r="GA416" s="24"/>
      <c r="GB416" s="15"/>
      <c r="GC416" s="24"/>
      <c r="GD416" s="24"/>
      <c r="GE416" s="24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24"/>
      <c r="IO416" s="24"/>
      <c r="IP416" s="24"/>
      <c r="IQ416" s="24"/>
      <c r="IR416" s="24"/>
      <c r="IS416" s="24"/>
      <c r="IT416" s="24"/>
      <c r="IU416" s="24"/>
      <c r="IV416" s="24"/>
      <c r="IW416" s="24"/>
      <c r="IX416" s="24"/>
      <c r="IY416" s="24"/>
      <c r="IZ416" s="24"/>
      <c r="JA416" s="24"/>
      <c r="JB416" s="24"/>
      <c r="JC416" s="24"/>
      <c r="JD416" s="24"/>
      <c r="JE416" s="24"/>
      <c r="JF416" s="24"/>
      <c r="JG416" s="24"/>
    </row>
    <row r="417" spans="32:267" x14ac:dyDescent="0.3">
      <c r="AF417" s="28"/>
      <c r="AG417" s="27"/>
      <c r="AI417" s="21"/>
      <c r="AJ417" s="28"/>
      <c r="AK417" s="28"/>
      <c r="AL417" s="28"/>
      <c r="AM417" s="23"/>
      <c r="AQ417" s="19"/>
      <c r="AU417" s="24"/>
      <c r="AV417" s="24"/>
      <c r="AW417" s="24"/>
      <c r="AX417" s="24"/>
      <c r="AY417" s="15"/>
      <c r="BM417" s="15"/>
      <c r="BS417" s="24"/>
      <c r="BT417" s="15"/>
      <c r="BY417" s="24"/>
      <c r="CA417" s="15"/>
      <c r="CD417" s="24"/>
      <c r="CH417" s="15"/>
      <c r="CO417" s="15"/>
      <c r="CQ417" s="24"/>
      <c r="CV417" s="15"/>
      <c r="DC417" s="15"/>
      <c r="DJ417" s="15"/>
      <c r="DQ417" s="15"/>
      <c r="DX417" s="15"/>
      <c r="EE417" s="15"/>
      <c r="EL417" s="15"/>
      <c r="ES417" s="15"/>
      <c r="EZ417" s="15"/>
      <c r="FG417" s="15"/>
      <c r="FN417" s="15"/>
      <c r="FU417" s="15"/>
      <c r="FW417" s="24"/>
      <c r="FX417" s="24"/>
      <c r="FY417" s="24"/>
      <c r="FZ417" s="24"/>
      <c r="GA417" s="24"/>
      <c r="GB417" s="15"/>
      <c r="GC417" s="24"/>
      <c r="GD417" s="24"/>
      <c r="GE417" s="24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24"/>
      <c r="IO417" s="24"/>
      <c r="IP417" s="24"/>
      <c r="IQ417" s="24"/>
      <c r="IR417" s="24"/>
      <c r="IS417" s="24"/>
      <c r="IT417" s="24"/>
      <c r="IU417" s="24"/>
      <c r="IV417" s="24"/>
      <c r="IW417" s="24"/>
      <c r="IX417" s="24"/>
      <c r="IY417" s="24"/>
      <c r="IZ417" s="24"/>
      <c r="JA417" s="24"/>
      <c r="JB417" s="24"/>
      <c r="JC417" s="24"/>
      <c r="JD417" s="24"/>
      <c r="JE417" s="24"/>
      <c r="JF417" s="24"/>
      <c r="JG417" s="24"/>
    </row>
    <row r="418" spans="32:267" x14ac:dyDescent="0.3">
      <c r="AF418" s="28"/>
      <c r="AG418" s="27"/>
      <c r="AI418" s="21"/>
      <c r="AJ418" s="28"/>
      <c r="AK418" s="28"/>
      <c r="AL418" s="28"/>
      <c r="AM418" s="23"/>
      <c r="AQ418" s="19"/>
      <c r="AU418" s="24"/>
      <c r="AV418" s="24"/>
      <c r="AW418" s="24"/>
      <c r="AX418" s="24"/>
      <c r="AY418" s="15"/>
      <c r="BM418" s="15"/>
      <c r="BS418" s="24"/>
      <c r="BT418" s="15"/>
      <c r="BY418" s="24"/>
      <c r="CA418" s="15"/>
      <c r="CD418" s="24"/>
      <c r="CH418" s="15"/>
      <c r="CO418" s="15"/>
      <c r="CQ418" s="24"/>
      <c r="CV418" s="15"/>
      <c r="DC418" s="15"/>
      <c r="DJ418" s="15"/>
      <c r="DQ418" s="15"/>
      <c r="DX418" s="15"/>
      <c r="EE418" s="15"/>
      <c r="EL418" s="15"/>
      <c r="ES418" s="15"/>
      <c r="EZ418" s="15"/>
      <c r="FG418" s="15"/>
      <c r="FN418" s="15"/>
      <c r="FU418" s="15"/>
      <c r="FW418" s="24"/>
      <c r="FX418" s="24"/>
      <c r="FY418" s="24"/>
      <c r="FZ418" s="24"/>
      <c r="GA418" s="24"/>
      <c r="GB418" s="15"/>
      <c r="GC418" s="24"/>
      <c r="GD418" s="24"/>
      <c r="GE418" s="24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24"/>
      <c r="IO418" s="24"/>
      <c r="IP418" s="24"/>
      <c r="IQ418" s="24"/>
      <c r="IR418" s="24"/>
      <c r="IS418" s="24"/>
      <c r="IT418" s="24"/>
      <c r="IU418" s="24"/>
      <c r="IV418" s="24"/>
      <c r="IW418" s="24"/>
      <c r="IX418" s="24"/>
      <c r="IY418" s="24"/>
      <c r="IZ418" s="24"/>
      <c r="JA418" s="24"/>
      <c r="JB418" s="24"/>
      <c r="JC418" s="24"/>
      <c r="JD418" s="24"/>
      <c r="JE418" s="24"/>
      <c r="JF418" s="24"/>
      <c r="JG418" s="24"/>
    </row>
    <row r="419" spans="32:267" x14ac:dyDescent="0.3">
      <c r="AF419" s="28"/>
      <c r="AG419" s="27"/>
      <c r="AI419" s="21"/>
      <c r="AJ419" s="28"/>
      <c r="AK419" s="28"/>
      <c r="AL419" s="28"/>
      <c r="AM419" s="23"/>
      <c r="AQ419" s="19"/>
      <c r="AU419" s="24"/>
      <c r="AV419" s="24"/>
      <c r="AW419" s="24"/>
      <c r="AX419" s="24"/>
      <c r="AY419" s="15"/>
      <c r="BM419" s="15"/>
      <c r="BS419" s="24"/>
      <c r="BT419" s="15"/>
      <c r="BY419" s="24"/>
      <c r="CA419" s="15"/>
      <c r="CD419" s="24"/>
      <c r="CH419" s="15"/>
      <c r="CO419" s="15"/>
      <c r="CQ419" s="24"/>
      <c r="CV419" s="15"/>
      <c r="DC419" s="15"/>
      <c r="DJ419" s="15"/>
      <c r="DQ419" s="15"/>
      <c r="DX419" s="15"/>
      <c r="EE419" s="15"/>
      <c r="EL419" s="15"/>
      <c r="ES419" s="15"/>
      <c r="EZ419" s="15"/>
      <c r="FG419" s="15"/>
      <c r="FN419" s="15"/>
      <c r="FU419" s="15"/>
      <c r="FW419" s="24"/>
      <c r="FX419" s="24"/>
      <c r="FY419" s="24"/>
      <c r="FZ419" s="24"/>
      <c r="GA419" s="24"/>
      <c r="GB419" s="15"/>
      <c r="GC419" s="24"/>
      <c r="GD419" s="24"/>
      <c r="GE419" s="24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24"/>
      <c r="IO419" s="24"/>
      <c r="IP419" s="24"/>
      <c r="IQ419" s="24"/>
      <c r="IR419" s="24"/>
      <c r="IS419" s="24"/>
      <c r="IT419" s="24"/>
      <c r="IU419" s="24"/>
      <c r="IV419" s="24"/>
      <c r="IW419" s="24"/>
      <c r="IX419" s="24"/>
      <c r="IY419" s="24"/>
      <c r="IZ419" s="24"/>
      <c r="JA419" s="24"/>
      <c r="JB419" s="24"/>
      <c r="JC419" s="24"/>
      <c r="JD419" s="24"/>
      <c r="JE419" s="24"/>
      <c r="JF419" s="24"/>
      <c r="JG419" s="24"/>
    </row>
    <row r="420" spans="32:267" x14ac:dyDescent="0.3">
      <c r="AF420" s="28"/>
      <c r="AG420" s="27"/>
      <c r="AI420" s="21"/>
      <c r="AJ420" s="28"/>
      <c r="AK420" s="28"/>
      <c r="AL420" s="28"/>
      <c r="AM420" s="23"/>
      <c r="AQ420" s="19"/>
      <c r="AU420" s="24"/>
      <c r="AV420" s="24"/>
      <c r="AW420" s="24"/>
      <c r="AX420" s="24"/>
      <c r="AY420" s="15"/>
      <c r="BM420" s="15"/>
      <c r="BS420" s="24"/>
      <c r="BT420" s="15"/>
      <c r="BY420" s="24"/>
      <c r="CA420" s="15"/>
      <c r="CD420" s="24"/>
      <c r="CH420" s="15"/>
      <c r="CO420" s="15"/>
      <c r="CQ420" s="24"/>
      <c r="CV420" s="15"/>
      <c r="DC420" s="15"/>
      <c r="DJ420" s="15"/>
      <c r="DQ420" s="15"/>
      <c r="DX420" s="15"/>
      <c r="EE420" s="15"/>
      <c r="EL420" s="15"/>
      <c r="ES420" s="15"/>
      <c r="EZ420" s="15"/>
      <c r="FG420" s="15"/>
      <c r="FN420" s="15"/>
      <c r="FU420" s="15"/>
      <c r="FW420" s="24"/>
      <c r="FX420" s="24"/>
      <c r="FY420" s="24"/>
      <c r="FZ420" s="24"/>
      <c r="GA420" s="24"/>
      <c r="GB420" s="15"/>
      <c r="GC420" s="24"/>
      <c r="GD420" s="24"/>
      <c r="GE420" s="24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24"/>
      <c r="IO420" s="24"/>
      <c r="IP420" s="24"/>
      <c r="IQ420" s="24"/>
      <c r="IR420" s="24"/>
      <c r="IS420" s="24"/>
      <c r="IT420" s="24"/>
      <c r="IU420" s="24"/>
      <c r="IV420" s="24"/>
      <c r="IW420" s="24"/>
      <c r="IX420" s="24"/>
      <c r="IY420" s="24"/>
      <c r="IZ420" s="24"/>
      <c r="JA420" s="24"/>
      <c r="JB420" s="24"/>
      <c r="JC420" s="24"/>
      <c r="JD420" s="24"/>
      <c r="JE420" s="24"/>
      <c r="JF420" s="24"/>
      <c r="JG420" s="24"/>
    </row>
    <row r="421" spans="32:267" x14ac:dyDescent="0.3">
      <c r="AF421" s="28"/>
      <c r="AG421" s="27"/>
      <c r="AI421" s="21"/>
      <c r="AJ421" s="28"/>
      <c r="AK421" s="28"/>
      <c r="AL421" s="28"/>
      <c r="AM421" s="23"/>
      <c r="AQ421" s="19"/>
      <c r="AU421" s="24"/>
      <c r="AV421" s="24"/>
      <c r="AW421" s="24"/>
      <c r="AX421" s="24"/>
      <c r="AY421" s="15"/>
      <c r="BM421" s="15"/>
      <c r="BS421" s="24"/>
      <c r="BT421" s="15"/>
      <c r="BY421" s="24"/>
      <c r="CA421" s="15"/>
      <c r="CD421" s="24"/>
      <c r="CH421" s="15"/>
      <c r="CO421" s="15"/>
      <c r="CQ421" s="24"/>
      <c r="CV421" s="15"/>
      <c r="DC421" s="15"/>
      <c r="DJ421" s="15"/>
      <c r="DQ421" s="15"/>
      <c r="DX421" s="15"/>
      <c r="EE421" s="15"/>
      <c r="EL421" s="15"/>
      <c r="ES421" s="15"/>
      <c r="EZ421" s="15"/>
      <c r="FG421" s="15"/>
      <c r="FN421" s="15"/>
      <c r="FU421" s="15"/>
      <c r="FW421" s="24"/>
      <c r="FX421" s="24"/>
      <c r="FY421" s="24"/>
      <c r="FZ421" s="24"/>
      <c r="GA421" s="24"/>
      <c r="GB421" s="15"/>
      <c r="GC421" s="24"/>
      <c r="GD421" s="24"/>
      <c r="GE421" s="24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24"/>
      <c r="IO421" s="24"/>
      <c r="IP421" s="24"/>
      <c r="IQ421" s="24"/>
      <c r="IR421" s="24"/>
      <c r="IS421" s="24"/>
      <c r="IT421" s="24"/>
      <c r="IU421" s="24"/>
      <c r="IV421" s="24"/>
      <c r="IW421" s="24"/>
      <c r="IX421" s="24"/>
      <c r="IY421" s="24"/>
      <c r="IZ421" s="24"/>
      <c r="JA421" s="24"/>
      <c r="JB421" s="24"/>
      <c r="JC421" s="24"/>
      <c r="JD421" s="24"/>
      <c r="JE421" s="24"/>
      <c r="JF421" s="24"/>
      <c r="JG421" s="24"/>
    </row>
    <row r="422" spans="32:267" x14ac:dyDescent="0.3">
      <c r="AF422" s="28"/>
      <c r="AG422" s="27"/>
      <c r="AI422" s="21"/>
      <c r="AJ422" s="28"/>
      <c r="AK422" s="28"/>
      <c r="AL422" s="28"/>
      <c r="AM422" s="23"/>
      <c r="AQ422" s="19"/>
      <c r="AU422" s="24"/>
      <c r="AV422" s="24"/>
      <c r="AW422" s="24"/>
      <c r="AX422" s="24"/>
      <c r="AY422" s="15"/>
      <c r="BM422" s="15"/>
      <c r="BS422" s="24"/>
      <c r="BT422" s="15"/>
      <c r="BY422" s="24"/>
      <c r="CA422" s="15"/>
      <c r="CD422" s="24"/>
      <c r="CH422" s="15"/>
      <c r="CO422" s="15"/>
      <c r="CQ422" s="24"/>
      <c r="CV422" s="15"/>
      <c r="DC422" s="15"/>
      <c r="DJ422" s="15"/>
      <c r="DQ422" s="15"/>
      <c r="DX422" s="15"/>
      <c r="EE422" s="15"/>
      <c r="EL422" s="15"/>
      <c r="ES422" s="15"/>
      <c r="EZ422" s="15"/>
      <c r="FG422" s="15"/>
      <c r="FN422" s="15"/>
      <c r="FU422" s="15"/>
      <c r="FW422" s="24"/>
      <c r="FX422" s="24"/>
      <c r="FY422" s="24"/>
      <c r="FZ422" s="24"/>
      <c r="GA422" s="24"/>
      <c r="GB422" s="15"/>
      <c r="GC422" s="24"/>
      <c r="GD422" s="24"/>
      <c r="GE422" s="24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24"/>
      <c r="IO422" s="24"/>
      <c r="IP422" s="24"/>
      <c r="IQ422" s="24"/>
      <c r="IR422" s="24"/>
      <c r="IS422" s="24"/>
      <c r="IT422" s="24"/>
      <c r="IU422" s="24"/>
      <c r="IV422" s="24"/>
      <c r="IW422" s="24"/>
      <c r="IX422" s="24"/>
      <c r="IY422" s="24"/>
      <c r="IZ422" s="24"/>
      <c r="JA422" s="24"/>
      <c r="JB422" s="24"/>
      <c r="JC422" s="24"/>
      <c r="JD422" s="24"/>
      <c r="JE422" s="24"/>
      <c r="JF422" s="24"/>
      <c r="JG422" s="24"/>
    </row>
    <row r="423" spans="32:267" x14ac:dyDescent="0.3">
      <c r="AF423" s="28"/>
      <c r="AG423" s="27"/>
      <c r="AI423" s="21"/>
      <c r="AJ423" s="28"/>
      <c r="AK423" s="28"/>
      <c r="AL423" s="28"/>
      <c r="AM423" s="23"/>
      <c r="AQ423" s="19"/>
      <c r="AU423" s="24"/>
      <c r="AV423" s="24"/>
      <c r="AW423" s="24"/>
      <c r="AX423" s="24"/>
      <c r="AY423" s="15"/>
      <c r="BM423" s="15"/>
      <c r="BS423" s="24"/>
      <c r="BT423" s="15"/>
      <c r="BY423" s="24"/>
      <c r="CA423" s="15"/>
      <c r="CD423" s="24"/>
      <c r="CH423" s="15"/>
      <c r="CO423" s="15"/>
      <c r="CQ423" s="24"/>
      <c r="CV423" s="15"/>
      <c r="DC423" s="15"/>
      <c r="DJ423" s="15"/>
      <c r="DQ423" s="15"/>
      <c r="DX423" s="15"/>
      <c r="EE423" s="15"/>
      <c r="EL423" s="15"/>
      <c r="ES423" s="15"/>
      <c r="EZ423" s="15"/>
      <c r="FG423" s="15"/>
      <c r="FN423" s="15"/>
      <c r="FU423" s="15"/>
      <c r="FW423" s="24"/>
      <c r="FX423" s="24"/>
      <c r="FY423" s="24"/>
      <c r="FZ423" s="24"/>
      <c r="GA423" s="24"/>
      <c r="GB423" s="15"/>
      <c r="GC423" s="24"/>
      <c r="GD423" s="24"/>
      <c r="GE423" s="24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/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24"/>
      <c r="IO423" s="24"/>
      <c r="IP423" s="24"/>
      <c r="IQ423" s="24"/>
      <c r="IR423" s="24"/>
      <c r="IS423" s="24"/>
      <c r="IT423" s="24"/>
      <c r="IU423" s="24"/>
      <c r="IV423" s="24"/>
      <c r="IW423" s="24"/>
      <c r="IX423" s="24"/>
      <c r="IY423" s="24"/>
      <c r="IZ423" s="24"/>
      <c r="JA423" s="24"/>
      <c r="JB423" s="24"/>
      <c r="JC423" s="24"/>
      <c r="JD423" s="24"/>
      <c r="JE423" s="24"/>
      <c r="JF423" s="24"/>
      <c r="JG423" s="24"/>
    </row>
    <row r="424" spans="32:267" x14ac:dyDescent="0.3">
      <c r="AF424" s="28"/>
      <c r="AG424" s="27"/>
      <c r="AI424" s="21"/>
      <c r="AJ424" s="28"/>
      <c r="AK424" s="28"/>
      <c r="AL424" s="28"/>
      <c r="AM424" s="23"/>
      <c r="AQ424" s="19"/>
      <c r="AU424" s="24"/>
      <c r="AV424" s="24"/>
      <c r="AW424" s="24"/>
      <c r="AX424" s="24"/>
      <c r="AY424" s="15"/>
      <c r="BM424" s="15"/>
      <c r="BS424" s="24"/>
      <c r="BT424" s="15"/>
      <c r="BY424" s="24"/>
      <c r="CA424" s="15"/>
      <c r="CD424" s="24"/>
      <c r="CH424" s="15"/>
      <c r="CO424" s="15"/>
      <c r="CQ424" s="24"/>
      <c r="CV424" s="15"/>
      <c r="DC424" s="15"/>
      <c r="DJ424" s="15"/>
      <c r="DQ424" s="15"/>
      <c r="DX424" s="15"/>
      <c r="EE424" s="15"/>
      <c r="EL424" s="15"/>
      <c r="ES424" s="15"/>
      <c r="EZ424" s="15"/>
      <c r="FG424" s="15"/>
      <c r="FN424" s="15"/>
      <c r="FU424" s="15"/>
      <c r="FW424" s="24"/>
      <c r="FX424" s="24"/>
      <c r="FY424" s="24"/>
      <c r="FZ424" s="24"/>
      <c r="GA424" s="24"/>
      <c r="GB424" s="15"/>
      <c r="GC424" s="24"/>
      <c r="GD424" s="24"/>
      <c r="GE424" s="24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24"/>
      <c r="IO424" s="24"/>
      <c r="IP424" s="24"/>
      <c r="IQ424" s="24"/>
      <c r="IR424" s="24"/>
      <c r="IS424" s="24"/>
      <c r="IT424" s="24"/>
      <c r="IU424" s="24"/>
      <c r="IV424" s="24"/>
      <c r="IW424" s="24"/>
      <c r="IX424" s="24"/>
      <c r="IY424" s="24"/>
      <c r="IZ424" s="24"/>
      <c r="JA424" s="24"/>
      <c r="JB424" s="24"/>
      <c r="JC424" s="24"/>
      <c r="JD424" s="24"/>
      <c r="JE424" s="24"/>
      <c r="JF424" s="24"/>
      <c r="JG424" s="24"/>
    </row>
    <row r="425" spans="32:267" x14ac:dyDescent="0.3">
      <c r="AF425" s="28"/>
      <c r="AG425" s="27"/>
      <c r="AI425" s="21"/>
      <c r="AJ425" s="28"/>
      <c r="AK425" s="28"/>
      <c r="AL425" s="28"/>
      <c r="AM425" s="23"/>
      <c r="AQ425" s="19"/>
      <c r="AU425" s="24"/>
      <c r="AV425" s="24"/>
      <c r="AW425" s="24"/>
      <c r="AX425" s="24"/>
      <c r="AY425" s="15"/>
      <c r="BM425" s="15"/>
      <c r="BS425" s="24"/>
      <c r="BT425" s="15"/>
      <c r="BY425" s="24"/>
      <c r="CA425" s="15"/>
      <c r="CD425" s="24"/>
      <c r="CH425" s="15"/>
      <c r="CO425" s="15"/>
      <c r="CQ425" s="24"/>
      <c r="CV425" s="15"/>
      <c r="DC425" s="15"/>
      <c r="DJ425" s="15"/>
      <c r="DQ425" s="15"/>
      <c r="DX425" s="15"/>
      <c r="EE425" s="15"/>
      <c r="EL425" s="15"/>
      <c r="ES425" s="15"/>
      <c r="EZ425" s="15"/>
      <c r="FG425" s="15"/>
      <c r="FN425" s="15"/>
      <c r="FU425" s="15"/>
      <c r="FW425" s="24"/>
      <c r="FX425" s="24"/>
      <c r="FY425" s="24"/>
      <c r="FZ425" s="24"/>
      <c r="GA425" s="24"/>
      <c r="GB425" s="15"/>
      <c r="GC425" s="24"/>
      <c r="GD425" s="24"/>
      <c r="GE425" s="24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24"/>
      <c r="IO425" s="24"/>
      <c r="IP425" s="24"/>
      <c r="IQ425" s="24"/>
      <c r="IR425" s="24"/>
      <c r="IS425" s="24"/>
      <c r="IT425" s="24"/>
      <c r="IU425" s="24"/>
      <c r="IV425" s="24"/>
      <c r="IW425" s="24"/>
      <c r="IX425" s="24"/>
      <c r="IY425" s="24"/>
      <c r="IZ425" s="24"/>
      <c r="JA425" s="24"/>
      <c r="JB425" s="24"/>
      <c r="JC425" s="24"/>
      <c r="JD425" s="24"/>
      <c r="JE425" s="24"/>
      <c r="JF425" s="24"/>
      <c r="JG425" s="24"/>
    </row>
    <row r="426" spans="32:267" x14ac:dyDescent="0.3">
      <c r="AF426" s="28"/>
      <c r="AG426" s="27"/>
      <c r="AI426" s="21"/>
      <c r="AJ426" s="28"/>
      <c r="AK426" s="28"/>
      <c r="AL426" s="28"/>
      <c r="AM426" s="23"/>
      <c r="AQ426" s="19"/>
      <c r="AU426" s="24"/>
      <c r="AV426" s="24"/>
      <c r="AW426" s="24"/>
      <c r="AX426" s="24"/>
      <c r="AY426" s="15"/>
      <c r="BM426" s="15"/>
      <c r="BS426" s="24"/>
      <c r="BT426" s="15"/>
      <c r="BY426" s="24"/>
      <c r="CA426" s="15"/>
      <c r="CD426" s="24"/>
      <c r="CH426" s="15"/>
      <c r="CO426" s="15"/>
      <c r="CQ426" s="24"/>
      <c r="CV426" s="15"/>
      <c r="DC426" s="15"/>
      <c r="DJ426" s="15"/>
      <c r="DQ426" s="15"/>
      <c r="DX426" s="15"/>
      <c r="EE426" s="15"/>
      <c r="EL426" s="15"/>
      <c r="ES426" s="15"/>
      <c r="EZ426" s="15"/>
      <c r="FG426" s="15"/>
      <c r="FN426" s="15"/>
      <c r="FU426" s="15"/>
      <c r="FW426" s="24"/>
      <c r="FX426" s="24"/>
      <c r="FY426" s="24"/>
      <c r="FZ426" s="24"/>
      <c r="GA426" s="24"/>
      <c r="GB426" s="15"/>
      <c r="GC426" s="24"/>
      <c r="GD426" s="24"/>
      <c r="GE426" s="24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24"/>
      <c r="IO426" s="24"/>
      <c r="IP426" s="24"/>
      <c r="IQ426" s="24"/>
      <c r="IR426" s="24"/>
      <c r="IS426" s="24"/>
      <c r="IT426" s="24"/>
      <c r="IU426" s="24"/>
      <c r="IV426" s="24"/>
      <c r="IW426" s="24"/>
      <c r="IX426" s="24"/>
      <c r="IY426" s="24"/>
      <c r="IZ426" s="24"/>
      <c r="JA426" s="24"/>
      <c r="JB426" s="24"/>
      <c r="JC426" s="24"/>
      <c r="JD426" s="24"/>
      <c r="JE426" s="24"/>
      <c r="JF426" s="24"/>
      <c r="JG426" s="24"/>
    </row>
    <row r="427" spans="32:267" x14ac:dyDescent="0.3">
      <c r="AF427" s="28"/>
      <c r="AG427" s="27"/>
      <c r="AI427" s="21"/>
      <c r="AJ427" s="28"/>
      <c r="AK427" s="28"/>
      <c r="AL427" s="28"/>
      <c r="AM427" s="23"/>
      <c r="AQ427" s="19"/>
      <c r="AU427" s="24"/>
      <c r="AV427" s="24"/>
      <c r="AW427" s="24"/>
      <c r="AX427" s="24"/>
      <c r="AY427" s="15"/>
      <c r="BM427" s="15"/>
      <c r="BS427" s="24"/>
      <c r="BT427" s="15"/>
      <c r="BY427" s="24"/>
      <c r="CA427" s="15"/>
      <c r="CD427" s="24"/>
      <c r="CH427" s="15"/>
      <c r="CO427" s="15"/>
      <c r="CQ427" s="24"/>
      <c r="CV427" s="15"/>
      <c r="DC427" s="15"/>
      <c r="DJ427" s="15"/>
      <c r="DQ427" s="15"/>
      <c r="DX427" s="15"/>
      <c r="EE427" s="15"/>
      <c r="EL427" s="15"/>
      <c r="ES427" s="15"/>
      <c r="EZ427" s="15"/>
      <c r="FG427" s="15"/>
      <c r="FN427" s="15"/>
      <c r="FU427" s="15"/>
      <c r="FW427" s="24"/>
      <c r="FX427" s="24"/>
      <c r="FY427" s="24"/>
      <c r="FZ427" s="24"/>
      <c r="GA427" s="24"/>
      <c r="GB427" s="15"/>
      <c r="GC427" s="24"/>
      <c r="GD427" s="24"/>
      <c r="GE427" s="24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24"/>
      <c r="IO427" s="24"/>
      <c r="IP427" s="24"/>
      <c r="IQ427" s="24"/>
      <c r="IR427" s="24"/>
      <c r="IS427" s="24"/>
      <c r="IT427" s="24"/>
      <c r="IU427" s="24"/>
      <c r="IV427" s="24"/>
      <c r="IW427" s="24"/>
      <c r="IX427" s="24"/>
      <c r="IY427" s="24"/>
      <c r="IZ427" s="24"/>
      <c r="JA427" s="24"/>
      <c r="JB427" s="24"/>
      <c r="JC427" s="24"/>
      <c r="JD427" s="24"/>
      <c r="JE427" s="24"/>
      <c r="JF427" s="24"/>
      <c r="JG427" s="24"/>
    </row>
    <row r="428" spans="32:267" x14ac:dyDescent="0.3">
      <c r="AF428" s="28"/>
      <c r="AG428" s="27"/>
      <c r="AI428" s="21"/>
      <c r="AJ428" s="28"/>
      <c r="AK428" s="28"/>
      <c r="AL428" s="28"/>
      <c r="AM428" s="23"/>
      <c r="AQ428" s="19"/>
      <c r="AU428" s="24"/>
      <c r="AV428" s="24"/>
      <c r="AW428" s="24"/>
      <c r="AX428" s="24"/>
      <c r="AY428" s="15"/>
      <c r="BM428" s="15"/>
      <c r="BS428" s="24"/>
      <c r="BT428" s="15"/>
      <c r="BY428" s="24"/>
      <c r="CA428" s="15"/>
      <c r="CD428" s="24"/>
      <c r="CH428" s="15"/>
      <c r="CO428" s="15"/>
      <c r="CQ428" s="24"/>
      <c r="CV428" s="15"/>
      <c r="DC428" s="15"/>
      <c r="DJ428" s="15"/>
      <c r="DQ428" s="15"/>
      <c r="DX428" s="15"/>
      <c r="EE428" s="15"/>
      <c r="EL428" s="15"/>
      <c r="ES428" s="15"/>
      <c r="EZ428" s="15"/>
      <c r="FG428" s="15"/>
      <c r="FN428" s="15"/>
      <c r="FU428" s="15"/>
      <c r="FW428" s="24"/>
      <c r="FX428" s="24"/>
      <c r="FY428" s="24"/>
      <c r="FZ428" s="24"/>
      <c r="GA428" s="24"/>
      <c r="GB428" s="15"/>
      <c r="GC428" s="24"/>
      <c r="GD428" s="24"/>
      <c r="GE428" s="24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24"/>
      <c r="IO428" s="24"/>
      <c r="IP428" s="24"/>
      <c r="IQ428" s="24"/>
      <c r="IR428" s="24"/>
      <c r="IS428" s="24"/>
      <c r="IT428" s="24"/>
      <c r="IU428" s="24"/>
      <c r="IV428" s="24"/>
      <c r="IW428" s="24"/>
      <c r="IX428" s="24"/>
      <c r="IY428" s="24"/>
      <c r="IZ428" s="24"/>
      <c r="JA428" s="24"/>
      <c r="JB428" s="24"/>
      <c r="JC428" s="24"/>
      <c r="JD428" s="24"/>
      <c r="JE428" s="24"/>
      <c r="JF428" s="24"/>
      <c r="JG428" s="24"/>
    </row>
    <row r="429" spans="32:267" x14ac:dyDescent="0.3">
      <c r="AF429" s="28"/>
      <c r="AG429" s="27"/>
      <c r="AI429" s="21"/>
      <c r="AJ429" s="28"/>
      <c r="AK429" s="28"/>
      <c r="AL429" s="28"/>
      <c r="AM429" s="23"/>
      <c r="AQ429" s="19"/>
      <c r="AU429" s="24"/>
      <c r="AV429" s="24"/>
      <c r="AW429" s="24"/>
      <c r="AX429" s="24"/>
      <c r="AY429" s="15"/>
      <c r="BM429" s="15"/>
      <c r="BS429" s="24"/>
      <c r="BT429" s="15"/>
      <c r="BY429" s="24"/>
      <c r="CA429" s="15"/>
      <c r="CD429" s="24"/>
      <c r="CH429" s="15"/>
      <c r="CO429" s="15"/>
      <c r="CQ429" s="24"/>
      <c r="CV429" s="15"/>
      <c r="DC429" s="15"/>
      <c r="DJ429" s="15"/>
      <c r="DQ429" s="15"/>
      <c r="DX429" s="15"/>
      <c r="EE429" s="15"/>
      <c r="EL429" s="15"/>
      <c r="ES429" s="15"/>
      <c r="EZ429" s="15"/>
      <c r="FG429" s="15"/>
      <c r="FN429" s="15"/>
      <c r="FU429" s="15"/>
      <c r="FW429" s="24"/>
      <c r="FX429" s="24"/>
      <c r="FY429" s="24"/>
      <c r="FZ429" s="24"/>
      <c r="GA429" s="24"/>
      <c r="GB429" s="15"/>
      <c r="GC429" s="24"/>
      <c r="GD429" s="24"/>
      <c r="GE429" s="24"/>
      <c r="GF429" s="19"/>
      <c r="GG429" s="19"/>
      <c r="GH429" s="19"/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24"/>
      <c r="IO429" s="24"/>
      <c r="IP429" s="24"/>
      <c r="IQ429" s="24"/>
      <c r="IR429" s="24"/>
      <c r="IS429" s="24"/>
      <c r="IT429" s="24"/>
      <c r="IU429" s="24"/>
      <c r="IV429" s="24"/>
      <c r="IW429" s="24"/>
      <c r="IX429" s="24"/>
      <c r="IY429" s="24"/>
      <c r="IZ429" s="24"/>
      <c r="JA429" s="24"/>
      <c r="JB429" s="24"/>
      <c r="JC429" s="24"/>
      <c r="JD429" s="24"/>
      <c r="JE429" s="24"/>
      <c r="JF429" s="24"/>
      <c r="JG429" s="24"/>
    </row>
    <row r="430" spans="32:267" x14ac:dyDescent="0.3">
      <c r="AF430" s="28"/>
      <c r="AG430" s="27"/>
      <c r="AI430" s="21"/>
      <c r="AJ430" s="28"/>
      <c r="AK430" s="28"/>
      <c r="AL430" s="28"/>
      <c r="AM430" s="23"/>
      <c r="AQ430" s="19"/>
      <c r="AU430" s="24"/>
      <c r="AV430" s="24"/>
      <c r="AW430" s="24"/>
      <c r="AX430" s="24"/>
      <c r="AY430" s="15"/>
      <c r="BM430" s="15"/>
      <c r="BS430" s="24"/>
      <c r="BT430" s="15"/>
      <c r="BY430" s="24"/>
      <c r="CA430" s="15"/>
      <c r="CD430" s="24"/>
      <c r="CH430" s="15"/>
      <c r="CO430" s="15"/>
      <c r="CQ430" s="24"/>
      <c r="CV430" s="15"/>
      <c r="DC430" s="15"/>
      <c r="DJ430" s="15"/>
      <c r="DQ430" s="15"/>
      <c r="DX430" s="15"/>
      <c r="EE430" s="15"/>
      <c r="EL430" s="15"/>
      <c r="ES430" s="15"/>
      <c r="EZ430" s="15"/>
      <c r="FG430" s="15"/>
      <c r="FN430" s="15"/>
      <c r="FU430" s="15"/>
      <c r="FW430" s="24"/>
      <c r="FX430" s="24"/>
      <c r="FY430" s="24"/>
      <c r="FZ430" s="24"/>
      <c r="GA430" s="24"/>
      <c r="GB430" s="15"/>
      <c r="GC430" s="24"/>
      <c r="GD430" s="24"/>
      <c r="GE430" s="24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24"/>
      <c r="IO430" s="24"/>
      <c r="IP430" s="24"/>
      <c r="IQ430" s="24"/>
      <c r="IR430" s="24"/>
      <c r="IS430" s="24"/>
      <c r="IT430" s="24"/>
      <c r="IU430" s="24"/>
      <c r="IV430" s="24"/>
      <c r="IW430" s="24"/>
      <c r="IX430" s="24"/>
      <c r="IY430" s="24"/>
      <c r="IZ430" s="24"/>
      <c r="JA430" s="24"/>
      <c r="JB430" s="24"/>
      <c r="JC430" s="24"/>
      <c r="JD430" s="24"/>
      <c r="JE430" s="24"/>
      <c r="JF430" s="24"/>
      <c r="JG430" s="24"/>
    </row>
    <row r="431" spans="32:267" x14ac:dyDescent="0.3">
      <c r="AF431" s="28"/>
      <c r="AG431" s="27"/>
      <c r="AI431" s="21"/>
      <c r="AJ431" s="28"/>
      <c r="AK431" s="28"/>
      <c r="AL431" s="28"/>
      <c r="AM431" s="23"/>
      <c r="AQ431" s="19"/>
      <c r="AU431" s="24"/>
      <c r="AV431" s="24"/>
      <c r="AW431" s="24"/>
      <c r="AX431" s="24"/>
      <c r="AY431" s="15"/>
      <c r="BM431" s="15"/>
      <c r="BS431" s="24"/>
      <c r="BT431" s="15"/>
      <c r="BY431" s="24"/>
      <c r="CA431" s="15"/>
      <c r="CD431" s="24"/>
      <c r="CH431" s="15"/>
      <c r="CO431" s="15"/>
      <c r="CQ431" s="24"/>
      <c r="CV431" s="15"/>
      <c r="DC431" s="15"/>
      <c r="DJ431" s="15"/>
      <c r="DQ431" s="15"/>
      <c r="DX431" s="15"/>
      <c r="EE431" s="15"/>
      <c r="EL431" s="15"/>
      <c r="ES431" s="15"/>
      <c r="EZ431" s="15"/>
      <c r="FG431" s="15"/>
      <c r="FN431" s="15"/>
      <c r="FU431" s="15"/>
      <c r="FW431" s="24"/>
      <c r="FX431" s="24"/>
      <c r="FY431" s="24"/>
      <c r="FZ431" s="24"/>
      <c r="GA431" s="24"/>
      <c r="GB431" s="15"/>
      <c r="GC431" s="24"/>
      <c r="GD431" s="24"/>
      <c r="GE431" s="24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24"/>
      <c r="IO431" s="24"/>
      <c r="IP431" s="24"/>
      <c r="IQ431" s="24"/>
      <c r="IR431" s="24"/>
      <c r="IS431" s="24"/>
      <c r="IT431" s="24"/>
      <c r="IU431" s="24"/>
      <c r="IV431" s="24"/>
      <c r="IW431" s="24"/>
      <c r="IX431" s="24"/>
      <c r="IY431" s="24"/>
      <c r="IZ431" s="24"/>
      <c r="JA431" s="24"/>
      <c r="JB431" s="24"/>
      <c r="JC431" s="24"/>
      <c r="JD431" s="24"/>
      <c r="JE431" s="24"/>
      <c r="JF431" s="24"/>
      <c r="JG431" s="24"/>
    </row>
    <row r="432" spans="32:267" x14ac:dyDescent="0.3">
      <c r="AF432" s="28"/>
      <c r="AG432" s="27"/>
      <c r="AI432" s="21"/>
      <c r="AJ432" s="28"/>
      <c r="AK432" s="28"/>
      <c r="AL432" s="28"/>
      <c r="AM432" s="23"/>
      <c r="AQ432" s="19"/>
      <c r="AU432" s="24"/>
      <c r="AV432" s="24"/>
      <c r="AW432" s="24"/>
      <c r="AX432" s="24"/>
      <c r="AY432" s="15"/>
      <c r="BM432" s="15"/>
      <c r="BS432" s="24"/>
      <c r="BT432" s="15"/>
      <c r="BY432" s="24"/>
      <c r="CA432" s="15"/>
      <c r="CD432" s="24"/>
      <c r="CH432" s="15"/>
      <c r="CO432" s="15"/>
      <c r="CQ432" s="24"/>
      <c r="CV432" s="15"/>
      <c r="DC432" s="15"/>
      <c r="DJ432" s="15"/>
      <c r="DQ432" s="15"/>
      <c r="DX432" s="15"/>
      <c r="EE432" s="15"/>
      <c r="EL432" s="15"/>
      <c r="ES432" s="15"/>
      <c r="EZ432" s="15"/>
      <c r="FG432" s="15"/>
      <c r="FN432" s="15"/>
      <c r="FU432" s="15"/>
      <c r="FW432" s="24"/>
      <c r="FX432" s="24"/>
      <c r="FY432" s="24"/>
      <c r="FZ432" s="24"/>
      <c r="GA432" s="24"/>
      <c r="GB432" s="15"/>
      <c r="GC432" s="24"/>
      <c r="GD432" s="24"/>
      <c r="GE432" s="24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24"/>
      <c r="IO432" s="24"/>
      <c r="IP432" s="24"/>
      <c r="IQ432" s="24"/>
      <c r="IR432" s="24"/>
      <c r="IS432" s="24"/>
      <c r="IT432" s="24"/>
      <c r="IU432" s="24"/>
      <c r="IV432" s="24"/>
      <c r="IW432" s="24"/>
      <c r="IX432" s="24"/>
      <c r="IY432" s="24"/>
      <c r="IZ432" s="24"/>
      <c r="JA432" s="24"/>
      <c r="JB432" s="24"/>
      <c r="JC432" s="24"/>
      <c r="JD432" s="24"/>
      <c r="JE432" s="24"/>
      <c r="JF432" s="24"/>
      <c r="JG432" s="24"/>
    </row>
    <row r="433" spans="32:267" x14ac:dyDescent="0.3">
      <c r="AF433" s="28"/>
      <c r="AG433" s="27"/>
      <c r="AI433" s="21"/>
      <c r="AJ433" s="28"/>
      <c r="AK433" s="28"/>
      <c r="AL433" s="28"/>
      <c r="AM433" s="23"/>
      <c r="AQ433" s="19"/>
      <c r="AU433" s="24"/>
      <c r="AV433" s="24"/>
      <c r="AW433" s="24"/>
      <c r="AX433" s="24"/>
      <c r="AY433" s="15"/>
      <c r="BM433" s="15"/>
      <c r="BS433" s="24"/>
      <c r="BT433" s="15"/>
      <c r="BY433" s="24"/>
      <c r="CA433" s="15"/>
      <c r="CD433" s="24"/>
      <c r="CH433" s="15"/>
      <c r="CO433" s="15"/>
      <c r="CQ433" s="24"/>
      <c r="CV433" s="15"/>
      <c r="DC433" s="15"/>
      <c r="DJ433" s="15"/>
      <c r="DQ433" s="15"/>
      <c r="DX433" s="15"/>
      <c r="EE433" s="15"/>
      <c r="EL433" s="15"/>
      <c r="ES433" s="15"/>
      <c r="EZ433" s="15"/>
      <c r="FG433" s="15"/>
      <c r="FN433" s="15"/>
      <c r="FU433" s="15"/>
      <c r="FW433" s="24"/>
      <c r="FX433" s="24"/>
      <c r="FY433" s="24"/>
      <c r="FZ433" s="24"/>
      <c r="GA433" s="24"/>
      <c r="GB433" s="15"/>
      <c r="GC433" s="24"/>
      <c r="GD433" s="24"/>
      <c r="GE433" s="24"/>
      <c r="GF433" s="19"/>
      <c r="GG433" s="19"/>
      <c r="GH433" s="19"/>
      <c r="GI433" s="19"/>
      <c r="GJ433" s="19"/>
      <c r="GK433" s="19"/>
      <c r="GL433" s="19"/>
      <c r="GM433" s="19"/>
      <c r="GN433" s="19"/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24"/>
      <c r="IO433" s="24"/>
      <c r="IP433" s="24"/>
      <c r="IQ433" s="24"/>
      <c r="IR433" s="24"/>
      <c r="IS433" s="24"/>
      <c r="IT433" s="24"/>
      <c r="IU433" s="24"/>
      <c r="IV433" s="24"/>
      <c r="IW433" s="24"/>
      <c r="IX433" s="24"/>
      <c r="IY433" s="24"/>
      <c r="IZ433" s="24"/>
      <c r="JA433" s="24"/>
      <c r="JB433" s="24"/>
      <c r="JC433" s="24"/>
      <c r="JD433" s="24"/>
      <c r="JE433" s="24"/>
      <c r="JF433" s="24"/>
      <c r="JG433" s="24"/>
    </row>
    <row r="434" spans="32:267" x14ac:dyDescent="0.3">
      <c r="AF434" s="28"/>
      <c r="AG434" s="27"/>
      <c r="AI434" s="21"/>
      <c r="AJ434" s="28"/>
      <c r="AK434" s="28"/>
      <c r="AL434" s="28"/>
      <c r="AM434" s="23"/>
      <c r="AQ434" s="19"/>
      <c r="AU434" s="24"/>
      <c r="AV434" s="24"/>
      <c r="AW434" s="24"/>
      <c r="AX434" s="24"/>
      <c r="AY434" s="15"/>
      <c r="BM434" s="15"/>
      <c r="BS434" s="24"/>
      <c r="BT434" s="15"/>
      <c r="BY434" s="24"/>
      <c r="CA434" s="15"/>
      <c r="CD434" s="24"/>
      <c r="CH434" s="15"/>
      <c r="CO434" s="15"/>
      <c r="CQ434" s="24"/>
      <c r="CV434" s="15"/>
      <c r="DC434" s="15"/>
      <c r="DJ434" s="15"/>
      <c r="DQ434" s="15"/>
      <c r="DX434" s="15"/>
      <c r="EE434" s="15"/>
      <c r="EL434" s="15"/>
      <c r="ES434" s="15"/>
      <c r="EZ434" s="15"/>
      <c r="FG434" s="15"/>
      <c r="FN434" s="15"/>
      <c r="FU434" s="15"/>
      <c r="FW434" s="24"/>
      <c r="FX434" s="24"/>
      <c r="FY434" s="24"/>
      <c r="FZ434" s="24"/>
      <c r="GA434" s="24"/>
      <c r="GB434" s="15"/>
      <c r="GC434" s="24"/>
      <c r="GD434" s="24"/>
      <c r="GE434" s="24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24"/>
      <c r="IO434" s="24"/>
      <c r="IP434" s="24"/>
      <c r="IQ434" s="24"/>
      <c r="IR434" s="24"/>
      <c r="IS434" s="24"/>
      <c r="IT434" s="24"/>
      <c r="IU434" s="24"/>
      <c r="IV434" s="24"/>
      <c r="IW434" s="24"/>
      <c r="IX434" s="24"/>
      <c r="IY434" s="24"/>
      <c r="IZ434" s="24"/>
      <c r="JA434" s="24"/>
      <c r="JB434" s="24"/>
      <c r="JC434" s="24"/>
      <c r="JD434" s="24"/>
      <c r="JE434" s="24"/>
      <c r="JF434" s="24"/>
      <c r="JG434" s="24"/>
    </row>
    <row r="435" spans="32:267" x14ac:dyDescent="0.3">
      <c r="AF435" s="28"/>
      <c r="AG435" s="27"/>
      <c r="AI435" s="21"/>
      <c r="AJ435" s="28"/>
      <c r="AK435" s="28"/>
      <c r="AL435" s="28"/>
      <c r="AM435" s="23"/>
      <c r="AQ435" s="19"/>
      <c r="AU435" s="24"/>
      <c r="AV435" s="24"/>
      <c r="AW435" s="24"/>
      <c r="AX435" s="24"/>
      <c r="AY435" s="15"/>
      <c r="BM435" s="15"/>
      <c r="BS435" s="24"/>
      <c r="BT435" s="15"/>
      <c r="BY435" s="24"/>
      <c r="CA435" s="15"/>
      <c r="CD435" s="24"/>
      <c r="CH435" s="15"/>
      <c r="CO435" s="15"/>
      <c r="CQ435" s="24"/>
      <c r="CV435" s="15"/>
      <c r="DC435" s="15"/>
      <c r="DJ435" s="15"/>
      <c r="DQ435" s="15"/>
      <c r="DX435" s="15"/>
      <c r="EE435" s="15"/>
      <c r="EL435" s="15"/>
      <c r="ES435" s="15"/>
      <c r="EZ435" s="15"/>
      <c r="FG435" s="15"/>
      <c r="FN435" s="15"/>
      <c r="FU435" s="15"/>
      <c r="FW435" s="24"/>
      <c r="FX435" s="24"/>
      <c r="FY435" s="24"/>
      <c r="FZ435" s="24"/>
      <c r="GA435" s="24"/>
      <c r="GB435" s="15"/>
      <c r="GC435" s="24"/>
      <c r="GD435" s="24"/>
      <c r="GE435" s="24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24"/>
      <c r="IO435" s="24"/>
      <c r="IP435" s="24"/>
      <c r="IQ435" s="24"/>
      <c r="IR435" s="24"/>
      <c r="IS435" s="24"/>
      <c r="IT435" s="24"/>
      <c r="IU435" s="24"/>
      <c r="IV435" s="24"/>
      <c r="IW435" s="24"/>
      <c r="IX435" s="24"/>
      <c r="IY435" s="24"/>
      <c r="IZ435" s="24"/>
      <c r="JA435" s="24"/>
      <c r="JB435" s="24"/>
      <c r="JC435" s="24"/>
      <c r="JD435" s="24"/>
      <c r="JE435" s="24"/>
      <c r="JF435" s="24"/>
      <c r="JG435" s="24"/>
    </row>
    <row r="436" spans="32:267" x14ac:dyDescent="0.3">
      <c r="AF436" s="28"/>
      <c r="AG436" s="27"/>
      <c r="AI436" s="21"/>
      <c r="AJ436" s="28"/>
      <c r="AK436" s="28"/>
      <c r="AL436" s="28"/>
      <c r="AM436" s="23"/>
      <c r="AQ436" s="19"/>
      <c r="AU436" s="24"/>
      <c r="AV436" s="24"/>
      <c r="AW436" s="24"/>
      <c r="AX436" s="24"/>
      <c r="AY436" s="15"/>
      <c r="BM436" s="15"/>
      <c r="BS436" s="24"/>
      <c r="BT436" s="15"/>
      <c r="BY436" s="24"/>
      <c r="CA436" s="15"/>
      <c r="CD436" s="24"/>
      <c r="CH436" s="15"/>
      <c r="CO436" s="15"/>
      <c r="CQ436" s="24"/>
      <c r="CV436" s="15"/>
      <c r="DC436" s="15"/>
      <c r="DJ436" s="15"/>
      <c r="DQ436" s="15"/>
      <c r="DX436" s="15"/>
      <c r="EE436" s="15"/>
      <c r="EL436" s="15"/>
      <c r="ES436" s="15"/>
      <c r="EZ436" s="15"/>
      <c r="FG436" s="15"/>
      <c r="FN436" s="15"/>
      <c r="FU436" s="15"/>
      <c r="FW436" s="24"/>
      <c r="FX436" s="24"/>
      <c r="FY436" s="24"/>
      <c r="FZ436" s="24"/>
      <c r="GA436" s="24"/>
      <c r="GB436" s="15"/>
      <c r="GC436" s="24"/>
      <c r="GD436" s="24"/>
      <c r="GE436" s="24"/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24"/>
      <c r="IO436" s="24"/>
      <c r="IP436" s="24"/>
      <c r="IQ436" s="24"/>
      <c r="IR436" s="24"/>
      <c r="IS436" s="24"/>
      <c r="IT436" s="24"/>
      <c r="IU436" s="24"/>
      <c r="IV436" s="24"/>
      <c r="IW436" s="24"/>
      <c r="IX436" s="24"/>
      <c r="IY436" s="24"/>
      <c r="IZ436" s="24"/>
      <c r="JA436" s="24"/>
      <c r="JB436" s="24"/>
      <c r="JC436" s="24"/>
      <c r="JD436" s="24"/>
      <c r="JE436" s="24"/>
      <c r="JF436" s="24"/>
      <c r="JG436" s="24"/>
    </row>
    <row r="437" spans="32:267" x14ac:dyDescent="0.3">
      <c r="AF437" s="28"/>
      <c r="AG437" s="27"/>
      <c r="AI437" s="21"/>
      <c r="AJ437" s="28"/>
      <c r="AK437" s="28"/>
      <c r="AL437" s="28"/>
      <c r="AM437" s="23"/>
      <c r="AQ437" s="19"/>
      <c r="AU437" s="24"/>
      <c r="AV437" s="24"/>
      <c r="AW437" s="24"/>
      <c r="AX437" s="24"/>
      <c r="AY437" s="15"/>
      <c r="BM437" s="15"/>
      <c r="BS437" s="24"/>
      <c r="BT437" s="15"/>
      <c r="BY437" s="24"/>
      <c r="CA437" s="15"/>
      <c r="CD437" s="24"/>
      <c r="CH437" s="15"/>
      <c r="CO437" s="15"/>
      <c r="CQ437" s="24"/>
      <c r="CV437" s="15"/>
      <c r="DC437" s="15"/>
      <c r="DJ437" s="15"/>
      <c r="DQ437" s="15"/>
      <c r="DX437" s="15"/>
      <c r="EE437" s="15"/>
      <c r="EL437" s="15"/>
      <c r="ES437" s="15"/>
      <c r="EZ437" s="15"/>
      <c r="FG437" s="15"/>
      <c r="FN437" s="15"/>
      <c r="FU437" s="15"/>
      <c r="FW437" s="24"/>
      <c r="FX437" s="24"/>
      <c r="FY437" s="24"/>
      <c r="FZ437" s="24"/>
      <c r="GA437" s="24"/>
      <c r="GB437" s="15"/>
      <c r="GC437" s="24"/>
      <c r="GD437" s="24"/>
      <c r="GE437" s="24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24"/>
      <c r="IO437" s="24"/>
      <c r="IP437" s="24"/>
      <c r="IQ437" s="24"/>
      <c r="IR437" s="24"/>
      <c r="IS437" s="24"/>
      <c r="IT437" s="24"/>
      <c r="IU437" s="24"/>
      <c r="IV437" s="24"/>
      <c r="IW437" s="24"/>
      <c r="IX437" s="24"/>
      <c r="IY437" s="24"/>
      <c r="IZ437" s="24"/>
      <c r="JA437" s="24"/>
      <c r="JB437" s="24"/>
      <c r="JC437" s="24"/>
      <c r="JD437" s="24"/>
      <c r="JE437" s="24"/>
      <c r="JF437" s="24"/>
      <c r="JG437" s="24"/>
    </row>
    <row r="438" spans="32:267" x14ac:dyDescent="0.3">
      <c r="AF438" s="28"/>
      <c r="AG438" s="27"/>
      <c r="AI438" s="21"/>
      <c r="AJ438" s="28"/>
      <c r="AK438" s="28"/>
      <c r="AL438" s="28"/>
      <c r="AM438" s="23"/>
      <c r="AQ438" s="19"/>
      <c r="AU438" s="24"/>
      <c r="AV438" s="24"/>
      <c r="AW438" s="24"/>
      <c r="AX438" s="24"/>
      <c r="AY438" s="15"/>
      <c r="BM438" s="15"/>
      <c r="BS438" s="24"/>
      <c r="BT438" s="15"/>
      <c r="BY438" s="24"/>
      <c r="CA438" s="15"/>
      <c r="CD438" s="24"/>
      <c r="CH438" s="15"/>
      <c r="CO438" s="15"/>
      <c r="CQ438" s="24"/>
      <c r="CV438" s="15"/>
      <c r="DC438" s="15"/>
      <c r="DJ438" s="15"/>
      <c r="DQ438" s="15"/>
      <c r="DX438" s="15"/>
      <c r="EE438" s="15"/>
      <c r="EL438" s="15"/>
      <c r="ES438" s="15"/>
      <c r="EZ438" s="15"/>
      <c r="FG438" s="15"/>
      <c r="FN438" s="15"/>
      <c r="FU438" s="15"/>
      <c r="FW438" s="24"/>
      <c r="FX438" s="24"/>
      <c r="FY438" s="24"/>
      <c r="FZ438" s="24"/>
      <c r="GA438" s="24"/>
      <c r="GB438" s="15"/>
      <c r="GC438" s="24"/>
      <c r="GD438" s="24"/>
      <c r="GE438" s="24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24"/>
      <c r="IO438" s="24"/>
      <c r="IP438" s="24"/>
      <c r="IQ438" s="24"/>
      <c r="IR438" s="24"/>
      <c r="IS438" s="24"/>
      <c r="IT438" s="24"/>
      <c r="IU438" s="24"/>
      <c r="IV438" s="24"/>
      <c r="IW438" s="24"/>
      <c r="IX438" s="24"/>
      <c r="IY438" s="24"/>
      <c r="IZ438" s="24"/>
      <c r="JA438" s="24"/>
      <c r="JB438" s="24"/>
      <c r="JC438" s="24"/>
      <c r="JD438" s="24"/>
      <c r="JE438" s="24"/>
      <c r="JF438" s="24"/>
      <c r="JG438" s="24"/>
    </row>
    <row r="439" spans="32:267" x14ac:dyDescent="0.3">
      <c r="AF439" s="28"/>
      <c r="AG439" s="27"/>
      <c r="AI439" s="21"/>
      <c r="AJ439" s="28"/>
      <c r="AK439" s="28"/>
      <c r="AL439" s="28"/>
      <c r="AM439" s="23"/>
      <c r="AQ439" s="19"/>
      <c r="AU439" s="24"/>
      <c r="AV439" s="24"/>
      <c r="AW439" s="24"/>
      <c r="AX439" s="24"/>
      <c r="AY439" s="15"/>
      <c r="BM439" s="15"/>
      <c r="BS439" s="24"/>
      <c r="BT439" s="15"/>
      <c r="BY439" s="24"/>
      <c r="CA439" s="15"/>
      <c r="CD439" s="24"/>
      <c r="CH439" s="15"/>
      <c r="CO439" s="15"/>
      <c r="CQ439" s="24"/>
      <c r="CV439" s="15"/>
      <c r="DC439" s="15"/>
      <c r="DJ439" s="15"/>
      <c r="DQ439" s="15"/>
      <c r="DX439" s="15"/>
      <c r="EE439" s="15"/>
      <c r="EL439" s="15"/>
      <c r="ES439" s="15"/>
      <c r="EZ439" s="15"/>
      <c r="FG439" s="15"/>
      <c r="FN439" s="15"/>
      <c r="FU439" s="15"/>
      <c r="FW439" s="24"/>
      <c r="FX439" s="24"/>
      <c r="FY439" s="24"/>
      <c r="FZ439" s="24"/>
      <c r="GA439" s="24"/>
      <c r="GB439" s="15"/>
      <c r="GC439" s="24"/>
      <c r="GD439" s="24"/>
      <c r="GE439" s="24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24"/>
      <c r="IO439" s="24"/>
      <c r="IP439" s="24"/>
      <c r="IQ439" s="24"/>
      <c r="IR439" s="24"/>
      <c r="IS439" s="24"/>
      <c r="IT439" s="24"/>
      <c r="IU439" s="24"/>
      <c r="IV439" s="24"/>
      <c r="IW439" s="24"/>
      <c r="IX439" s="24"/>
      <c r="IY439" s="24"/>
      <c r="IZ439" s="24"/>
      <c r="JA439" s="24"/>
      <c r="JB439" s="24"/>
      <c r="JC439" s="24"/>
      <c r="JD439" s="24"/>
      <c r="JE439" s="24"/>
      <c r="JF439" s="24"/>
      <c r="JG439" s="24"/>
    </row>
    <row r="440" spans="32:267" x14ac:dyDescent="0.3">
      <c r="AF440" s="28"/>
      <c r="AG440" s="27"/>
      <c r="AI440" s="21"/>
      <c r="AJ440" s="28"/>
      <c r="AK440" s="28"/>
      <c r="AL440" s="28"/>
      <c r="AM440" s="23"/>
      <c r="AQ440" s="19"/>
      <c r="AU440" s="24"/>
      <c r="AV440" s="24"/>
      <c r="AW440" s="24"/>
      <c r="AX440" s="24"/>
      <c r="AY440" s="15"/>
      <c r="BM440" s="15"/>
      <c r="BS440" s="24"/>
      <c r="BT440" s="15"/>
      <c r="BY440" s="24"/>
      <c r="CA440" s="15"/>
      <c r="CD440" s="24"/>
      <c r="CH440" s="15"/>
      <c r="CO440" s="15"/>
      <c r="CQ440" s="24"/>
      <c r="CV440" s="15"/>
      <c r="DC440" s="15"/>
      <c r="DJ440" s="15"/>
      <c r="DQ440" s="15"/>
      <c r="DX440" s="15"/>
      <c r="EE440" s="15"/>
      <c r="EL440" s="15"/>
      <c r="ES440" s="15"/>
      <c r="EZ440" s="15"/>
      <c r="FG440" s="15"/>
      <c r="FN440" s="15"/>
      <c r="FU440" s="15"/>
      <c r="FW440" s="24"/>
      <c r="FX440" s="24"/>
      <c r="FY440" s="24"/>
      <c r="FZ440" s="24"/>
      <c r="GA440" s="24"/>
      <c r="GB440" s="15"/>
      <c r="GC440" s="24"/>
      <c r="GD440" s="24"/>
      <c r="GE440" s="24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24"/>
      <c r="IO440" s="24"/>
      <c r="IP440" s="24"/>
      <c r="IQ440" s="24"/>
      <c r="IR440" s="24"/>
      <c r="IS440" s="24"/>
      <c r="IT440" s="24"/>
      <c r="IU440" s="24"/>
      <c r="IV440" s="24"/>
      <c r="IW440" s="24"/>
      <c r="IX440" s="24"/>
      <c r="IY440" s="24"/>
      <c r="IZ440" s="24"/>
      <c r="JA440" s="24"/>
      <c r="JB440" s="24"/>
      <c r="JC440" s="24"/>
      <c r="JD440" s="24"/>
      <c r="JE440" s="24"/>
      <c r="JF440" s="24"/>
      <c r="JG440" s="24"/>
    </row>
    <row r="441" spans="32:267" x14ac:dyDescent="0.3">
      <c r="AF441" s="28"/>
      <c r="AG441" s="27"/>
      <c r="AI441" s="21"/>
      <c r="AJ441" s="28"/>
      <c r="AK441" s="28"/>
      <c r="AL441" s="28"/>
      <c r="AM441" s="23"/>
      <c r="AQ441" s="19"/>
      <c r="AU441" s="24"/>
      <c r="AV441" s="24"/>
      <c r="AW441" s="24"/>
      <c r="AX441" s="24"/>
      <c r="AY441" s="15"/>
      <c r="BM441" s="15"/>
      <c r="BS441" s="24"/>
      <c r="BT441" s="15"/>
      <c r="BY441" s="24"/>
      <c r="CA441" s="15"/>
      <c r="CD441" s="24"/>
      <c r="CH441" s="15"/>
      <c r="CO441" s="15"/>
      <c r="CQ441" s="24"/>
      <c r="CV441" s="15"/>
      <c r="DC441" s="15"/>
      <c r="DJ441" s="15"/>
      <c r="DQ441" s="15"/>
      <c r="DX441" s="15"/>
      <c r="EE441" s="15"/>
      <c r="EL441" s="15"/>
      <c r="ES441" s="15"/>
      <c r="EZ441" s="15"/>
      <c r="FG441" s="15"/>
      <c r="FN441" s="15"/>
      <c r="FU441" s="15"/>
      <c r="FW441" s="24"/>
      <c r="FX441" s="24"/>
      <c r="FY441" s="24"/>
      <c r="FZ441" s="24"/>
      <c r="GA441" s="24"/>
      <c r="GB441" s="15"/>
      <c r="GC441" s="24"/>
      <c r="GD441" s="24"/>
      <c r="GE441" s="24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24"/>
      <c r="IO441" s="24"/>
      <c r="IP441" s="24"/>
      <c r="IQ441" s="24"/>
      <c r="IR441" s="24"/>
      <c r="IS441" s="24"/>
      <c r="IT441" s="24"/>
      <c r="IU441" s="24"/>
      <c r="IV441" s="24"/>
      <c r="IW441" s="24"/>
      <c r="IX441" s="24"/>
      <c r="IY441" s="24"/>
      <c r="IZ441" s="24"/>
      <c r="JA441" s="24"/>
      <c r="JB441" s="24"/>
      <c r="JC441" s="24"/>
      <c r="JD441" s="24"/>
      <c r="JE441" s="24"/>
      <c r="JF441" s="24"/>
      <c r="JG441" s="24"/>
    </row>
    <row r="442" spans="32:267" x14ac:dyDescent="0.3">
      <c r="AF442" s="28"/>
      <c r="AG442" s="27"/>
      <c r="AI442" s="21"/>
      <c r="AJ442" s="28"/>
      <c r="AK442" s="28"/>
      <c r="AL442" s="28"/>
      <c r="AM442" s="23"/>
      <c r="AQ442" s="19"/>
      <c r="AU442" s="24"/>
      <c r="AV442" s="24"/>
      <c r="AW442" s="24"/>
      <c r="AX442" s="24"/>
      <c r="AY442" s="15"/>
      <c r="BM442" s="15"/>
      <c r="BS442" s="24"/>
      <c r="BT442" s="15"/>
      <c r="BY442" s="24"/>
      <c r="CA442" s="15"/>
      <c r="CD442" s="24"/>
      <c r="CH442" s="15"/>
      <c r="CO442" s="15"/>
      <c r="CQ442" s="24"/>
      <c r="CV442" s="15"/>
      <c r="DC442" s="15"/>
      <c r="DJ442" s="15"/>
      <c r="DQ442" s="15"/>
      <c r="DX442" s="15"/>
      <c r="EE442" s="15"/>
      <c r="EL442" s="15"/>
      <c r="ES442" s="15"/>
      <c r="EZ442" s="15"/>
      <c r="FG442" s="15"/>
      <c r="FN442" s="15"/>
      <c r="FU442" s="15"/>
      <c r="FW442" s="24"/>
      <c r="FX442" s="24"/>
      <c r="FY442" s="24"/>
      <c r="FZ442" s="24"/>
      <c r="GA442" s="24"/>
      <c r="GB442" s="15"/>
      <c r="GC442" s="24"/>
      <c r="GD442" s="24"/>
      <c r="GE442" s="24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24"/>
      <c r="IO442" s="24"/>
      <c r="IP442" s="24"/>
      <c r="IQ442" s="24"/>
      <c r="IR442" s="24"/>
      <c r="IS442" s="24"/>
      <c r="IT442" s="24"/>
      <c r="IU442" s="24"/>
      <c r="IV442" s="24"/>
      <c r="IW442" s="24"/>
      <c r="IX442" s="24"/>
      <c r="IY442" s="24"/>
      <c r="IZ442" s="24"/>
      <c r="JA442" s="24"/>
      <c r="JB442" s="24"/>
      <c r="JC442" s="24"/>
      <c r="JD442" s="24"/>
      <c r="JE442" s="24"/>
      <c r="JF442" s="24"/>
      <c r="JG442" s="24"/>
    </row>
    <row r="443" spans="32:267" x14ac:dyDescent="0.3">
      <c r="AF443" s="28"/>
      <c r="AG443" s="27"/>
      <c r="AI443" s="21"/>
      <c r="AJ443" s="28"/>
      <c r="AK443" s="28"/>
      <c r="AL443" s="28"/>
      <c r="AM443" s="23"/>
      <c r="AQ443" s="19"/>
      <c r="AU443" s="24"/>
      <c r="AV443" s="24"/>
      <c r="AW443" s="24"/>
      <c r="AX443" s="24"/>
      <c r="AY443" s="15"/>
      <c r="BM443" s="15"/>
      <c r="BS443" s="24"/>
      <c r="BT443" s="15"/>
      <c r="BY443" s="24"/>
      <c r="CA443" s="15"/>
      <c r="CD443" s="24"/>
      <c r="CH443" s="15"/>
      <c r="CO443" s="15"/>
      <c r="CQ443" s="24"/>
      <c r="CV443" s="15"/>
      <c r="DC443" s="15"/>
      <c r="DJ443" s="15"/>
      <c r="DQ443" s="15"/>
      <c r="DX443" s="15"/>
      <c r="EE443" s="15"/>
      <c r="EL443" s="15"/>
      <c r="ES443" s="15"/>
      <c r="EZ443" s="15"/>
      <c r="FG443" s="15"/>
      <c r="FN443" s="15"/>
      <c r="FU443" s="15"/>
      <c r="FW443" s="24"/>
      <c r="FX443" s="24"/>
      <c r="FY443" s="24"/>
      <c r="FZ443" s="24"/>
      <c r="GA443" s="24"/>
      <c r="GB443" s="15"/>
      <c r="GC443" s="24"/>
      <c r="GD443" s="24"/>
      <c r="GE443" s="24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24"/>
      <c r="IO443" s="24"/>
      <c r="IP443" s="24"/>
      <c r="IQ443" s="24"/>
      <c r="IR443" s="24"/>
      <c r="IS443" s="24"/>
      <c r="IT443" s="24"/>
      <c r="IU443" s="24"/>
      <c r="IV443" s="24"/>
      <c r="IW443" s="24"/>
      <c r="IX443" s="24"/>
      <c r="IY443" s="24"/>
      <c r="IZ443" s="24"/>
      <c r="JA443" s="24"/>
      <c r="JB443" s="24"/>
      <c r="JC443" s="24"/>
      <c r="JD443" s="24"/>
      <c r="JE443" s="24"/>
      <c r="JF443" s="24"/>
      <c r="JG443" s="24"/>
    </row>
    <row r="444" spans="32:267" x14ac:dyDescent="0.3">
      <c r="AF444" s="28"/>
      <c r="AG444" s="27"/>
      <c r="AI444" s="21"/>
      <c r="AJ444" s="28"/>
      <c r="AK444" s="28"/>
      <c r="AL444" s="28"/>
      <c r="AM444" s="23"/>
      <c r="AQ444" s="19"/>
      <c r="AU444" s="24"/>
      <c r="AV444" s="24"/>
      <c r="AW444" s="24"/>
      <c r="AX444" s="24"/>
      <c r="AY444" s="15"/>
      <c r="BM444" s="15"/>
      <c r="BS444" s="24"/>
      <c r="BT444" s="15"/>
      <c r="BY444" s="24"/>
      <c r="CA444" s="15"/>
      <c r="CD444" s="24"/>
      <c r="CH444" s="15"/>
      <c r="CO444" s="15"/>
      <c r="CQ444" s="24"/>
      <c r="CV444" s="15"/>
      <c r="DC444" s="15"/>
      <c r="DJ444" s="15"/>
      <c r="DQ444" s="15"/>
      <c r="DX444" s="15"/>
      <c r="EE444" s="15"/>
      <c r="EL444" s="15"/>
      <c r="ES444" s="15"/>
      <c r="EZ444" s="15"/>
      <c r="FG444" s="15"/>
      <c r="FN444" s="15"/>
      <c r="FU444" s="15"/>
      <c r="FW444" s="24"/>
      <c r="FX444" s="24"/>
      <c r="FY444" s="24"/>
      <c r="FZ444" s="24"/>
      <c r="GA444" s="24"/>
      <c r="GB444" s="15"/>
      <c r="GC444" s="24"/>
      <c r="GD444" s="24"/>
      <c r="GE444" s="24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24"/>
      <c r="IO444" s="24"/>
      <c r="IP444" s="24"/>
      <c r="IQ444" s="24"/>
      <c r="IR444" s="24"/>
      <c r="IS444" s="24"/>
      <c r="IT444" s="24"/>
      <c r="IU444" s="24"/>
      <c r="IV444" s="24"/>
      <c r="IW444" s="24"/>
      <c r="IX444" s="24"/>
      <c r="IY444" s="24"/>
      <c r="IZ444" s="24"/>
      <c r="JA444" s="24"/>
      <c r="JB444" s="24"/>
      <c r="JC444" s="24"/>
      <c r="JD444" s="24"/>
      <c r="JE444" s="24"/>
      <c r="JF444" s="24"/>
      <c r="JG444" s="24"/>
    </row>
    <row r="445" spans="32:267" x14ac:dyDescent="0.3">
      <c r="AF445" s="28"/>
      <c r="AG445" s="27"/>
      <c r="AI445" s="21"/>
      <c r="AJ445" s="28"/>
      <c r="AK445" s="28"/>
      <c r="AL445" s="28"/>
      <c r="AM445" s="23"/>
      <c r="AQ445" s="19"/>
      <c r="AU445" s="24"/>
      <c r="AV445" s="24"/>
      <c r="AW445" s="24"/>
      <c r="AX445" s="24"/>
      <c r="AY445" s="15"/>
      <c r="BM445" s="15"/>
      <c r="BS445" s="24"/>
      <c r="BT445" s="15"/>
      <c r="BY445" s="24"/>
      <c r="CA445" s="15"/>
      <c r="CD445" s="24"/>
      <c r="CH445" s="15"/>
      <c r="CO445" s="15"/>
      <c r="CQ445" s="24"/>
      <c r="CV445" s="15"/>
      <c r="DC445" s="15"/>
      <c r="DJ445" s="15"/>
      <c r="DQ445" s="15"/>
      <c r="DX445" s="15"/>
      <c r="EE445" s="15"/>
      <c r="EL445" s="15"/>
      <c r="ES445" s="15"/>
      <c r="EZ445" s="15"/>
      <c r="FG445" s="15"/>
      <c r="FN445" s="15"/>
      <c r="FU445" s="15"/>
      <c r="FW445" s="24"/>
      <c r="FX445" s="24"/>
      <c r="FY445" s="24"/>
      <c r="FZ445" s="24"/>
      <c r="GA445" s="24"/>
      <c r="GB445" s="15"/>
      <c r="GC445" s="24"/>
      <c r="GD445" s="24"/>
      <c r="GE445" s="24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24"/>
      <c r="IO445" s="24"/>
      <c r="IP445" s="24"/>
      <c r="IQ445" s="24"/>
      <c r="IR445" s="24"/>
      <c r="IS445" s="24"/>
      <c r="IT445" s="24"/>
      <c r="IU445" s="24"/>
      <c r="IV445" s="24"/>
      <c r="IW445" s="24"/>
      <c r="IX445" s="24"/>
      <c r="IY445" s="24"/>
      <c r="IZ445" s="24"/>
      <c r="JA445" s="24"/>
      <c r="JB445" s="24"/>
      <c r="JC445" s="24"/>
      <c r="JD445" s="24"/>
      <c r="JE445" s="24"/>
      <c r="JF445" s="24"/>
      <c r="JG445" s="24"/>
    </row>
    <row r="446" spans="32:267" x14ac:dyDescent="0.3">
      <c r="AF446" s="28"/>
      <c r="AG446" s="27"/>
      <c r="AI446" s="21"/>
      <c r="AJ446" s="28"/>
      <c r="AK446" s="28"/>
      <c r="AL446" s="28"/>
      <c r="AM446" s="23"/>
      <c r="AQ446" s="19"/>
      <c r="AU446" s="24"/>
      <c r="AV446" s="24"/>
      <c r="AW446" s="24"/>
      <c r="AX446" s="24"/>
      <c r="AY446" s="15"/>
      <c r="BM446" s="15"/>
      <c r="BS446" s="24"/>
      <c r="BT446" s="15"/>
      <c r="BY446" s="24"/>
      <c r="CA446" s="15"/>
      <c r="CD446" s="24"/>
      <c r="CH446" s="15"/>
      <c r="CO446" s="15"/>
      <c r="CQ446" s="24"/>
      <c r="CV446" s="15"/>
      <c r="DC446" s="15"/>
      <c r="DJ446" s="15"/>
      <c r="DQ446" s="15"/>
      <c r="DX446" s="15"/>
      <c r="EE446" s="15"/>
      <c r="EL446" s="15"/>
      <c r="ES446" s="15"/>
      <c r="EZ446" s="15"/>
      <c r="FG446" s="15"/>
      <c r="FN446" s="15"/>
      <c r="FU446" s="15"/>
      <c r="FW446" s="24"/>
      <c r="FX446" s="24"/>
      <c r="FY446" s="24"/>
      <c r="FZ446" s="24"/>
      <c r="GA446" s="24"/>
      <c r="GB446" s="15"/>
      <c r="GC446" s="24"/>
      <c r="GD446" s="24"/>
      <c r="GE446" s="24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24"/>
      <c r="IO446" s="24"/>
      <c r="IP446" s="24"/>
      <c r="IQ446" s="24"/>
      <c r="IR446" s="24"/>
      <c r="IS446" s="24"/>
      <c r="IT446" s="24"/>
      <c r="IU446" s="24"/>
      <c r="IV446" s="24"/>
      <c r="IW446" s="24"/>
      <c r="IX446" s="24"/>
      <c r="IY446" s="24"/>
      <c r="IZ446" s="24"/>
      <c r="JA446" s="24"/>
      <c r="JB446" s="24"/>
      <c r="JC446" s="24"/>
      <c r="JD446" s="24"/>
      <c r="JE446" s="24"/>
      <c r="JF446" s="24"/>
      <c r="JG446" s="24"/>
    </row>
    <row r="447" spans="32:267" x14ac:dyDescent="0.3">
      <c r="AF447" s="28"/>
      <c r="AG447" s="27"/>
      <c r="AI447" s="21"/>
      <c r="AJ447" s="28"/>
      <c r="AK447" s="28"/>
      <c r="AL447" s="28"/>
      <c r="AM447" s="23"/>
      <c r="AQ447" s="19"/>
      <c r="AU447" s="24"/>
      <c r="AV447" s="24"/>
      <c r="AW447" s="24"/>
      <c r="AX447" s="24"/>
      <c r="AY447" s="15"/>
      <c r="BM447" s="15"/>
      <c r="BS447" s="24"/>
      <c r="BT447" s="15"/>
      <c r="BY447" s="24"/>
      <c r="CA447" s="15"/>
      <c r="CD447" s="24"/>
      <c r="CH447" s="15"/>
      <c r="CO447" s="15"/>
      <c r="CQ447" s="24"/>
      <c r="CV447" s="15"/>
      <c r="DC447" s="15"/>
      <c r="DJ447" s="15"/>
      <c r="DQ447" s="15"/>
      <c r="DX447" s="15"/>
      <c r="EE447" s="15"/>
      <c r="EL447" s="15"/>
      <c r="ES447" s="15"/>
      <c r="EZ447" s="15"/>
      <c r="FG447" s="15"/>
      <c r="FN447" s="15"/>
      <c r="FU447" s="15"/>
      <c r="FW447" s="24"/>
      <c r="FX447" s="24"/>
      <c r="FY447" s="24"/>
      <c r="FZ447" s="24"/>
      <c r="GA447" s="24"/>
      <c r="GB447" s="15"/>
      <c r="GC447" s="24"/>
      <c r="GD447" s="24"/>
      <c r="GE447" s="24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24"/>
      <c r="IO447" s="24"/>
      <c r="IP447" s="24"/>
      <c r="IQ447" s="24"/>
      <c r="IR447" s="24"/>
      <c r="IS447" s="24"/>
      <c r="IT447" s="24"/>
      <c r="IU447" s="24"/>
      <c r="IV447" s="24"/>
      <c r="IW447" s="24"/>
      <c r="IX447" s="24"/>
      <c r="IY447" s="24"/>
      <c r="IZ447" s="24"/>
      <c r="JA447" s="24"/>
      <c r="JB447" s="24"/>
      <c r="JC447" s="24"/>
      <c r="JD447" s="24"/>
      <c r="JE447" s="24"/>
      <c r="JF447" s="24"/>
      <c r="JG447" s="24"/>
    </row>
    <row r="448" spans="32:267" x14ac:dyDescent="0.3">
      <c r="AF448" s="28"/>
      <c r="AG448" s="27"/>
      <c r="AI448" s="21"/>
      <c r="AJ448" s="28"/>
      <c r="AK448" s="28"/>
      <c r="AL448" s="28"/>
      <c r="AM448" s="23"/>
      <c r="AQ448" s="19"/>
      <c r="AU448" s="24"/>
      <c r="AV448" s="24"/>
      <c r="AW448" s="24"/>
      <c r="AX448" s="24"/>
      <c r="AY448" s="15"/>
      <c r="BM448" s="15"/>
      <c r="BS448" s="24"/>
      <c r="BT448" s="15"/>
      <c r="BY448" s="24"/>
      <c r="CA448" s="15"/>
      <c r="CD448" s="24"/>
      <c r="CH448" s="15"/>
      <c r="CO448" s="15"/>
      <c r="CQ448" s="24"/>
      <c r="CV448" s="15"/>
      <c r="DC448" s="15"/>
      <c r="DJ448" s="15"/>
      <c r="DQ448" s="15"/>
      <c r="DX448" s="15"/>
      <c r="EE448" s="15"/>
      <c r="EL448" s="15"/>
      <c r="ES448" s="15"/>
      <c r="EZ448" s="15"/>
      <c r="FG448" s="15"/>
      <c r="FN448" s="15"/>
      <c r="FU448" s="15"/>
      <c r="FW448" s="24"/>
      <c r="FX448" s="24"/>
      <c r="FY448" s="24"/>
      <c r="FZ448" s="24"/>
      <c r="GA448" s="24"/>
      <c r="GB448" s="15"/>
      <c r="GC448" s="24"/>
      <c r="GD448" s="24"/>
      <c r="GE448" s="24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24"/>
      <c r="IO448" s="24"/>
      <c r="IP448" s="24"/>
      <c r="IQ448" s="24"/>
      <c r="IR448" s="24"/>
      <c r="IS448" s="24"/>
      <c r="IT448" s="24"/>
      <c r="IU448" s="24"/>
      <c r="IV448" s="24"/>
      <c r="IW448" s="24"/>
      <c r="IX448" s="24"/>
      <c r="IY448" s="24"/>
      <c r="IZ448" s="24"/>
      <c r="JA448" s="24"/>
      <c r="JB448" s="24"/>
      <c r="JC448" s="24"/>
      <c r="JD448" s="24"/>
      <c r="JE448" s="24"/>
      <c r="JF448" s="24"/>
      <c r="JG448" s="24"/>
    </row>
    <row r="449" spans="32:267" x14ac:dyDescent="0.3">
      <c r="AF449" s="28"/>
      <c r="AG449" s="27"/>
      <c r="AI449" s="21"/>
      <c r="AJ449" s="28"/>
      <c r="AK449" s="28"/>
      <c r="AL449" s="28"/>
      <c r="AM449" s="23"/>
      <c r="AQ449" s="19"/>
      <c r="AU449" s="24"/>
      <c r="AV449" s="24"/>
      <c r="AW449" s="24"/>
      <c r="AX449" s="24"/>
      <c r="AY449" s="15"/>
      <c r="BM449" s="15"/>
      <c r="BS449" s="24"/>
      <c r="BT449" s="15"/>
      <c r="BY449" s="24"/>
      <c r="CA449" s="15"/>
      <c r="CD449" s="24"/>
      <c r="CH449" s="15"/>
      <c r="CO449" s="15"/>
      <c r="CQ449" s="24"/>
      <c r="CV449" s="15"/>
      <c r="DC449" s="15"/>
      <c r="DJ449" s="15"/>
      <c r="DQ449" s="15"/>
      <c r="DX449" s="15"/>
      <c r="EE449" s="15"/>
      <c r="EL449" s="15"/>
      <c r="ES449" s="15"/>
      <c r="EZ449" s="15"/>
      <c r="FG449" s="15"/>
      <c r="FN449" s="15"/>
      <c r="FU449" s="15"/>
      <c r="FW449" s="24"/>
      <c r="FX449" s="24"/>
      <c r="FY449" s="24"/>
      <c r="FZ449" s="24"/>
      <c r="GA449" s="24"/>
      <c r="GB449" s="15"/>
      <c r="GC449" s="24"/>
      <c r="GD449" s="24"/>
      <c r="GE449" s="24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24"/>
      <c r="IO449" s="24"/>
      <c r="IP449" s="24"/>
      <c r="IQ449" s="24"/>
      <c r="IR449" s="24"/>
      <c r="IS449" s="24"/>
      <c r="IT449" s="24"/>
      <c r="IU449" s="24"/>
      <c r="IV449" s="24"/>
      <c r="IW449" s="24"/>
      <c r="IX449" s="24"/>
      <c r="IY449" s="24"/>
      <c r="IZ449" s="24"/>
      <c r="JA449" s="24"/>
      <c r="JB449" s="24"/>
      <c r="JC449" s="24"/>
      <c r="JD449" s="24"/>
      <c r="JE449" s="24"/>
      <c r="JF449" s="24"/>
      <c r="JG449" s="24"/>
    </row>
    <row r="450" spans="32:267" x14ac:dyDescent="0.3">
      <c r="AF450" s="28"/>
      <c r="AG450" s="27"/>
      <c r="AI450" s="21"/>
      <c r="AJ450" s="28"/>
      <c r="AK450" s="28"/>
      <c r="AL450" s="28"/>
      <c r="AM450" s="23"/>
      <c r="AQ450" s="19"/>
      <c r="AU450" s="24"/>
      <c r="AV450" s="24"/>
      <c r="AW450" s="24"/>
      <c r="AX450" s="24"/>
      <c r="AY450" s="15"/>
      <c r="BM450" s="15"/>
      <c r="BS450" s="24"/>
      <c r="BT450" s="15"/>
      <c r="BY450" s="24"/>
      <c r="CA450" s="15"/>
      <c r="CD450" s="24"/>
      <c r="CH450" s="15"/>
      <c r="CO450" s="15"/>
      <c r="CQ450" s="24"/>
      <c r="CV450" s="15"/>
      <c r="DC450" s="15"/>
      <c r="DJ450" s="15"/>
      <c r="DQ450" s="15"/>
      <c r="DX450" s="15"/>
      <c r="EE450" s="15"/>
      <c r="EL450" s="15"/>
      <c r="ES450" s="15"/>
      <c r="EZ450" s="15"/>
      <c r="FG450" s="15"/>
      <c r="FN450" s="15"/>
      <c r="FU450" s="15"/>
      <c r="FW450" s="24"/>
      <c r="FX450" s="24"/>
      <c r="FY450" s="24"/>
      <c r="FZ450" s="24"/>
      <c r="GA450" s="24"/>
      <c r="GB450" s="15"/>
      <c r="GC450" s="24"/>
      <c r="GD450" s="24"/>
      <c r="GE450" s="24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24"/>
      <c r="IO450" s="24"/>
      <c r="IP450" s="24"/>
      <c r="IQ450" s="24"/>
      <c r="IR450" s="24"/>
      <c r="IS450" s="24"/>
      <c r="IT450" s="24"/>
      <c r="IU450" s="24"/>
      <c r="IV450" s="24"/>
      <c r="IW450" s="24"/>
      <c r="IX450" s="24"/>
      <c r="IY450" s="24"/>
      <c r="IZ450" s="24"/>
      <c r="JA450" s="24"/>
      <c r="JB450" s="24"/>
      <c r="JC450" s="24"/>
      <c r="JD450" s="24"/>
      <c r="JE450" s="24"/>
      <c r="JF450" s="24"/>
      <c r="JG450" s="24"/>
    </row>
    <row r="451" spans="32:267" x14ac:dyDescent="0.3">
      <c r="AF451" s="28"/>
      <c r="AG451" s="27"/>
      <c r="AI451" s="21"/>
      <c r="AJ451" s="28"/>
      <c r="AK451" s="28"/>
      <c r="AL451" s="28"/>
      <c r="AM451" s="23"/>
      <c r="AQ451" s="19"/>
      <c r="AU451" s="24"/>
      <c r="AV451" s="24"/>
      <c r="AW451" s="24"/>
      <c r="AX451" s="24"/>
      <c r="AY451" s="15"/>
      <c r="BM451" s="15"/>
      <c r="BS451" s="24"/>
      <c r="BT451" s="15"/>
      <c r="BY451" s="24"/>
      <c r="CA451" s="15"/>
      <c r="CD451" s="24"/>
      <c r="CH451" s="15"/>
      <c r="CO451" s="15"/>
      <c r="CQ451" s="24"/>
      <c r="CV451" s="15"/>
      <c r="DC451" s="15"/>
      <c r="DJ451" s="15"/>
      <c r="DQ451" s="15"/>
      <c r="DX451" s="15"/>
      <c r="EE451" s="15"/>
      <c r="EL451" s="15"/>
      <c r="ES451" s="15"/>
      <c r="EZ451" s="15"/>
      <c r="FG451" s="15"/>
      <c r="FN451" s="15"/>
      <c r="FU451" s="15"/>
      <c r="FW451" s="24"/>
      <c r="FX451" s="24"/>
      <c r="FY451" s="24"/>
      <c r="FZ451" s="24"/>
      <c r="GA451" s="24"/>
      <c r="GB451" s="15"/>
      <c r="GC451" s="24"/>
      <c r="GD451" s="24"/>
      <c r="GE451" s="24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24"/>
      <c r="IO451" s="24"/>
      <c r="IP451" s="24"/>
      <c r="IQ451" s="24"/>
      <c r="IR451" s="24"/>
      <c r="IS451" s="24"/>
      <c r="IT451" s="24"/>
      <c r="IU451" s="24"/>
      <c r="IV451" s="24"/>
      <c r="IW451" s="24"/>
      <c r="IX451" s="24"/>
      <c r="IY451" s="24"/>
      <c r="IZ451" s="24"/>
      <c r="JA451" s="24"/>
      <c r="JB451" s="24"/>
      <c r="JC451" s="24"/>
      <c r="JD451" s="24"/>
      <c r="JE451" s="24"/>
      <c r="JF451" s="24"/>
      <c r="JG451" s="24"/>
    </row>
    <row r="452" spans="32:267" x14ac:dyDescent="0.3">
      <c r="AF452" s="26"/>
      <c r="AG452" s="25"/>
      <c r="AH452" s="26"/>
      <c r="AI452" s="21"/>
      <c r="AJ452" s="26"/>
      <c r="AK452" s="26"/>
      <c r="AL452" s="26"/>
      <c r="AM452" s="23"/>
      <c r="AQ452" s="19"/>
      <c r="AU452" s="24"/>
      <c r="AV452" s="24"/>
      <c r="AW452" s="24"/>
      <c r="AX452" s="24"/>
      <c r="AY452" s="15"/>
      <c r="BM452" s="15"/>
      <c r="BS452" s="24"/>
      <c r="BT452" s="15"/>
      <c r="BY452" s="24"/>
      <c r="CA452" s="15"/>
      <c r="CD452" s="24"/>
      <c r="CH452" s="15"/>
      <c r="CO452" s="15"/>
      <c r="CQ452" s="24"/>
      <c r="CV452" s="15"/>
      <c r="DC452" s="15"/>
      <c r="DJ452" s="15"/>
      <c r="DQ452" s="15"/>
      <c r="DX452" s="15"/>
      <c r="EE452" s="15"/>
      <c r="EL452" s="15"/>
      <c r="ES452" s="15"/>
      <c r="EZ452" s="15"/>
      <c r="FG452" s="15"/>
      <c r="FN452" s="15"/>
      <c r="FU452" s="15"/>
      <c r="FW452" s="24"/>
      <c r="FX452" s="24"/>
      <c r="FY452" s="24"/>
      <c r="FZ452" s="24"/>
      <c r="GA452" s="24"/>
      <c r="GB452" s="15"/>
      <c r="GC452" s="24"/>
      <c r="GD452" s="24"/>
      <c r="GE452" s="24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24"/>
      <c r="IO452" s="24"/>
      <c r="IP452" s="24"/>
      <c r="IQ452" s="24"/>
      <c r="IR452" s="24"/>
      <c r="IS452" s="24"/>
      <c r="IT452" s="24"/>
      <c r="IU452" s="24"/>
      <c r="IV452" s="24"/>
      <c r="IW452" s="24"/>
      <c r="IX452" s="24"/>
      <c r="IY452" s="24"/>
      <c r="IZ452" s="24"/>
      <c r="JA452" s="24"/>
      <c r="JB452" s="24"/>
      <c r="JC452" s="24"/>
      <c r="JD452" s="24"/>
      <c r="JE452" s="24"/>
      <c r="JF452" s="24"/>
      <c r="JG452" s="24"/>
    </row>
    <row r="453" spans="32:267" x14ac:dyDescent="0.3">
      <c r="AF453" s="26"/>
      <c r="AG453" s="25"/>
      <c r="AH453" s="26"/>
      <c r="AI453" s="21"/>
      <c r="AJ453" s="26"/>
      <c r="AK453" s="26"/>
      <c r="AL453" s="26"/>
      <c r="AM453" s="23"/>
      <c r="AQ453" s="19"/>
      <c r="AU453" s="24"/>
      <c r="AV453" s="24"/>
      <c r="AW453" s="24"/>
      <c r="AX453" s="24"/>
      <c r="AY453" s="15"/>
      <c r="BM453" s="15"/>
      <c r="BS453" s="24"/>
      <c r="BT453" s="15"/>
      <c r="BY453" s="24"/>
      <c r="CA453" s="15"/>
      <c r="CD453" s="24"/>
      <c r="CH453" s="15"/>
      <c r="CO453" s="15"/>
      <c r="CQ453" s="24"/>
      <c r="CV453" s="15"/>
      <c r="DC453" s="15"/>
      <c r="DJ453" s="15"/>
      <c r="DQ453" s="15"/>
      <c r="DX453" s="15"/>
      <c r="EE453" s="15"/>
      <c r="EL453" s="15"/>
      <c r="ES453" s="15"/>
      <c r="EZ453" s="15"/>
      <c r="FG453" s="15"/>
      <c r="FN453" s="15"/>
      <c r="FU453" s="15"/>
      <c r="FW453" s="24"/>
      <c r="FX453" s="24"/>
      <c r="FY453" s="24"/>
      <c r="FZ453" s="24"/>
      <c r="GA453" s="24"/>
      <c r="GB453" s="15"/>
      <c r="GC453" s="24"/>
      <c r="GD453" s="24"/>
      <c r="GE453" s="24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24"/>
      <c r="IO453" s="24"/>
      <c r="IP453" s="24"/>
      <c r="IQ453" s="24"/>
      <c r="IR453" s="24"/>
      <c r="IS453" s="24"/>
      <c r="IT453" s="24"/>
      <c r="IU453" s="24"/>
      <c r="IV453" s="24"/>
      <c r="IW453" s="24"/>
      <c r="IX453" s="24"/>
      <c r="IY453" s="24"/>
      <c r="IZ453" s="24"/>
      <c r="JA453" s="24"/>
      <c r="JB453" s="24"/>
      <c r="JC453" s="24"/>
      <c r="JD453" s="24"/>
      <c r="JE453" s="24"/>
      <c r="JF453" s="24"/>
      <c r="JG453" s="24"/>
    </row>
    <row r="454" spans="32:267" x14ac:dyDescent="0.3">
      <c r="AF454" s="26"/>
      <c r="AG454" s="25"/>
      <c r="AH454" s="26"/>
      <c r="AI454" s="21"/>
      <c r="AJ454" s="26"/>
      <c r="AK454" s="26"/>
      <c r="AL454" s="26"/>
      <c r="AM454" s="23"/>
      <c r="AQ454" s="19"/>
      <c r="AU454" s="24"/>
      <c r="AV454" s="24"/>
      <c r="AW454" s="24"/>
      <c r="AX454" s="24"/>
      <c r="AY454" s="15"/>
      <c r="BM454" s="15"/>
      <c r="BS454" s="24"/>
      <c r="BT454" s="15"/>
      <c r="BY454" s="24"/>
      <c r="CA454" s="15"/>
      <c r="CD454" s="24"/>
      <c r="CH454" s="15"/>
      <c r="CO454" s="15"/>
      <c r="CQ454" s="24"/>
      <c r="CV454" s="15"/>
      <c r="DC454" s="15"/>
      <c r="DJ454" s="15"/>
      <c r="DQ454" s="15"/>
      <c r="DX454" s="15"/>
      <c r="EE454" s="15"/>
      <c r="EL454" s="15"/>
      <c r="ES454" s="15"/>
      <c r="EZ454" s="15"/>
      <c r="FG454" s="15"/>
      <c r="FN454" s="15"/>
      <c r="FU454" s="15"/>
      <c r="FW454" s="24"/>
      <c r="FX454" s="24"/>
      <c r="FY454" s="24"/>
      <c r="FZ454" s="24"/>
      <c r="GA454" s="24"/>
      <c r="GB454" s="15"/>
      <c r="GC454" s="24"/>
      <c r="GD454" s="24"/>
      <c r="GE454" s="24"/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24"/>
      <c r="IO454" s="24"/>
      <c r="IP454" s="24"/>
      <c r="IQ454" s="24"/>
      <c r="IR454" s="24"/>
      <c r="IS454" s="24"/>
      <c r="IT454" s="24"/>
      <c r="IU454" s="24"/>
      <c r="IV454" s="24"/>
      <c r="IW454" s="24"/>
      <c r="IX454" s="24"/>
      <c r="IY454" s="24"/>
      <c r="IZ454" s="24"/>
      <c r="JA454" s="24"/>
      <c r="JB454" s="24"/>
      <c r="JC454" s="24"/>
      <c r="JD454" s="24"/>
      <c r="JE454" s="24"/>
      <c r="JF454" s="24"/>
      <c r="JG454" s="24"/>
    </row>
    <row r="455" spans="32:267" x14ac:dyDescent="0.3">
      <c r="AF455" s="26"/>
      <c r="AG455" s="25"/>
      <c r="AH455" s="26"/>
      <c r="AI455" s="21"/>
      <c r="AJ455" s="26"/>
      <c r="AK455" s="26"/>
      <c r="AL455" s="26"/>
      <c r="AM455" s="23"/>
      <c r="AQ455" s="19"/>
      <c r="AU455" s="24"/>
      <c r="AV455" s="24"/>
      <c r="AW455" s="24"/>
      <c r="AX455" s="24"/>
      <c r="AY455" s="15"/>
      <c r="BM455" s="15"/>
      <c r="BS455" s="24"/>
      <c r="BT455" s="15"/>
      <c r="BY455" s="24"/>
      <c r="CA455" s="15"/>
      <c r="CD455" s="24"/>
      <c r="CH455" s="15"/>
      <c r="CO455" s="15"/>
      <c r="CQ455" s="24"/>
      <c r="CV455" s="15"/>
      <c r="DC455" s="15"/>
      <c r="DJ455" s="15"/>
      <c r="DQ455" s="15"/>
      <c r="DX455" s="15"/>
      <c r="EE455" s="15"/>
      <c r="EL455" s="15"/>
      <c r="ES455" s="15"/>
      <c r="EZ455" s="15"/>
      <c r="FG455" s="15"/>
      <c r="FN455" s="15"/>
      <c r="FU455" s="15"/>
      <c r="FW455" s="24"/>
      <c r="FX455" s="24"/>
      <c r="FY455" s="24"/>
      <c r="FZ455" s="24"/>
      <c r="GA455" s="24"/>
      <c r="GB455" s="15"/>
      <c r="GC455" s="24"/>
      <c r="GD455" s="24"/>
      <c r="GE455" s="24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24"/>
      <c r="IO455" s="24"/>
      <c r="IP455" s="24"/>
      <c r="IQ455" s="24"/>
      <c r="IR455" s="24"/>
      <c r="IS455" s="24"/>
      <c r="IT455" s="24"/>
      <c r="IU455" s="24"/>
      <c r="IV455" s="24"/>
      <c r="IW455" s="24"/>
      <c r="IX455" s="24"/>
      <c r="IY455" s="24"/>
      <c r="IZ455" s="24"/>
      <c r="JA455" s="24"/>
      <c r="JB455" s="24"/>
      <c r="JC455" s="24"/>
      <c r="JD455" s="24"/>
      <c r="JE455" s="24"/>
      <c r="JF455" s="24"/>
      <c r="JG455" s="24"/>
    </row>
    <row r="456" spans="32:267" x14ac:dyDescent="0.3">
      <c r="AF456" s="26"/>
      <c r="AG456" s="25"/>
      <c r="AH456" s="26"/>
      <c r="AI456" s="21"/>
      <c r="AJ456" s="26"/>
      <c r="AK456" s="26"/>
      <c r="AL456" s="26"/>
      <c r="AM456" s="23"/>
      <c r="AQ456" s="19"/>
      <c r="AU456" s="24"/>
      <c r="AV456" s="24"/>
      <c r="AW456" s="24"/>
      <c r="AX456" s="24"/>
      <c r="AY456" s="15"/>
      <c r="BM456" s="15"/>
      <c r="BS456" s="24"/>
      <c r="BT456" s="15"/>
      <c r="BY456" s="24"/>
      <c r="CA456" s="15"/>
      <c r="CD456" s="24"/>
      <c r="CH456" s="15"/>
      <c r="CO456" s="15"/>
      <c r="CQ456" s="24"/>
      <c r="CV456" s="15"/>
      <c r="DC456" s="15"/>
      <c r="DJ456" s="15"/>
      <c r="DQ456" s="15"/>
      <c r="DX456" s="15"/>
      <c r="EE456" s="15"/>
      <c r="EL456" s="15"/>
      <c r="ES456" s="15"/>
      <c r="EZ456" s="15"/>
      <c r="FG456" s="15"/>
      <c r="FN456" s="15"/>
      <c r="FU456" s="15"/>
      <c r="FW456" s="24"/>
      <c r="FX456" s="24"/>
      <c r="FY456" s="24"/>
      <c r="FZ456" s="24"/>
      <c r="GA456" s="24"/>
      <c r="GB456" s="15"/>
      <c r="GC456" s="24"/>
      <c r="GD456" s="24"/>
      <c r="GE456" s="24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24"/>
      <c r="IO456" s="24"/>
      <c r="IP456" s="24"/>
      <c r="IQ456" s="24"/>
      <c r="IR456" s="24"/>
      <c r="IS456" s="24"/>
      <c r="IT456" s="24"/>
      <c r="IU456" s="24"/>
      <c r="IV456" s="24"/>
      <c r="IW456" s="24"/>
      <c r="IX456" s="24"/>
      <c r="IY456" s="24"/>
      <c r="IZ456" s="24"/>
      <c r="JA456" s="24"/>
      <c r="JB456" s="24"/>
      <c r="JC456" s="24"/>
      <c r="JD456" s="24"/>
      <c r="JE456" s="24"/>
      <c r="JF456" s="24"/>
      <c r="JG456" s="24"/>
    </row>
    <row r="457" spans="32:267" x14ac:dyDescent="0.3">
      <c r="AF457" s="26"/>
      <c r="AG457" s="25"/>
      <c r="AH457" s="26"/>
      <c r="AI457" s="21"/>
      <c r="AJ457" s="26"/>
      <c r="AK457" s="26"/>
      <c r="AL457" s="26"/>
      <c r="AM457" s="23"/>
      <c r="AQ457" s="19"/>
      <c r="AU457" s="24"/>
      <c r="AV457" s="24"/>
      <c r="AW457" s="24"/>
      <c r="AX457" s="24"/>
      <c r="AY457" s="15"/>
      <c r="BM457" s="15"/>
      <c r="BS457" s="24"/>
      <c r="BT457" s="15"/>
      <c r="BY457" s="24"/>
      <c r="CA457" s="15"/>
      <c r="CD457" s="24"/>
      <c r="CH457" s="15"/>
      <c r="CO457" s="15"/>
      <c r="CQ457" s="24"/>
      <c r="CV457" s="15"/>
      <c r="DC457" s="15"/>
      <c r="DJ457" s="15"/>
      <c r="DQ457" s="15"/>
      <c r="DX457" s="15"/>
      <c r="EE457" s="15"/>
      <c r="EL457" s="15"/>
      <c r="ES457" s="15"/>
      <c r="EZ457" s="15"/>
      <c r="FG457" s="15"/>
      <c r="FN457" s="15"/>
      <c r="FU457" s="15"/>
      <c r="FW457" s="24"/>
      <c r="FX457" s="24"/>
      <c r="FY457" s="24"/>
      <c r="FZ457" s="24"/>
      <c r="GA457" s="24"/>
      <c r="GB457" s="15"/>
      <c r="GC457" s="24"/>
      <c r="GD457" s="24"/>
      <c r="GE457" s="24"/>
      <c r="GF457" s="19"/>
      <c r="GG457" s="19"/>
      <c r="GH457" s="19"/>
      <c r="GI457" s="19"/>
      <c r="GJ457" s="19"/>
      <c r="GK457" s="19"/>
      <c r="GL457" s="19"/>
      <c r="GM457" s="19"/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24"/>
      <c r="IO457" s="24"/>
      <c r="IP457" s="24"/>
      <c r="IQ457" s="24"/>
      <c r="IR457" s="24"/>
      <c r="IS457" s="24"/>
      <c r="IT457" s="24"/>
      <c r="IU457" s="24"/>
      <c r="IV457" s="24"/>
      <c r="IW457" s="24"/>
      <c r="IX457" s="24"/>
      <c r="IY457" s="24"/>
      <c r="IZ457" s="24"/>
      <c r="JA457" s="24"/>
      <c r="JB457" s="24"/>
      <c r="JC457" s="24"/>
      <c r="JD457" s="24"/>
      <c r="JE457" s="24"/>
      <c r="JF457" s="24"/>
      <c r="JG457" s="24"/>
    </row>
    <row r="458" spans="32:267" x14ac:dyDescent="0.3">
      <c r="AF458" s="26"/>
      <c r="AG458" s="25"/>
      <c r="AH458" s="26"/>
      <c r="AI458" s="21"/>
      <c r="AJ458" s="26"/>
      <c r="AK458" s="26"/>
      <c r="AL458" s="26"/>
      <c r="AM458" s="23"/>
      <c r="AQ458" s="19"/>
      <c r="AU458" s="24"/>
      <c r="AV458" s="24"/>
      <c r="AW458" s="24"/>
      <c r="AX458" s="24"/>
      <c r="AY458" s="15"/>
      <c r="BM458" s="15"/>
      <c r="BS458" s="24"/>
      <c r="BT458" s="15"/>
      <c r="BY458" s="24"/>
      <c r="CA458" s="15"/>
      <c r="CD458" s="24"/>
      <c r="CH458" s="15"/>
      <c r="CO458" s="15"/>
      <c r="CQ458" s="24"/>
      <c r="CV458" s="15"/>
      <c r="DC458" s="15"/>
      <c r="DJ458" s="15"/>
      <c r="DQ458" s="15"/>
      <c r="DX458" s="15"/>
      <c r="EE458" s="15"/>
      <c r="EL458" s="15"/>
      <c r="ES458" s="15"/>
      <c r="EZ458" s="15"/>
      <c r="FG458" s="15"/>
      <c r="FN458" s="15"/>
      <c r="FU458" s="15"/>
      <c r="FW458" s="24"/>
      <c r="FX458" s="24"/>
      <c r="FY458" s="24"/>
      <c r="FZ458" s="24"/>
      <c r="GA458" s="24"/>
      <c r="GB458" s="15"/>
      <c r="GC458" s="24"/>
      <c r="GD458" s="24"/>
      <c r="GE458" s="24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24"/>
      <c r="IO458" s="24"/>
      <c r="IP458" s="24"/>
      <c r="IQ458" s="24"/>
      <c r="IR458" s="24"/>
      <c r="IS458" s="24"/>
      <c r="IT458" s="24"/>
      <c r="IU458" s="24"/>
      <c r="IV458" s="24"/>
      <c r="IW458" s="24"/>
      <c r="IX458" s="24"/>
      <c r="IY458" s="24"/>
      <c r="IZ458" s="24"/>
      <c r="JA458" s="24"/>
      <c r="JB458" s="24"/>
      <c r="JC458" s="24"/>
      <c r="JD458" s="24"/>
      <c r="JE458" s="24"/>
      <c r="JF458" s="24"/>
      <c r="JG458" s="24"/>
    </row>
    <row r="459" spans="32:267" x14ac:dyDescent="0.3">
      <c r="AF459" s="26"/>
      <c r="AG459" s="25"/>
      <c r="AH459" s="26"/>
      <c r="AI459" s="21"/>
      <c r="AJ459" s="26"/>
      <c r="AK459" s="26"/>
      <c r="AL459" s="26"/>
      <c r="AM459" s="23"/>
      <c r="AQ459" s="19"/>
      <c r="AU459" s="24"/>
      <c r="AV459" s="24"/>
      <c r="AW459" s="24"/>
      <c r="AX459" s="24"/>
      <c r="AY459" s="15"/>
      <c r="BM459" s="15"/>
      <c r="BS459" s="24"/>
      <c r="BT459" s="15"/>
      <c r="BY459" s="24"/>
      <c r="CA459" s="15"/>
      <c r="CD459" s="24"/>
      <c r="CH459" s="15"/>
      <c r="CO459" s="15"/>
      <c r="CQ459" s="24"/>
      <c r="CV459" s="15"/>
      <c r="DC459" s="15"/>
      <c r="DJ459" s="15"/>
      <c r="DQ459" s="15"/>
      <c r="DX459" s="15"/>
      <c r="EE459" s="15"/>
      <c r="EL459" s="15"/>
      <c r="ES459" s="15"/>
      <c r="EZ459" s="15"/>
      <c r="FG459" s="15"/>
      <c r="FN459" s="15"/>
      <c r="FU459" s="15"/>
      <c r="FW459" s="24"/>
      <c r="FX459" s="24"/>
      <c r="FY459" s="24"/>
      <c r="FZ459" s="24"/>
      <c r="GA459" s="24"/>
      <c r="GB459" s="15"/>
      <c r="GC459" s="24"/>
      <c r="GD459" s="24"/>
      <c r="GE459" s="24"/>
      <c r="GF459" s="19"/>
      <c r="GG459" s="19"/>
      <c r="GH459" s="19"/>
      <c r="GI459" s="19"/>
      <c r="GJ459" s="19"/>
      <c r="GK459" s="19"/>
      <c r="GL459" s="19"/>
      <c r="GM459" s="19"/>
      <c r="GN459" s="19"/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24"/>
      <c r="IO459" s="24"/>
      <c r="IP459" s="24"/>
      <c r="IQ459" s="24"/>
      <c r="IR459" s="24"/>
      <c r="IS459" s="24"/>
      <c r="IT459" s="24"/>
      <c r="IU459" s="24"/>
      <c r="IV459" s="24"/>
      <c r="IW459" s="24"/>
      <c r="IX459" s="24"/>
      <c r="IY459" s="24"/>
      <c r="IZ459" s="24"/>
      <c r="JA459" s="24"/>
      <c r="JB459" s="24"/>
      <c r="JC459" s="24"/>
      <c r="JD459" s="24"/>
      <c r="JE459" s="24"/>
      <c r="JF459" s="24"/>
      <c r="JG459" s="24"/>
    </row>
    <row r="460" spans="32:267" x14ac:dyDescent="0.3">
      <c r="AF460" s="26"/>
      <c r="AG460" s="25"/>
      <c r="AH460" s="26"/>
      <c r="AI460" s="21"/>
      <c r="AJ460" s="26"/>
      <c r="AK460" s="26"/>
      <c r="AL460" s="26"/>
      <c r="AM460" s="23"/>
      <c r="AQ460" s="19"/>
      <c r="AU460" s="24"/>
      <c r="AV460" s="24"/>
      <c r="AW460" s="24"/>
      <c r="AX460" s="24"/>
      <c r="AY460" s="15"/>
      <c r="BM460" s="15"/>
      <c r="BS460" s="24"/>
      <c r="BT460" s="15"/>
      <c r="BY460" s="24"/>
      <c r="CA460" s="15"/>
      <c r="CD460" s="24"/>
      <c r="CH460" s="15"/>
      <c r="CO460" s="15"/>
      <c r="CQ460" s="24"/>
      <c r="CV460" s="15"/>
      <c r="DC460" s="15"/>
      <c r="DJ460" s="15"/>
      <c r="DQ460" s="15"/>
      <c r="DX460" s="15"/>
      <c r="EE460" s="15"/>
      <c r="EL460" s="15"/>
      <c r="ES460" s="15"/>
      <c r="EZ460" s="15"/>
      <c r="FG460" s="15"/>
      <c r="FN460" s="15"/>
      <c r="FU460" s="15"/>
      <c r="FW460" s="24"/>
      <c r="FX460" s="24"/>
      <c r="FY460" s="24"/>
      <c r="FZ460" s="24"/>
      <c r="GA460" s="24"/>
      <c r="GB460" s="15"/>
      <c r="GC460" s="24"/>
      <c r="GD460" s="24"/>
      <c r="GE460" s="24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24"/>
      <c r="IO460" s="24"/>
      <c r="IP460" s="24"/>
      <c r="IQ460" s="24"/>
      <c r="IR460" s="24"/>
      <c r="IS460" s="24"/>
      <c r="IT460" s="24"/>
      <c r="IU460" s="24"/>
      <c r="IV460" s="24"/>
      <c r="IW460" s="24"/>
      <c r="IX460" s="24"/>
      <c r="IY460" s="24"/>
      <c r="IZ460" s="24"/>
      <c r="JA460" s="24"/>
      <c r="JB460" s="24"/>
      <c r="JC460" s="24"/>
      <c r="JD460" s="24"/>
      <c r="JE460" s="24"/>
      <c r="JF460" s="24"/>
      <c r="JG460" s="24"/>
    </row>
    <row r="461" spans="32:267" x14ac:dyDescent="0.3">
      <c r="AF461" s="26"/>
      <c r="AG461" s="25"/>
      <c r="AH461" s="26"/>
      <c r="AI461" s="21"/>
      <c r="AJ461" s="26"/>
      <c r="AK461" s="26"/>
      <c r="AL461" s="26"/>
      <c r="AM461" s="23"/>
      <c r="AQ461" s="19"/>
      <c r="AU461" s="24"/>
      <c r="AV461" s="24"/>
      <c r="AW461" s="24"/>
      <c r="AX461" s="24"/>
      <c r="AY461" s="15"/>
      <c r="BM461" s="15"/>
      <c r="BS461" s="24"/>
      <c r="BT461" s="15"/>
      <c r="BY461" s="24"/>
      <c r="CA461" s="15"/>
      <c r="CD461" s="24"/>
      <c r="CH461" s="15"/>
      <c r="CO461" s="15"/>
      <c r="CQ461" s="24"/>
      <c r="CV461" s="15"/>
      <c r="DC461" s="15"/>
      <c r="DJ461" s="15"/>
      <c r="DQ461" s="15"/>
      <c r="DX461" s="15"/>
      <c r="EE461" s="15"/>
      <c r="EL461" s="15"/>
      <c r="ES461" s="15"/>
      <c r="EZ461" s="15"/>
      <c r="FG461" s="15"/>
      <c r="FN461" s="15"/>
      <c r="FU461" s="15"/>
      <c r="FW461" s="24"/>
      <c r="FX461" s="24"/>
      <c r="FY461" s="24"/>
      <c r="FZ461" s="24"/>
      <c r="GA461" s="24"/>
      <c r="GB461" s="15"/>
      <c r="GC461" s="24"/>
      <c r="GD461" s="24"/>
      <c r="GE461" s="24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24"/>
      <c r="IO461" s="24"/>
      <c r="IP461" s="24"/>
      <c r="IQ461" s="24"/>
      <c r="IR461" s="24"/>
      <c r="IS461" s="24"/>
      <c r="IT461" s="24"/>
      <c r="IU461" s="24"/>
      <c r="IV461" s="24"/>
      <c r="IW461" s="24"/>
      <c r="IX461" s="24"/>
      <c r="IY461" s="24"/>
      <c r="IZ461" s="24"/>
      <c r="JA461" s="24"/>
      <c r="JB461" s="24"/>
      <c r="JC461" s="24"/>
      <c r="JD461" s="24"/>
      <c r="JE461" s="24"/>
      <c r="JF461" s="24"/>
      <c r="JG461" s="24"/>
    </row>
    <row r="462" spans="32:267" x14ac:dyDescent="0.3">
      <c r="AF462" s="26"/>
      <c r="AG462" s="25"/>
      <c r="AH462" s="26"/>
      <c r="AI462" s="21"/>
      <c r="AJ462" s="26"/>
      <c r="AK462" s="26"/>
      <c r="AL462" s="26"/>
      <c r="AM462" s="23"/>
      <c r="AQ462" s="19"/>
      <c r="AU462" s="24"/>
      <c r="AV462" s="24"/>
      <c r="AW462" s="24"/>
      <c r="AX462" s="24"/>
      <c r="AY462" s="15"/>
      <c r="BM462" s="15"/>
      <c r="BS462" s="24"/>
      <c r="BT462" s="15"/>
      <c r="BY462" s="24"/>
      <c r="CA462" s="15"/>
      <c r="CD462" s="24"/>
      <c r="CH462" s="15"/>
      <c r="CO462" s="15"/>
      <c r="CQ462" s="24"/>
      <c r="CV462" s="15"/>
      <c r="DC462" s="15"/>
      <c r="DJ462" s="15"/>
      <c r="DQ462" s="15"/>
      <c r="DX462" s="15"/>
      <c r="EE462" s="15"/>
      <c r="EL462" s="15"/>
      <c r="ES462" s="15"/>
      <c r="EZ462" s="15"/>
      <c r="FG462" s="15"/>
      <c r="FN462" s="15"/>
      <c r="FU462" s="15"/>
      <c r="FW462" s="24"/>
      <c r="FX462" s="24"/>
      <c r="FY462" s="24"/>
      <c r="FZ462" s="24"/>
      <c r="GA462" s="24"/>
      <c r="GB462" s="15"/>
      <c r="GC462" s="24"/>
      <c r="GD462" s="24"/>
      <c r="GE462" s="24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24"/>
      <c r="IO462" s="24"/>
      <c r="IP462" s="24"/>
      <c r="IQ462" s="24"/>
      <c r="IR462" s="24"/>
      <c r="IS462" s="24"/>
      <c r="IT462" s="24"/>
      <c r="IU462" s="24"/>
      <c r="IV462" s="24"/>
      <c r="IW462" s="24"/>
      <c r="IX462" s="24"/>
      <c r="IY462" s="24"/>
      <c r="IZ462" s="24"/>
      <c r="JA462" s="24"/>
      <c r="JB462" s="24"/>
      <c r="JC462" s="24"/>
      <c r="JD462" s="24"/>
      <c r="JE462" s="24"/>
      <c r="JF462" s="24"/>
      <c r="JG462" s="24"/>
    </row>
    <row r="463" spans="32:267" x14ac:dyDescent="0.3">
      <c r="AF463" s="26"/>
      <c r="AG463" s="25"/>
      <c r="AH463" s="26"/>
      <c r="AI463" s="21"/>
      <c r="AJ463" s="26"/>
      <c r="AK463" s="26"/>
      <c r="AL463" s="26"/>
      <c r="AM463" s="23"/>
      <c r="AQ463" s="19"/>
      <c r="AU463" s="24"/>
      <c r="AV463" s="24"/>
      <c r="AW463" s="24"/>
      <c r="AX463" s="24"/>
      <c r="AY463" s="15"/>
      <c r="BM463" s="15"/>
      <c r="BS463" s="24"/>
      <c r="BT463" s="15"/>
      <c r="BY463" s="24"/>
      <c r="CA463" s="15"/>
      <c r="CD463" s="24"/>
      <c r="CH463" s="15"/>
      <c r="CO463" s="15"/>
      <c r="CQ463" s="24"/>
      <c r="CV463" s="15"/>
      <c r="DC463" s="15"/>
      <c r="DJ463" s="15"/>
      <c r="DQ463" s="15"/>
      <c r="DX463" s="15"/>
      <c r="EE463" s="15"/>
      <c r="EL463" s="15"/>
      <c r="ES463" s="15"/>
      <c r="EZ463" s="15"/>
      <c r="FG463" s="15"/>
      <c r="FN463" s="15"/>
      <c r="FU463" s="15"/>
      <c r="FW463" s="24"/>
      <c r="FX463" s="24"/>
      <c r="FY463" s="24"/>
      <c r="FZ463" s="24"/>
      <c r="GA463" s="24"/>
      <c r="GB463" s="15"/>
      <c r="GC463" s="24"/>
      <c r="GD463" s="24"/>
      <c r="GE463" s="24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24"/>
      <c r="IO463" s="24"/>
      <c r="IP463" s="24"/>
      <c r="IQ463" s="24"/>
      <c r="IR463" s="24"/>
      <c r="IS463" s="24"/>
      <c r="IT463" s="24"/>
      <c r="IU463" s="24"/>
      <c r="IV463" s="24"/>
      <c r="IW463" s="24"/>
      <c r="IX463" s="24"/>
      <c r="IY463" s="24"/>
      <c r="IZ463" s="24"/>
      <c r="JA463" s="24"/>
      <c r="JB463" s="24"/>
      <c r="JC463" s="24"/>
      <c r="JD463" s="24"/>
      <c r="JE463" s="24"/>
      <c r="JF463" s="24"/>
      <c r="JG463" s="24"/>
    </row>
    <row r="464" spans="32:267" x14ac:dyDescent="0.3">
      <c r="AF464" s="26"/>
      <c r="AG464" s="25"/>
      <c r="AH464" s="26"/>
      <c r="AI464" s="21"/>
      <c r="AJ464" s="26"/>
      <c r="AK464" s="26"/>
      <c r="AL464" s="26"/>
      <c r="AM464" s="23"/>
      <c r="AQ464" s="19"/>
      <c r="AU464" s="24"/>
      <c r="AV464" s="24"/>
      <c r="AW464" s="24"/>
      <c r="AX464" s="24"/>
      <c r="AY464" s="15"/>
      <c r="BM464" s="15"/>
      <c r="BS464" s="24"/>
      <c r="BT464" s="15"/>
      <c r="BY464" s="24"/>
      <c r="CA464" s="15"/>
      <c r="CD464" s="24"/>
      <c r="CH464" s="15"/>
      <c r="CO464" s="15"/>
      <c r="CQ464" s="24"/>
      <c r="CV464" s="15"/>
      <c r="DC464" s="15"/>
      <c r="DJ464" s="15"/>
      <c r="DQ464" s="15"/>
      <c r="DX464" s="15"/>
      <c r="EE464" s="15"/>
      <c r="EL464" s="15"/>
      <c r="ES464" s="15"/>
      <c r="EZ464" s="15"/>
      <c r="FG464" s="15"/>
      <c r="FN464" s="15"/>
      <c r="FU464" s="15"/>
      <c r="FW464" s="24"/>
      <c r="FX464" s="24"/>
      <c r="FY464" s="24"/>
      <c r="FZ464" s="24"/>
      <c r="GA464" s="24"/>
      <c r="GB464" s="15"/>
      <c r="GC464" s="24"/>
      <c r="GD464" s="24"/>
      <c r="GE464" s="24"/>
      <c r="GF464" s="19"/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24"/>
      <c r="IO464" s="24"/>
      <c r="IP464" s="24"/>
      <c r="IQ464" s="24"/>
      <c r="IR464" s="24"/>
      <c r="IS464" s="24"/>
      <c r="IT464" s="24"/>
      <c r="IU464" s="24"/>
      <c r="IV464" s="24"/>
      <c r="IW464" s="24"/>
      <c r="IX464" s="24"/>
      <c r="IY464" s="24"/>
      <c r="IZ464" s="24"/>
      <c r="JA464" s="24"/>
      <c r="JB464" s="24"/>
      <c r="JC464" s="24"/>
      <c r="JD464" s="24"/>
      <c r="JE464" s="24"/>
      <c r="JF464" s="24"/>
      <c r="JG464" s="24"/>
    </row>
    <row r="465" spans="32:267" x14ac:dyDescent="0.3">
      <c r="AF465" s="26"/>
      <c r="AG465" s="25"/>
      <c r="AH465" s="26"/>
      <c r="AI465" s="21"/>
      <c r="AJ465" s="26"/>
      <c r="AK465" s="26"/>
      <c r="AL465" s="26"/>
      <c r="AM465" s="23"/>
      <c r="AQ465" s="19"/>
      <c r="AU465" s="24"/>
      <c r="AV465" s="24"/>
      <c r="AW465" s="24"/>
      <c r="AX465" s="24"/>
      <c r="AY465" s="15"/>
      <c r="BM465" s="15"/>
      <c r="BS465" s="24"/>
      <c r="BT465" s="15"/>
      <c r="BY465" s="24"/>
      <c r="CA465" s="15"/>
      <c r="CD465" s="24"/>
      <c r="CH465" s="15"/>
      <c r="CO465" s="15"/>
      <c r="CQ465" s="24"/>
      <c r="CV465" s="15"/>
      <c r="DC465" s="15"/>
      <c r="DJ465" s="15"/>
      <c r="DQ465" s="15"/>
      <c r="DX465" s="15"/>
      <c r="EE465" s="15"/>
      <c r="EL465" s="15"/>
      <c r="ES465" s="15"/>
      <c r="EZ465" s="15"/>
      <c r="FG465" s="15"/>
      <c r="FN465" s="15"/>
      <c r="FU465" s="15"/>
      <c r="FW465" s="24"/>
      <c r="FX465" s="24"/>
      <c r="FY465" s="24"/>
      <c r="FZ465" s="24"/>
      <c r="GA465" s="24"/>
      <c r="GB465" s="15"/>
      <c r="GC465" s="24"/>
      <c r="GD465" s="24"/>
      <c r="GE465" s="24"/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24"/>
      <c r="IO465" s="24"/>
      <c r="IP465" s="24"/>
      <c r="IQ465" s="24"/>
      <c r="IR465" s="24"/>
      <c r="IS465" s="24"/>
      <c r="IT465" s="24"/>
      <c r="IU465" s="24"/>
      <c r="IV465" s="24"/>
      <c r="IW465" s="24"/>
      <c r="IX465" s="24"/>
      <c r="IY465" s="24"/>
      <c r="IZ465" s="24"/>
      <c r="JA465" s="24"/>
      <c r="JB465" s="24"/>
      <c r="JC465" s="24"/>
      <c r="JD465" s="24"/>
      <c r="JE465" s="24"/>
      <c r="JF465" s="24"/>
      <c r="JG465" s="24"/>
    </row>
    <row r="466" spans="32:267" x14ac:dyDescent="0.3">
      <c r="AF466" s="26"/>
      <c r="AG466" s="25"/>
      <c r="AH466" s="26"/>
      <c r="AI466" s="21"/>
      <c r="AJ466" s="26"/>
      <c r="AK466" s="26"/>
      <c r="AL466" s="26"/>
      <c r="AM466" s="23"/>
      <c r="AQ466" s="19"/>
      <c r="AU466" s="24"/>
      <c r="AV466" s="24"/>
      <c r="AW466" s="24"/>
      <c r="AX466" s="24"/>
      <c r="AY466" s="15"/>
      <c r="BM466" s="15"/>
      <c r="BS466" s="24"/>
      <c r="BT466" s="15"/>
      <c r="BY466" s="24"/>
      <c r="CA466" s="15"/>
      <c r="CD466" s="24"/>
      <c r="CH466" s="15"/>
      <c r="CO466" s="15"/>
      <c r="CQ466" s="24"/>
      <c r="CV466" s="15"/>
      <c r="DC466" s="15"/>
      <c r="DJ466" s="15"/>
      <c r="DQ466" s="15"/>
      <c r="DX466" s="15"/>
      <c r="EE466" s="15"/>
      <c r="EL466" s="15"/>
      <c r="ES466" s="15"/>
      <c r="EZ466" s="15"/>
      <c r="FG466" s="15"/>
      <c r="FN466" s="15"/>
      <c r="FU466" s="15"/>
      <c r="FW466" s="24"/>
      <c r="FX466" s="24"/>
      <c r="FY466" s="24"/>
      <c r="FZ466" s="24"/>
      <c r="GA466" s="24"/>
      <c r="GB466" s="15"/>
      <c r="GC466" s="24"/>
      <c r="GD466" s="24"/>
      <c r="GE466" s="24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24"/>
      <c r="IO466" s="24"/>
      <c r="IP466" s="24"/>
      <c r="IQ466" s="24"/>
      <c r="IR466" s="24"/>
      <c r="IS466" s="24"/>
      <c r="IT466" s="24"/>
      <c r="IU466" s="24"/>
      <c r="IV466" s="24"/>
      <c r="IW466" s="24"/>
      <c r="IX466" s="24"/>
      <c r="IY466" s="24"/>
      <c r="IZ466" s="24"/>
      <c r="JA466" s="24"/>
      <c r="JB466" s="24"/>
      <c r="JC466" s="24"/>
      <c r="JD466" s="24"/>
      <c r="JE466" s="24"/>
      <c r="JF466" s="24"/>
      <c r="JG466" s="24"/>
    </row>
    <row r="467" spans="32:267" x14ac:dyDescent="0.3">
      <c r="AF467" s="26"/>
      <c r="AG467" s="25"/>
      <c r="AH467" s="26"/>
      <c r="AI467" s="21"/>
      <c r="AJ467" s="26"/>
      <c r="AK467" s="26"/>
      <c r="AL467" s="26"/>
      <c r="AM467" s="23"/>
      <c r="AQ467" s="19"/>
      <c r="AU467" s="24"/>
      <c r="AV467" s="24"/>
      <c r="AW467" s="24"/>
      <c r="AX467" s="24"/>
      <c r="AY467" s="15"/>
      <c r="BM467" s="15"/>
      <c r="BS467" s="24"/>
      <c r="BT467" s="15"/>
      <c r="BY467" s="24"/>
      <c r="CA467" s="15"/>
      <c r="CD467" s="24"/>
      <c r="CH467" s="15"/>
      <c r="CO467" s="15"/>
      <c r="CQ467" s="24"/>
      <c r="CV467" s="15"/>
      <c r="DC467" s="15"/>
      <c r="DJ467" s="15"/>
      <c r="DQ467" s="15"/>
      <c r="DX467" s="15"/>
      <c r="EE467" s="15"/>
      <c r="EL467" s="15"/>
      <c r="ES467" s="15"/>
      <c r="EZ467" s="15"/>
      <c r="FG467" s="15"/>
      <c r="FN467" s="15"/>
      <c r="FU467" s="15"/>
      <c r="FW467" s="24"/>
      <c r="FX467" s="24"/>
      <c r="FY467" s="24"/>
      <c r="FZ467" s="24"/>
      <c r="GA467" s="24"/>
      <c r="GB467" s="15"/>
      <c r="GC467" s="24"/>
      <c r="GD467" s="24"/>
      <c r="GE467" s="24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24"/>
      <c r="IO467" s="24"/>
      <c r="IP467" s="24"/>
      <c r="IQ467" s="24"/>
      <c r="IR467" s="24"/>
      <c r="IS467" s="24"/>
      <c r="IT467" s="24"/>
      <c r="IU467" s="24"/>
      <c r="IV467" s="24"/>
      <c r="IW467" s="24"/>
      <c r="IX467" s="24"/>
      <c r="IY467" s="24"/>
      <c r="IZ467" s="24"/>
      <c r="JA467" s="24"/>
      <c r="JB467" s="24"/>
      <c r="JC467" s="24"/>
      <c r="JD467" s="24"/>
      <c r="JE467" s="24"/>
      <c r="JF467" s="24"/>
      <c r="JG467" s="24"/>
    </row>
    <row r="468" spans="32:267" x14ac:dyDescent="0.3">
      <c r="AF468" s="26"/>
      <c r="AG468" s="25"/>
      <c r="AH468" s="26"/>
      <c r="AI468" s="21"/>
      <c r="AJ468" s="26"/>
      <c r="AK468" s="26"/>
      <c r="AL468" s="26"/>
      <c r="AM468" s="23"/>
      <c r="AQ468" s="19"/>
      <c r="AU468" s="24"/>
      <c r="AV468" s="24"/>
      <c r="AW468" s="24"/>
      <c r="AX468" s="24"/>
      <c r="AY468" s="15"/>
      <c r="BM468" s="15"/>
      <c r="BS468" s="24"/>
      <c r="BT468" s="15"/>
      <c r="BY468" s="24"/>
      <c r="CA468" s="15"/>
      <c r="CD468" s="24"/>
      <c r="CH468" s="15"/>
      <c r="CO468" s="15"/>
      <c r="CQ468" s="24"/>
      <c r="CV468" s="15"/>
      <c r="DC468" s="15"/>
      <c r="DJ468" s="15"/>
      <c r="DQ468" s="15"/>
      <c r="DX468" s="15"/>
      <c r="EE468" s="15"/>
      <c r="EL468" s="15"/>
      <c r="ES468" s="15"/>
      <c r="EZ468" s="15"/>
      <c r="FG468" s="15"/>
      <c r="FN468" s="15"/>
      <c r="FU468" s="15"/>
      <c r="FW468" s="24"/>
      <c r="FX468" s="24"/>
      <c r="FY468" s="24"/>
      <c r="FZ468" s="24"/>
      <c r="GA468" s="24"/>
      <c r="GB468" s="15"/>
      <c r="GC468" s="24"/>
      <c r="GD468" s="24"/>
      <c r="GE468" s="24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24"/>
      <c r="IO468" s="24"/>
      <c r="IP468" s="24"/>
      <c r="IQ468" s="24"/>
      <c r="IR468" s="24"/>
      <c r="IS468" s="24"/>
      <c r="IT468" s="24"/>
      <c r="IU468" s="24"/>
      <c r="IV468" s="24"/>
      <c r="IW468" s="24"/>
      <c r="IX468" s="24"/>
      <c r="IY468" s="24"/>
      <c r="IZ468" s="24"/>
      <c r="JA468" s="24"/>
      <c r="JB468" s="24"/>
      <c r="JC468" s="24"/>
      <c r="JD468" s="24"/>
      <c r="JE468" s="24"/>
      <c r="JF468" s="24"/>
      <c r="JG468" s="24"/>
    </row>
    <row r="469" spans="32:267" x14ac:dyDescent="0.3">
      <c r="AF469" s="26"/>
      <c r="AG469" s="25"/>
      <c r="AH469" s="26"/>
      <c r="AI469" s="21"/>
      <c r="AJ469" s="26"/>
      <c r="AK469" s="26"/>
      <c r="AL469" s="26"/>
      <c r="AM469" s="23"/>
      <c r="AQ469" s="19"/>
      <c r="AU469" s="24"/>
      <c r="AV469" s="24"/>
      <c r="AW469" s="24"/>
      <c r="AX469" s="24"/>
      <c r="AY469" s="15"/>
      <c r="BM469" s="15"/>
      <c r="BS469" s="24"/>
      <c r="BT469" s="15"/>
      <c r="BY469" s="24"/>
      <c r="CA469" s="15"/>
      <c r="CD469" s="24"/>
      <c r="CH469" s="15"/>
      <c r="CO469" s="15"/>
      <c r="CQ469" s="24"/>
      <c r="CV469" s="15"/>
      <c r="DC469" s="15"/>
      <c r="DJ469" s="15"/>
      <c r="DQ469" s="15"/>
      <c r="DX469" s="15"/>
      <c r="EE469" s="15"/>
      <c r="EL469" s="15"/>
      <c r="ES469" s="15"/>
      <c r="EZ469" s="15"/>
      <c r="FG469" s="15"/>
      <c r="FN469" s="15"/>
      <c r="FU469" s="15"/>
      <c r="FW469" s="24"/>
      <c r="FX469" s="24"/>
      <c r="FY469" s="24"/>
      <c r="FZ469" s="24"/>
      <c r="GA469" s="24"/>
      <c r="GB469" s="15"/>
      <c r="GC469" s="24"/>
      <c r="GD469" s="24"/>
      <c r="GE469" s="24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24"/>
      <c r="IO469" s="24"/>
      <c r="IP469" s="24"/>
      <c r="IQ469" s="24"/>
      <c r="IR469" s="24"/>
      <c r="IS469" s="24"/>
      <c r="IT469" s="24"/>
      <c r="IU469" s="24"/>
      <c r="IV469" s="24"/>
      <c r="IW469" s="24"/>
      <c r="IX469" s="24"/>
      <c r="IY469" s="24"/>
      <c r="IZ469" s="24"/>
      <c r="JA469" s="24"/>
      <c r="JB469" s="24"/>
      <c r="JC469" s="24"/>
      <c r="JD469" s="24"/>
      <c r="JE469" s="24"/>
      <c r="JF469" s="24"/>
      <c r="JG469" s="24"/>
    </row>
    <row r="470" spans="32:267" x14ac:dyDescent="0.3">
      <c r="AF470" s="26"/>
      <c r="AG470" s="25"/>
      <c r="AH470" s="26"/>
      <c r="AI470" s="21"/>
      <c r="AJ470" s="26"/>
      <c r="AK470" s="26"/>
      <c r="AL470" s="26"/>
      <c r="AM470" s="23"/>
      <c r="AQ470" s="19"/>
      <c r="AU470" s="24"/>
      <c r="AV470" s="24"/>
      <c r="AW470" s="24"/>
      <c r="AX470" s="24"/>
      <c r="AY470" s="15"/>
      <c r="BM470" s="15"/>
      <c r="BS470" s="24"/>
      <c r="BT470" s="15"/>
      <c r="BY470" s="24"/>
      <c r="CA470" s="15"/>
      <c r="CD470" s="24"/>
      <c r="CH470" s="15"/>
      <c r="CO470" s="15"/>
      <c r="CQ470" s="24"/>
      <c r="CV470" s="15"/>
      <c r="DC470" s="15"/>
      <c r="DJ470" s="15"/>
      <c r="DQ470" s="15"/>
      <c r="DX470" s="15"/>
      <c r="EE470" s="15"/>
      <c r="EL470" s="15"/>
      <c r="ES470" s="15"/>
      <c r="EZ470" s="15"/>
      <c r="FG470" s="15"/>
      <c r="FN470" s="15"/>
      <c r="FU470" s="15"/>
      <c r="FW470" s="24"/>
      <c r="FX470" s="24"/>
      <c r="FY470" s="24"/>
      <c r="FZ470" s="24"/>
      <c r="GA470" s="24"/>
      <c r="GB470" s="15"/>
      <c r="GC470" s="24"/>
      <c r="GD470" s="24"/>
      <c r="GE470" s="24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24"/>
      <c r="IO470" s="24"/>
      <c r="IP470" s="24"/>
      <c r="IQ470" s="24"/>
      <c r="IR470" s="24"/>
      <c r="IS470" s="24"/>
      <c r="IT470" s="24"/>
      <c r="IU470" s="24"/>
      <c r="IV470" s="24"/>
      <c r="IW470" s="24"/>
      <c r="IX470" s="24"/>
      <c r="IY470" s="24"/>
      <c r="IZ470" s="24"/>
      <c r="JA470" s="24"/>
      <c r="JB470" s="24"/>
      <c r="JC470" s="24"/>
      <c r="JD470" s="24"/>
      <c r="JE470" s="24"/>
      <c r="JF470" s="24"/>
      <c r="JG470" s="24"/>
    </row>
    <row r="471" spans="32:267" x14ac:dyDescent="0.3">
      <c r="AF471" s="26"/>
      <c r="AG471" s="25"/>
      <c r="AH471" s="26"/>
      <c r="AI471" s="21"/>
      <c r="AJ471" s="26"/>
      <c r="AK471" s="26"/>
      <c r="AL471" s="26"/>
      <c r="AM471" s="23"/>
      <c r="AQ471" s="19"/>
      <c r="AU471" s="24"/>
      <c r="AV471" s="24"/>
      <c r="AW471" s="24"/>
      <c r="AX471" s="24"/>
      <c r="AY471" s="15"/>
      <c r="BM471" s="15"/>
      <c r="BS471" s="24"/>
      <c r="BT471" s="15"/>
      <c r="BY471" s="24"/>
      <c r="CA471" s="15"/>
      <c r="CD471" s="24"/>
      <c r="CH471" s="15"/>
      <c r="CO471" s="15"/>
      <c r="CQ471" s="24"/>
      <c r="CV471" s="15"/>
      <c r="DC471" s="15"/>
      <c r="DJ471" s="15"/>
      <c r="DQ471" s="15"/>
      <c r="DX471" s="15"/>
      <c r="EE471" s="15"/>
      <c r="EL471" s="15"/>
      <c r="ES471" s="15"/>
      <c r="EZ471" s="15"/>
      <c r="FG471" s="15"/>
      <c r="FN471" s="15"/>
      <c r="FU471" s="15"/>
      <c r="FW471" s="24"/>
      <c r="FX471" s="24"/>
      <c r="FY471" s="24"/>
      <c r="FZ471" s="24"/>
      <c r="GA471" s="24"/>
      <c r="GB471" s="15"/>
      <c r="GC471" s="24"/>
      <c r="GD471" s="24"/>
      <c r="GE471" s="24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24"/>
      <c r="IO471" s="24"/>
      <c r="IP471" s="24"/>
      <c r="IQ471" s="24"/>
      <c r="IR471" s="24"/>
      <c r="IS471" s="24"/>
      <c r="IT471" s="24"/>
      <c r="IU471" s="24"/>
      <c r="IV471" s="24"/>
      <c r="IW471" s="24"/>
      <c r="IX471" s="24"/>
      <c r="IY471" s="24"/>
      <c r="IZ471" s="24"/>
      <c r="JA471" s="24"/>
      <c r="JB471" s="24"/>
      <c r="JC471" s="24"/>
      <c r="JD471" s="24"/>
      <c r="JE471" s="24"/>
      <c r="JF471" s="24"/>
      <c r="JG471" s="24"/>
    </row>
    <row r="472" spans="32:267" x14ac:dyDescent="0.3">
      <c r="AF472" s="26"/>
      <c r="AG472" s="25"/>
      <c r="AH472" s="26"/>
      <c r="AI472" s="21"/>
      <c r="AJ472" s="26"/>
      <c r="AK472" s="26"/>
      <c r="AL472" s="26"/>
      <c r="AM472" s="23"/>
      <c r="AQ472" s="19"/>
      <c r="AU472" s="24"/>
      <c r="AV472" s="24"/>
      <c r="AW472" s="24"/>
      <c r="AX472" s="24"/>
      <c r="AY472" s="15"/>
      <c r="BM472" s="15"/>
      <c r="BS472" s="24"/>
      <c r="BT472" s="15"/>
      <c r="BY472" s="24"/>
      <c r="CA472" s="15"/>
      <c r="CD472" s="24"/>
      <c r="CH472" s="15"/>
      <c r="CO472" s="15"/>
      <c r="CQ472" s="24"/>
      <c r="CV472" s="15"/>
      <c r="DC472" s="15"/>
      <c r="DJ472" s="15"/>
      <c r="DQ472" s="15"/>
      <c r="DX472" s="15"/>
      <c r="EE472" s="15"/>
      <c r="EL472" s="15"/>
      <c r="ES472" s="15"/>
      <c r="EZ472" s="15"/>
      <c r="FG472" s="15"/>
      <c r="FN472" s="15"/>
      <c r="FU472" s="15"/>
      <c r="FW472" s="24"/>
      <c r="FX472" s="24"/>
      <c r="FY472" s="24"/>
      <c r="FZ472" s="24"/>
      <c r="GA472" s="24"/>
      <c r="GB472" s="15"/>
      <c r="GC472" s="24"/>
      <c r="GD472" s="24"/>
      <c r="GE472" s="24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24"/>
      <c r="IO472" s="24"/>
      <c r="IP472" s="24"/>
      <c r="IQ472" s="24"/>
      <c r="IR472" s="24"/>
      <c r="IS472" s="24"/>
      <c r="IT472" s="24"/>
      <c r="IU472" s="24"/>
      <c r="IV472" s="24"/>
      <c r="IW472" s="24"/>
      <c r="IX472" s="24"/>
      <c r="IY472" s="24"/>
      <c r="IZ472" s="24"/>
      <c r="JA472" s="24"/>
      <c r="JB472" s="24"/>
      <c r="JC472" s="24"/>
      <c r="JD472" s="24"/>
      <c r="JE472" s="24"/>
      <c r="JF472" s="24"/>
      <c r="JG472" s="24"/>
    </row>
    <row r="473" spans="32:267" x14ac:dyDescent="0.3">
      <c r="AF473" s="26"/>
      <c r="AG473" s="25"/>
      <c r="AH473" s="26"/>
      <c r="AI473" s="21"/>
      <c r="AJ473" s="26"/>
      <c r="AK473" s="26"/>
      <c r="AL473" s="26"/>
      <c r="AM473" s="23"/>
      <c r="AQ473" s="19"/>
      <c r="AU473" s="24"/>
      <c r="AV473" s="24"/>
      <c r="AW473" s="24"/>
      <c r="AX473" s="24"/>
      <c r="AY473" s="15"/>
      <c r="BM473" s="15"/>
      <c r="BS473" s="24"/>
      <c r="BT473" s="15"/>
      <c r="BY473" s="24"/>
      <c r="CA473" s="15"/>
      <c r="CD473" s="24"/>
      <c r="CH473" s="15"/>
      <c r="CO473" s="15"/>
      <c r="CQ473" s="24"/>
      <c r="CV473" s="15"/>
      <c r="DC473" s="15"/>
      <c r="DJ473" s="15"/>
      <c r="DQ473" s="15"/>
      <c r="DX473" s="15"/>
      <c r="EE473" s="15"/>
      <c r="EL473" s="15"/>
      <c r="ES473" s="15"/>
      <c r="EZ473" s="15"/>
      <c r="FG473" s="15"/>
      <c r="FN473" s="15"/>
      <c r="FU473" s="15"/>
      <c r="FW473" s="24"/>
      <c r="FX473" s="24"/>
      <c r="FY473" s="24"/>
      <c r="FZ473" s="24"/>
      <c r="GA473" s="24"/>
      <c r="GB473" s="15"/>
      <c r="GC473" s="24"/>
      <c r="GD473" s="24"/>
      <c r="GE473" s="24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24"/>
      <c r="IO473" s="24"/>
      <c r="IP473" s="24"/>
      <c r="IQ473" s="24"/>
      <c r="IR473" s="24"/>
      <c r="IS473" s="24"/>
      <c r="IT473" s="24"/>
      <c r="IU473" s="24"/>
      <c r="IV473" s="24"/>
      <c r="IW473" s="24"/>
      <c r="IX473" s="24"/>
      <c r="IY473" s="24"/>
      <c r="IZ473" s="24"/>
      <c r="JA473" s="24"/>
      <c r="JB473" s="24"/>
      <c r="JC473" s="24"/>
      <c r="JD473" s="24"/>
      <c r="JE473" s="24"/>
      <c r="JF473" s="24"/>
      <c r="JG473" s="24"/>
    </row>
    <row r="474" spans="32:267" x14ac:dyDescent="0.3">
      <c r="AF474" s="26"/>
      <c r="AG474" s="25"/>
      <c r="AH474" s="26"/>
      <c r="AI474" s="21"/>
      <c r="AJ474" s="26"/>
      <c r="AK474" s="26"/>
      <c r="AL474" s="26"/>
      <c r="AM474" s="23"/>
      <c r="AQ474" s="19"/>
      <c r="AU474" s="24"/>
      <c r="AV474" s="24"/>
      <c r="AW474" s="24"/>
      <c r="AX474" s="24"/>
      <c r="AY474" s="15"/>
      <c r="BM474" s="15"/>
      <c r="BS474" s="24"/>
      <c r="BT474" s="15"/>
      <c r="BY474" s="24"/>
      <c r="CA474" s="15"/>
      <c r="CD474" s="24"/>
      <c r="CH474" s="15"/>
      <c r="CO474" s="15"/>
      <c r="CQ474" s="24"/>
      <c r="CV474" s="15"/>
      <c r="DC474" s="15"/>
      <c r="DJ474" s="15"/>
      <c r="DQ474" s="15"/>
      <c r="DX474" s="15"/>
      <c r="EE474" s="15"/>
      <c r="EL474" s="15"/>
      <c r="ES474" s="15"/>
      <c r="EZ474" s="15"/>
      <c r="FG474" s="15"/>
      <c r="FN474" s="15"/>
      <c r="FU474" s="15"/>
      <c r="FW474" s="24"/>
      <c r="FX474" s="24"/>
      <c r="FY474" s="24"/>
      <c r="FZ474" s="24"/>
      <c r="GA474" s="24"/>
      <c r="GB474" s="15"/>
      <c r="GC474" s="24"/>
      <c r="GD474" s="24"/>
      <c r="GE474" s="24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24"/>
      <c r="IO474" s="24"/>
      <c r="IP474" s="24"/>
      <c r="IQ474" s="24"/>
      <c r="IR474" s="24"/>
      <c r="IS474" s="24"/>
      <c r="IT474" s="24"/>
      <c r="IU474" s="24"/>
      <c r="IV474" s="24"/>
      <c r="IW474" s="24"/>
      <c r="IX474" s="24"/>
      <c r="IY474" s="24"/>
      <c r="IZ474" s="24"/>
      <c r="JA474" s="24"/>
      <c r="JB474" s="24"/>
      <c r="JC474" s="24"/>
      <c r="JD474" s="24"/>
      <c r="JE474" s="24"/>
      <c r="JF474" s="24"/>
      <c r="JG474" s="24"/>
    </row>
    <row r="475" spans="32:267" x14ac:dyDescent="0.3">
      <c r="AF475" s="26"/>
      <c r="AG475" s="25"/>
      <c r="AH475" s="26"/>
      <c r="AI475" s="21"/>
      <c r="AJ475" s="26"/>
      <c r="AK475" s="26"/>
      <c r="AL475" s="26"/>
      <c r="AM475" s="23"/>
      <c r="AQ475" s="19"/>
      <c r="AU475" s="24"/>
      <c r="AV475" s="24"/>
      <c r="AW475" s="24"/>
      <c r="AX475" s="24"/>
      <c r="AY475" s="15"/>
      <c r="BM475" s="15"/>
      <c r="BS475" s="24"/>
      <c r="BT475" s="15"/>
      <c r="BY475" s="24"/>
      <c r="CA475" s="15"/>
      <c r="CD475" s="24"/>
      <c r="CH475" s="15"/>
      <c r="CO475" s="15"/>
      <c r="CQ475" s="24"/>
      <c r="CV475" s="15"/>
      <c r="DC475" s="15"/>
      <c r="DJ475" s="15"/>
      <c r="DQ475" s="15"/>
      <c r="DX475" s="15"/>
      <c r="EE475" s="15"/>
      <c r="EL475" s="15"/>
      <c r="ES475" s="15"/>
      <c r="EZ475" s="15"/>
      <c r="FG475" s="15"/>
      <c r="FN475" s="15"/>
      <c r="FU475" s="15"/>
      <c r="FW475" s="24"/>
      <c r="FX475" s="24"/>
      <c r="FY475" s="24"/>
      <c r="FZ475" s="24"/>
      <c r="GA475" s="24"/>
      <c r="GB475" s="15"/>
      <c r="GC475" s="24"/>
      <c r="GD475" s="24"/>
      <c r="GE475" s="24"/>
      <c r="GF475" s="19"/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24"/>
      <c r="IO475" s="24"/>
      <c r="IP475" s="24"/>
      <c r="IQ475" s="24"/>
      <c r="IR475" s="24"/>
      <c r="IS475" s="24"/>
      <c r="IT475" s="24"/>
      <c r="IU475" s="24"/>
      <c r="IV475" s="24"/>
      <c r="IW475" s="24"/>
      <c r="IX475" s="24"/>
      <c r="IY475" s="24"/>
      <c r="IZ475" s="24"/>
      <c r="JA475" s="24"/>
      <c r="JB475" s="24"/>
      <c r="JC475" s="24"/>
      <c r="JD475" s="24"/>
      <c r="JE475" s="24"/>
      <c r="JF475" s="24"/>
      <c r="JG475" s="24"/>
    </row>
    <row r="476" spans="32:267" x14ac:dyDescent="0.3">
      <c r="AF476" s="26"/>
      <c r="AG476" s="25"/>
      <c r="AH476" s="26"/>
      <c r="AI476" s="21"/>
      <c r="AJ476" s="26"/>
      <c r="AK476" s="26"/>
      <c r="AL476" s="26"/>
      <c r="AM476" s="23"/>
      <c r="AQ476" s="19"/>
      <c r="AU476" s="24"/>
      <c r="AV476" s="24"/>
      <c r="AW476" s="24"/>
      <c r="AX476" s="24"/>
      <c r="AY476" s="15"/>
      <c r="BM476" s="15"/>
      <c r="BS476" s="24"/>
      <c r="BT476" s="15"/>
      <c r="BY476" s="24"/>
      <c r="CA476" s="15"/>
      <c r="CD476" s="24"/>
      <c r="CH476" s="15"/>
      <c r="CO476" s="15"/>
      <c r="CQ476" s="24"/>
      <c r="CV476" s="15"/>
      <c r="DC476" s="15"/>
      <c r="DJ476" s="15"/>
      <c r="DQ476" s="15"/>
      <c r="DX476" s="15"/>
      <c r="EE476" s="15"/>
      <c r="EL476" s="15"/>
      <c r="ES476" s="15"/>
      <c r="EZ476" s="15"/>
      <c r="FG476" s="15"/>
      <c r="FN476" s="15"/>
      <c r="FU476" s="15"/>
      <c r="FW476" s="24"/>
      <c r="FX476" s="24"/>
      <c r="FY476" s="24"/>
      <c r="FZ476" s="24"/>
      <c r="GA476" s="24"/>
      <c r="GB476" s="15"/>
      <c r="GC476" s="24"/>
      <c r="GD476" s="24"/>
      <c r="GE476" s="24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24"/>
      <c r="IO476" s="24"/>
      <c r="IP476" s="24"/>
      <c r="IQ476" s="24"/>
      <c r="IR476" s="24"/>
      <c r="IS476" s="24"/>
      <c r="IT476" s="24"/>
      <c r="IU476" s="24"/>
      <c r="IV476" s="24"/>
      <c r="IW476" s="24"/>
      <c r="IX476" s="24"/>
      <c r="IY476" s="24"/>
      <c r="IZ476" s="24"/>
      <c r="JA476" s="24"/>
      <c r="JB476" s="24"/>
      <c r="JC476" s="24"/>
      <c r="JD476" s="24"/>
      <c r="JE476" s="24"/>
      <c r="JF476" s="24"/>
      <c r="JG476" s="24"/>
    </row>
    <row r="477" spans="32:267" x14ac:dyDescent="0.3">
      <c r="AF477" s="26"/>
      <c r="AG477" s="25"/>
      <c r="AH477" s="26"/>
      <c r="AI477" s="21"/>
      <c r="AJ477" s="26"/>
      <c r="AK477" s="26"/>
      <c r="AL477" s="26"/>
      <c r="AM477" s="23"/>
      <c r="AQ477" s="19"/>
      <c r="AU477" s="24"/>
      <c r="AV477" s="24"/>
      <c r="AW477" s="24"/>
      <c r="AX477" s="24"/>
      <c r="AY477" s="15"/>
      <c r="BM477" s="15"/>
      <c r="BS477" s="24"/>
      <c r="BT477" s="15"/>
      <c r="BY477" s="24"/>
      <c r="CA477" s="15"/>
      <c r="CD477" s="24"/>
      <c r="CH477" s="15"/>
      <c r="CO477" s="15"/>
      <c r="CQ477" s="24"/>
      <c r="CV477" s="15"/>
      <c r="DC477" s="15"/>
      <c r="DJ477" s="15"/>
      <c r="DQ477" s="15"/>
      <c r="DX477" s="15"/>
      <c r="EE477" s="15"/>
      <c r="EL477" s="15"/>
      <c r="ES477" s="15"/>
      <c r="EZ477" s="15"/>
      <c r="FG477" s="15"/>
      <c r="FN477" s="15"/>
      <c r="FU477" s="15"/>
      <c r="FW477" s="24"/>
      <c r="FX477" s="24"/>
      <c r="FY477" s="24"/>
      <c r="FZ477" s="24"/>
      <c r="GA477" s="24"/>
      <c r="GB477" s="15"/>
      <c r="GC477" s="24"/>
      <c r="GD477" s="24"/>
      <c r="GE477" s="24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24"/>
      <c r="IO477" s="24"/>
      <c r="IP477" s="24"/>
      <c r="IQ477" s="24"/>
      <c r="IR477" s="24"/>
      <c r="IS477" s="24"/>
      <c r="IT477" s="24"/>
      <c r="IU477" s="24"/>
      <c r="IV477" s="24"/>
      <c r="IW477" s="24"/>
      <c r="IX477" s="24"/>
      <c r="IY477" s="24"/>
      <c r="IZ477" s="24"/>
      <c r="JA477" s="24"/>
      <c r="JB477" s="24"/>
      <c r="JC477" s="24"/>
      <c r="JD477" s="24"/>
      <c r="JE477" s="24"/>
      <c r="JF477" s="24"/>
      <c r="JG477" s="24"/>
    </row>
    <row r="478" spans="32:267" x14ac:dyDescent="0.3">
      <c r="AF478" s="26"/>
      <c r="AG478" s="25"/>
      <c r="AH478" s="26"/>
      <c r="AI478" s="21"/>
      <c r="AJ478" s="26"/>
      <c r="AK478" s="26"/>
      <c r="AL478" s="26"/>
      <c r="AM478" s="23"/>
      <c r="AQ478" s="19"/>
      <c r="AU478" s="24"/>
      <c r="AV478" s="24"/>
      <c r="AW478" s="24"/>
      <c r="AX478" s="24"/>
      <c r="AY478" s="15"/>
      <c r="BM478" s="15"/>
      <c r="BS478" s="24"/>
      <c r="BT478" s="15"/>
      <c r="BY478" s="24"/>
      <c r="CA478" s="15"/>
      <c r="CD478" s="24"/>
      <c r="CH478" s="15"/>
      <c r="CO478" s="15"/>
      <c r="CQ478" s="24"/>
      <c r="CV478" s="15"/>
      <c r="DC478" s="15"/>
      <c r="DJ478" s="15"/>
      <c r="DQ478" s="15"/>
      <c r="DX478" s="15"/>
      <c r="EE478" s="15"/>
      <c r="EL478" s="15"/>
      <c r="ES478" s="15"/>
      <c r="EZ478" s="15"/>
      <c r="FG478" s="15"/>
      <c r="FN478" s="15"/>
      <c r="FU478" s="15"/>
      <c r="FW478" s="24"/>
      <c r="FX478" s="24"/>
      <c r="FY478" s="24"/>
      <c r="FZ478" s="24"/>
      <c r="GA478" s="24"/>
      <c r="GB478" s="15"/>
      <c r="GC478" s="24"/>
      <c r="GD478" s="24"/>
      <c r="GE478" s="24"/>
      <c r="GF478" s="19"/>
      <c r="GG478" s="19"/>
      <c r="GH478" s="19"/>
      <c r="GI478" s="19"/>
      <c r="GJ478" s="19"/>
      <c r="GK478" s="19"/>
      <c r="GL478" s="19"/>
      <c r="GM478" s="19"/>
      <c r="GN478" s="19"/>
      <c r="GO478" s="19"/>
      <c r="GP478" s="19"/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24"/>
      <c r="IO478" s="24"/>
      <c r="IP478" s="24"/>
      <c r="IQ478" s="24"/>
      <c r="IR478" s="24"/>
      <c r="IS478" s="24"/>
      <c r="IT478" s="24"/>
      <c r="IU478" s="24"/>
      <c r="IV478" s="24"/>
      <c r="IW478" s="24"/>
      <c r="IX478" s="24"/>
      <c r="IY478" s="24"/>
      <c r="IZ478" s="24"/>
      <c r="JA478" s="24"/>
      <c r="JB478" s="24"/>
      <c r="JC478" s="24"/>
      <c r="JD478" s="24"/>
      <c r="JE478" s="24"/>
      <c r="JF478" s="24"/>
      <c r="JG478" s="24"/>
    </row>
    <row r="479" spans="32:267" x14ac:dyDescent="0.3">
      <c r="AF479" s="26"/>
      <c r="AG479" s="25"/>
      <c r="AH479" s="26"/>
      <c r="AI479" s="21"/>
      <c r="AJ479" s="26"/>
      <c r="AK479" s="26"/>
      <c r="AL479" s="26"/>
      <c r="AM479" s="23"/>
      <c r="AQ479" s="19"/>
      <c r="AU479" s="24"/>
      <c r="AV479" s="24"/>
      <c r="AW479" s="24"/>
      <c r="AX479" s="24"/>
      <c r="AY479" s="15"/>
      <c r="BM479" s="15"/>
      <c r="BS479" s="24"/>
      <c r="BT479" s="15"/>
      <c r="BY479" s="24"/>
      <c r="CA479" s="15"/>
      <c r="CD479" s="24"/>
      <c r="CH479" s="15"/>
      <c r="CO479" s="15"/>
      <c r="CQ479" s="24"/>
      <c r="CV479" s="15"/>
      <c r="DC479" s="15"/>
      <c r="DJ479" s="15"/>
      <c r="DQ479" s="15"/>
      <c r="DX479" s="15"/>
      <c r="EE479" s="15"/>
      <c r="EL479" s="15"/>
      <c r="ES479" s="15"/>
      <c r="EZ479" s="15"/>
      <c r="FG479" s="15"/>
      <c r="FN479" s="15"/>
      <c r="FU479" s="15"/>
      <c r="FW479" s="24"/>
      <c r="FX479" s="24"/>
      <c r="FY479" s="24"/>
      <c r="FZ479" s="24"/>
      <c r="GA479" s="24"/>
      <c r="GB479" s="15"/>
      <c r="GC479" s="24"/>
      <c r="GD479" s="24"/>
      <c r="GE479" s="24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24"/>
      <c r="IO479" s="24"/>
      <c r="IP479" s="24"/>
      <c r="IQ479" s="24"/>
      <c r="IR479" s="24"/>
      <c r="IS479" s="24"/>
      <c r="IT479" s="24"/>
      <c r="IU479" s="24"/>
      <c r="IV479" s="24"/>
      <c r="IW479" s="24"/>
      <c r="IX479" s="24"/>
      <c r="IY479" s="24"/>
      <c r="IZ479" s="24"/>
      <c r="JA479" s="24"/>
      <c r="JB479" s="24"/>
      <c r="JC479" s="24"/>
      <c r="JD479" s="24"/>
      <c r="JE479" s="24"/>
      <c r="JF479" s="24"/>
      <c r="JG479" s="24"/>
    </row>
    <row r="480" spans="32:267" x14ac:dyDescent="0.3">
      <c r="AF480" s="26"/>
      <c r="AG480" s="25"/>
      <c r="AH480" s="26"/>
      <c r="AI480" s="21"/>
      <c r="AJ480" s="26"/>
      <c r="AK480" s="26"/>
      <c r="AL480" s="26"/>
      <c r="AM480" s="23"/>
      <c r="AQ480" s="19"/>
      <c r="AU480" s="24"/>
      <c r="AV480" s="24"/>
      <c r="AW480" s="24"/>
      <c r="AX480" s="24"/>
      <c r="AY480" s="15"/>
      <c r="BM480" s="15"/>
      <c r="BS480" s="24"/>
      <c r="BT480" s="15"/>
      <c r="BY480" s="24"/>
      <c r="CA480" s="15"/>
      <c r="CD480" s="24"/>
      <c r="CH480" s="15"/>
      <c r="CO480" s="15"/>
      <c r="CQ480" s="24"/>
      <c r="CV480" s="15"/>
      <c r="DC480" s="15"/>
      <c r="DJ480" s="15"/>
      <c r="DQ480" s="15"/>
      <c r="DX480" s="15"/>
      <c r="EE480" s="15"/>
      <c r="EL480" s="15"/>
      <c r="ES480" s="15"/>
      <c r="EZ480" s="15"/>
      <c r="FG480" s="15"/>
      <c r="FN480" s="15"/>
      <c r="FU480" s="15"/>
      <c r="FW480" s="24"/>
      <c r="FX480" s="24"/>
      <c r="FY480" s="24"/>
      <c r="FZ480" s="24"/>
      <c r="GA480" s="24"/>
      <c r="GB480" s="15"/>
      <c r="GC480" s="24"/>
      <c r="GD480" s="24"/>
      <c r="GE480" s="24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24"/>
      <c r="IO480" s="24"/>
      <c r="IP480" s="24"/>
      <c r="IQ480" s="24"/>
      <c r="IR480" s="24"/>
      <c r="IS480" s="24"/>
      <c r="IT480" s="24"/>
      <c r="IU480" s="24"/>
      <c r="IV480" s="24"/>
      <c r="IW480" s="24"/>
      <c r="IX480" s="24"/>
      <c r="IY480" s="24"/>
      <c r="IZ480" s="24"/>
      <c r="JA480" s="24"/>
      <c r="JB480" s="24"/>
      <c r="JC480" s="24"/>
      <c r="JD480" s="24"/>
      <c r="JE480" s="24"/>
      <c r="JF480" s="24"/>
      <c r="JG480" s="24"/>
    </row>
    <row r="481" spans="32:267" x14ac:dyDescent="0.3">
      <c r="AF481" s="26"/>
      <c r="AG481" s="25"/>
      <c r="AH481" s="26"/>
      <c r="AI481" s="21"/>
      <c r="AJ481" s="26"/>
      <c r="AK481" s="26"/>
      <c r="AL481" s="26"/>
      <c r="AM481" s="23"/>
      <c r="AQ481" s="19"/>
      <c r="AU481" s="24"/>
      <c r="AV481" s="24"/>
      <c r="AW481" s="24"/>
      <c r="AX481" s="24"/>
      <c r="AY481" s="15"/>
      <c r="BM481" s="15"/>
      <c r="BS481" s="24"/>
      <c r="BT481" s="15"/>
      <c r="BY481" s="24"/>
      <c r="CA481" s="15"/>
      <c r="CD481" s="24"/>
      <c r="CH481" s="15"/>
      <c r="CO481" s="15"/>
      <c r="CQ481" s="24"/>
      <c r="CV481" s="15"/>
      <c r="DC481" s="15"/>
      <c r="DJ481" s="15"/>
      <c r="DQ481" s="15"/>
      <c r="DX481" s="15"/>
      <c r="EE481" s="15"/>
      <c r="EL481" s="15"/>
      <c r="ES481" s="15"/>
      <c r="EZ481" s="15"/>
      <c r="FG481" s="15"/>
      <c r="FN481" s="15"/>
      <c r="FU481" s="15"/>
      <c r="FW481" s="24"/>
      <c r="FX481" s="24"/>
      <c r="FY481" s="24"/>
      <c r="FZ481" s="24"/>
      <c r="GA481" s="24"/>
      <c r="GB481" s="15"/>
      <c r="GC481" s="24"/>
      <c r="GD481" s="24"/>
      <c r="GE481" s="24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24"/>
      <c r="IO481" s="24"/>
      <c r="IP481" s="24"/>
      <c r="IQ481" s="24"/>
      <c r="IR481" s="24"/>
      <c r="IS481" s="24"/>
      <c r="IT481" s="24"/>
      <c r="IU481" s="24"/>
      <c r="IV481" s="24"/>
      <c r="IW481" s="24"/>
      <c r="IX481" s="24"/>
      <c r="IY481" s="24"/>
      <c r="IZ481" s="24"/>
      <c r="JA481" s="24"/>
      <c r="JB481" s="24"/>
      <c r="JC481" s="24"/>
      <c r="JD481" s="24"/>
      <c r="JE481" s="24"/>
      <c r="JF481" s="24"/>
      <c r="JG481" s="24"/>
    </row>
    <row r="482" spans="32:267" x14ac:dyDescent="0.3">
      <c r="AF482" s="26"/>
      <c r="AG482" s="25"/>
      <c r="AH482" s="26"/>
      <c r="AI482" s="21"/>
      <c r="AJ482" s="26"/>
      <c r="AK482" s="26"/>
      <c r="AL482" s="26"/>
      <c r="AM482" s="23"/>
      <c r="AQ482" s="19"/>
      <c r="AU482" s="24"/>
      <c r="AV482" s="24"/>
      <c r="AW482" s="24"/>
      <c r="AX482" s="24"/>
      <c r="AY482" s="15"/>
      <c r="BM482" s="15"/>
      <c r="BS482" s="24"/>
      <c r="BT482" s="15"/>
      <c r="BY482" s="24"/>
      <c r="CA482" s="15"/>
      <c r="CD482" s="24"/>
      <c r="CH482" s="15"/>
      <c r="CO482" s="15"/>
      <c r="CQ482" s="24"/>
      <c r="CV482" s="15"/>
      <c r="DC482" s="15"/>
      <c r="DJ482" s="15"/>
      <c r="DQ482" s="15"/>
      <c r="DX482" s="15"/>
      <c r="EE482" s="15"/>
      <c r="EL482" s="15"/>
      <c r="ES482" s="15"/>
      <c r="EZ482" s="15"/>
      <c r="FG482" s="15"/>
      <c r="FN482" s="15"/>
      <c r="FU482" s="15"/>
      <c r="FW482" s="24"/>
      <c r="FX482" s="24"/>
      <c r="FY482" s="24"/>
      <c r="FZ482" s="24"/>
      <c r="GA482" s="24"/>
      <c r="GB482" s="15"/>
      <c r="GC482" s="24"/>
      <c r="GD482" s="24"/>
      <c r="GE482" s="24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24"/>
      <c r="IO482" s="24"/>
      <c r="IP482" s="24"/>
      <c r="IQ482" s="24"/>
      <c r="IR482" s="24"/>
      <c r="IS482" s="24"/>
      <c r="IT482" s="24"/>
      <c r="IU482" s="24"/>
      <c r="IV482" s="24"/>
      <c r="IW482" s="24"/>
      <c r="IX482" s="24"/>
      <c r="IY482" s="24"/>
      <c r="IZ482" s="24"/>
      <c r="JA482" s="24"/>
      <c r="JB482" s="24"/>
      <c r="JC482" s="24"/>
      <c r="JD482" s="24"/>
      <c r="JE482" s="24"/>
      <c r="JF482" s="24"/>
      <c r="JG482" s="24"/>
    </row>
    <row r="483" spans="32:267" x14ac:dyDescent="0.3">
      <c r="AF483" s="26"/>
      <c r="AG483" s="25"/>
      <c r="AH483" s="26"/>
      <c r="AI483" s="21"/>
      <c r="AJ483" s="26"/>
      <c r="AK483" s="26"/>
      <c r="AL483" s="26"/>
      <c r="AM483" s="23"/>
      <c r="AQ483" s="19"/>
      <c r="AU483" s="24"/>
      <c r="AV483" s="24"/>
      <c r="AW483" s="24"/>
      <c r="AX483" s="24"/>
      <c r="AY483" s="15"/>
      <c r="BM483" s="15"/>
      <c r="BS483" s="24"/>
      <c r="BT483" s="15"/>
      <c r="BY483" s="24"/>
      <c r="CA483" s="15"/>
      <c r="CD483" s="24"/>
      <c r="CH483" s="15"/>
      <c r="CO483" s="15"/>
      <c r="CQ483" s="24"/>
      <c r="CV483" s="15"/>
      <c r="DC483" s="15"/>
      <c r="DJ483" s="15"/>
      <c r="DQ483" s="15"/>
      <c r="DX483" s="15"/>
      <c r="EE483" s="15"/>
      <c r="EL483" s="15"/>
      <c r="ES483" s="15"/>
      <c r="EZ483" s="15"/>
      <c r="FG483" s="15"/>
      <c r="FN483" s="15"/>
      <c r="FU483" s="15"/>
      <c r="FW483" s="24"/>
      <c r="FX483" s="24"/>
      <c r="FY483" s="24"/>
      <c r="FZ483" s="24"/>
      <c r="GA483" s="24"/>
      <c r="GB483" s="15"/>
      <c r="GC483" s="24"/>
      <c r="GD483" s="24"/>
      <c r="GE483" s="24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24"/>
      <c r="IO483" s="24"/>
      <c r="IP483" s="24"/>
      <c r="IQ483" s="24"/>
      <c r="IR483" s="24"/>
      <c r="IS483" s="24"/>
      <c r="IT483" s="24"/>
      <c r="IU483" s="24"/>
      <c r="IV483" s="24"/>
      <c r="IW483" s="24"/>
      <c r="IX483" s="24"/>
      <c r="IY483" s="24"/>
      <c r="IZ483" s="24"/>
      <c r="JA483" s="24"/>
      <c r="JB483" s="24"/>
      <c r="JC483" s="24"/>
      <c r="JD483" s="24"/>
      <c r="JE483" s="24"/>
      <c r="JF483" s="24"/>
      <c r="JG483" s="24"/>
    </row>
    <row r="484" spans="32:267" x14ac:dyDescent="0.3">
      <c r="AF484" s="26"/>
      <c r="AG484" s="25"/>
      <c r="AH484" s="26"/>
      <c r="AI484" s="21"/>
      <c r="AJ484" s="26"/>
      <c r="AK484" s="26"/>
      <c r="AL484" s="26"/>
      <c r="AM484" s="23"/>
      <c r="AQ484" s="19"/>
      <c r="AU484" s="24"/>
      <c r="AV484" s="24"/>
      <c r="AW484" s="24"/>
      <c r="AX484" s="24"/>
      <c r="AY484" s="15"/>
      <c r="BM484" s="15"/>
      <c r="BS484" s="24"/>
      <c r="BT484" s="15"/>
      <c r="BY484" s="24"/>
      <c r="CA484" s="15"/>
      <c r="CD484" s="24"/>
      <c r="CH484" s="15"/>
      <c r="CO484" s="15"/>
      <c r="CQ484" s="24"/>
      <c r="CV484" s="15"/>
      <c r="DC484" s="15"/>
      <c r="DJ484" s="15"/>
      <c r="DQ484" s="15"/>
      <c r="DX484" s="15"/>
      <c r="EE484" s="15"/>
      <c r="EL484" s="15"/>
      <c r="ES484" s="15"/>
      <c r="EZ484" s="15"/>
      <c r="FG484" s="15"/>
      <c r="FN484" s="15"/>
      <c r="FU484" s="15"/>
      <c r="FW484" s="24"/>
      <c r="FX484" s="24"/>
      <c r="FY484" s="24"/>
      <c r="FZ484" s="24"/>
      <c r="GA484" s="24"/>
      <c r="GB484" s="15"/>
      <c r="GC484" s="24"/>
      <c r="GD484" s="24"/>
      <c r="GE484" s="24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24"/>
      <c r="IO484" s="24"/>
      <c r="IP484" s="24"/>
      <c r="IQ484" s="24"/>
      <c r="IR484" s="24"/>
      <c r="IS484" s="24"/>
      <c r="IT484" s="24"/>
      <c r="IU484" s="24"/>
      <c r="IV484" s="24"/>
      <c r="IW484" s="24"/>
      <c r="IX484" s="24"/>
      <c r="IY484" s="24"/>
      <c r="IZ484" s="24"/>
      <c r="JA484" s="24"/>
      <c r="JB484" s="24"/>
      <c r="JC484" s="24"/>
      <c r="JD484" s="24"/>
      <c r="JE484" s="24"/>
      <c r="JF484" s="24"/>
      <c r="JG484" s="24"/>
    </row>
    <row r="485" spans="32:267" x14ac:dyDescent="0.3">
      <c r="AF485" s="26"/>
      <c r="AG485" s="25"/>
      <c r="AH485" s="26"/>
      <c r="AI485" s="21"/>
      <c r="AJ485" s="26"/>
      <c r="AK485" s="26"/>
      <c r="AL485" s="26"/>
      <c r="AM485" s="23"/>
      <c r="AQ485" s="19"/>
      <c r="AU485" s="24"/>
      <c r="AV485" s="24"/>
      <c r="AW485" s="24"/>
      <c r="AX485" s="24"/>
      <c r="AY485" s="15"/>
      <c r="BM485" s="15"/>
      <c r="BS485" s="24"/>
      <c r="BT485" s="15"/>
      <c r="BY485" s="24"/>
      <c r="CA485" s="15"/>
      <c r="CD485" s="24"/>
      <c r="CH485" s="15"/>
      <c r="CO485" s="15"/>
      <c r="CQ485" s="24"/>
      <c r="CV485" s="15"/>
      <c r="DC485" s="15"/>
      <c r="DJ485" s="15"/>
      <c r="DQ485" s="15"/>
      <c r="DX485" s="15"/>
      <c r="EE485" s="15"/>
      <c r="EL485" s="15"/>
      <c r="ES485" s="15"/>
      <c r="EZ485" s="15"/>
      <c r="FG485" s="15"/>
      <c r="FN485" s="15"/>
      <c r="FU485" s="15"/>
      <c r="FW485" s="24"/>
      <c r="FX485" s="24"/>
      <c r="FY485" s="24"/>
      <c r="FZ485" s="24"/>
      <c r="GA485" s="24"/>
      <c r="GB485" s="15"/>
      <c r="GC485" s="24"/>
      <c r="GD485" s="24"/>
      <c r="GE485" s="24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24"/>
      <c r="IO485" s="24"/>
      <c r="IP485" s="24"/>
      <c r="IQ485" s="24"/>
      <c r="IR485" s="24"/>
      <c r="IS485" s="24"/>
      <c r="IT485" s="24"/>
      <c r="IU485" s="24"/>
      <c r="IV485" s="24"/>
      <c r="IW485" s="24"/>
      <c r="IX485" s="24"/>
      <c r="IY485" s="24"/>
      <c r="IZ485" s="24"/>
      <c r="JA485" s="24"/>
      <c r="JB485" s="24"/>
      <c r="JC485" s="24"/>
      <c r="JD485" s="24"/>
      <c r="JE485" s="24"/>
      <c r="JF485" s="24"/>
      <c r="JG485" s="24"/>
    </row>
    <row r="486" spans="32:267" x14ac:dyDescent="0.3">
      <c r="AF486" s="26"/>
      <c r="AG486" s="25"/>
      <c r="AH486" s="26"/>
      <c r="AI486" s="21"/>
      <c r="AJ486" s="26"/>
      <c r="AK486" s="26"/>
      <c r="AL486" s="26"/>
      <c r="AM486" s="23"/>
      <c r="AQ486" s="19"/>
      <c r="AU486" s="24"/>
      <c r="AV486" s="24"/>
      <c r="AW486" s="24"/>
      <c r="AX486" s="24"/>
      <c r="AY486" s="15"/>
      <c r="BM486" s="15"/>
      <c r="BS486" s="24"/>
      <c r="BT486" s="15"/>
      <c r="BY486" s="24"/>
      <c r="CA486" s="15"/>
      <c r="CD486" s="24"/>
      <c r="CH486" s="15"/>
      <c r="CO486" s="15"/>
      <c r="CQ486" s="24"/>
      <c r="CV486" s="15"/>
      <c r="DC486" s="15"/>
      <c r="DJ486" s="15"/>
      <c r="DQ486" s="15"/>
      <c r="DX486" s="15"/>
      <c r="EE486" s="15"/>
      <c r="EL486" s="15"/>
      <c r="ES486" s="15"/>
      <c r="EZ486" s="15"/>
      <c r="FG486" s="15"/>
      <c r="FN486" s="15"/>
      <c r="FU486" s="15"/>
      <c r="FW486" s="24"/>
      <c r="FX486" s="24"/>
      <c r="FY486" s="24"/>
      <c r="FZ486" s="24"/>
      <c r="GA486" s="24"/>
      <c r="GB486" s="15"/>
      <c r="GC486" s="24"/>
      <c r="GD486" s="24"/>
      <c r="GE486" s="24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24"/>
      <c r="IO486" s="24"/>
      <c r="IP486" s="24"/>
      <c r="IQ486" s="24"/>
      <c r="IR486" s="24"/>
      <c r="IS486" s="24"/>
      <c r="IT486" s="24"/>
      <c r="IU486" s="24"/>
      <c r="IV486" s="24"/>
      <c r="IW486" s="24"/>
      <c r="IX486" s="24"/>
      <c r="IY486" s="24"/>
      <c r="IZ486" s="24"/>
      <c r="JA486" s="24"/>
      <c r="JB486" s="24"/>
      <c r="JC486" s="24"/>
      <c r="JD486" s="24"/>
      <c r="JE486" s="24"/>
      <c r="JF486" s="24"/>
      <c r="JG486" s="24"/>
    </row>
    <row r="487" spans="32:267" x14ac:dyDescent="0.3">
      <c r="AF487" s="26"/>
      <c r="AG487" s="25"/>
      <c r="AH487" s="26"/>
      <c r="AI487" s="21"/>
      <c r="AJ487" s="26"/>
      <c r="AK487" s="26"/>
      <c r="AL487" s="26"/>
      <c r="AM487" s="23"/>
      <c r="AQ487" s="19"/>
      <c r="AU487" s="24"/>
      <c r="AV487" s="24"/>
      <c r="AW487" s="24"/>
      <c r="AX487" s="24"/>
      <c r="AY487" s="15"/>
      <c r="BM487" s="15"/>
      <c r="BS487" s="24"/>
      <c r="BT487" s="15"/>
      <c r="BY487" s="24"/>
      <c r="CA487" s="15"/>
      <c r="CD487" s="24"/>
      <c r="CH487" s="15"/>
      <c r="CO487" s="15"/>
      <c r="CQ487" s="24"/>
      <c r="CV487" s="15"/>
      <c r="DC487" s="15"/>
      <c r="DJ487" s="15"/>
      <c r="DQ487" s="15"/>
      <c r="DX487" s="15"/>
      <c r="EE487" s="15"/>
      <c r="EL487" s="15"/>
      <c r="ES487" s="15"/>
      <c r="EZ487" s="15"/>
      <c r="FG487" s="15"/>
      <c r="FN487" s="15"/>
      <c r="FU487" s="15"/>
      <c r="FW487" s="24"/>
      <c r="FX487" s="24"/>
      <c r="FY487" s="24"/>
      <c r="FZ487" s="24"/>
      <c r="GA487" s="24"/>
      <c r="GB487" s="15"/>
      <c r="GC487" s="24"/>
      <c r="GD487" s="24"/>
      <c r="GE487" s="24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24"/>
      <c r="IO487" s="24"/>
      <c r="IP487" s="24"/>
      <c r="IQ487" s="24"/>
      <c r="IR487" s="24"/>
      <c r="IS487" s="24"/>
      <c r="IT487" s="24"/>
      <c r="IU487" s="24"/>
      <c r="IV487" s="24"/>
      <c r="IW487" s="24"/>
      <c r="IX487" s="24"/>
      <c r="IY487" s="24"/>
      <c r="IZ487" s="24"/>
      <c r="JA487" s="24"/>
      <c r="JB487" s="24"/>
      <c r="JC487" s="24"/>
      <c r="JD487" s="24"/>
      <c r="JE487" s="24"/>
      <c r="JF487" s="24"/>
      <c r="JG487" s="24"/>
    </row>
    <row r="488" spans="32:267" x14ac:dyDescent="0.3">
      <c r="AF488" s="26"/>
      <c r="AG488" s="25"/>
      <c r="AH488" s="26"/>
      <c r="AI488" s="21"/>
      <c r="AJ488" s="26"/>
      <c r="AK488" s="26"/>
      <c r="AL488" s="26"/>
      <c r="AM488" s="23"/>
      <c r="AQ488" s="19"/>
      <c r="AU488" s="24"/>
      <c r="AV488" s="24"/>
      <c r="AW488" s="24"/>
      <c r="AX488" s="24"/>
      <c r="AY488" s="15"/>
      <c r="BM488" s="15"/>
      <c r="BS488" s="24"/>
      <c r="BT488" s="15"/>
      <c r="BY488" s="24"/>
      <c r="CA488" s="15"/>
      <c r="CD488" s="24"/>
      <c r="CH488" s="15"/>
      <c r="CO488" s="15"/>
      <c r="CQ488" s="24"/>
      <c r="CV488" s="15"/>
      <c r="DC488" s="15"/>
      <c r="DJ488" s="15"/>
      <c r="DQ488" s="15"/>
      <c r="DX488" s="15"/>
      <c r="EE488" s="15"/>
      <c r="EL488" s="15"/>
      <c r="ES488" s="15"/>
      <c r="EZ488" s="15"/>
      <c r="FG488" s="15"/>
      <c r="FN488" s="15"/>
      <c r="FU488" s="15"/>
      <c r="FW488" s="24"/>
      <c r="FX488" s="24"/>
      <c r="FY488" s="24"/>
      <c r="FZ488" s="24"/>
      <c r="GA488" s="24"/>
      <c r="GB488" s="15"/>
      <c r="GC488" s="24"/>
      <c r="GD488" s="24"/>
      <c r="GE488" s="24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24"/>
      <c r="IO488" s="24"/>
      <c r="IP488" s="24"/>
      <c r="IQ488" s="24"/>
      <c r="IR488" s="24"/>
      <c r="IS488" s="24"/>
      <c r="IT488" s="24"/>
      <c r="IU488" s="24"/>
      <c r="IV488" s="24"/>
      <c r="IW488" s="24"/>
      <c r="IX488" s="24"/>
      <c r="IY488" s="24"/>
      <c r="IZ488" s="24"/>
      <c r="JA488" s="24"/>
      <c r="JB488" s="24"/>
      <c r="JC488" s="24"/>
      <c r="JD488" s="24"/>
      <c r="JE488" s="24"/>
      <c r="JF488" s="24"/>
      <c r="JG488" s="24"/>
    </row>
    <row r="489" spans="32:267" x14ac:dyDescent="0.3">
      <c r="AF489" s="26"/>
      <c r="AG489" s="25"/>
      <c r="AH489" s="26"/>
      <c r="AI489" s="21"/>
      <c r="AJ489" s="26"/>
      <c r="AK489" s="26"/>
      <c r="AL489" s="26"/>
      <c r="AM489" s="23"/>
      <c r="AQ489" s="19"/>
      <c r="AU489" s="24"/>
      <c r="AV489" s="24"/>
      <c r="AW489" s="24"/>
      <c r="AX489" s="24"/>
      <c r="AY489" s="15"/>
      <c r="BM489" s="15"/>
      <c r="BS489" s="24"/>
      <c r="BT489" s="15"/>
      <c r="BY489" s="24"/>
      <c r="CA489" s="15"/>
      <c r="CD489" s="24"/>
      <c r="CH489" s="15"/>
      <c r="CO489" s="15"/>
      <c r="CQ489" s="24"/>
      <c r="CV489" s="15"/>
      <c r="DC489" s="15"/>
      <c r="DJ489" s="15"/>
      <c r="DQ489" s="15"/>
      <c r="DX489" s="15"/>
      <c r="EE489" s="15"/>
      <c r="EL489" s="15"/>
      <c r="ES489" s="15"/>
      <c r="EZ489" s="15"/>
      <c r="FG489" s="15"/>
      <c r="FN489" s="15"/>
      <c r="FU489" s="15"/>
      <c r="FW489" s="24"/>
      <c r="FX489" s="24"/>
      <c r="FY489" s="24"/>
      <c r="FZ489" s="24"/>
      <c r="GA489" s="24"/>
      <c r="GB489" s="15"/>
      <c r="GC489" s="24"/>
      <c r="GD489" s="24"/>
      <c r="GE489" s="24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24"/>
      <c r="IO489" s="24"/>
      <c r="IP489" s="24"/>
      <c r="IQ489" s="24"/>
      <c r="IR489" s="24"/>
      <c r="IS489" s="24"/>
      <c r="IT489" s="24"/>
      <c r="IU489" s="24"/>
      <c r="IV489" s="24"/>
      <c r="IW489" s="24"/>
      <c r="IX489" s="24"/>
      <c r="IY489" s="24"/>
      <c r="IZ489" s="24"/>
      <c r="JA489" s="24"/>
      <c r="JB489" s="24"/>
      <c r="JC489" s="24"/>
      <c r="JD489" s="24"/>
      <c r="JE489" s="24"/>
      <c r="JF489" s="24"/>
      <c r="JG489" s="24"/>
    </row>
    <row r="490" spans="32:267" x14ac:dyDescent="0.3">
      <c r="AF490" s="26"/>
      <c r="AG490" s="25"/>
      <c r="AH490" s="26"/>
      <c r="AI490" s="21"/>
      <c r="AJ490" s="26"/>
      <c r="AK490" s="26"/>
      <c r="AL490" s="26"/>
      <c r="AM490" s="23"/>
      <c r="AQ490" s="19"/>
      <c r="AU490" s="24"/>
      <c r="AV490" s="24"/>
      <c r="AW490" s="24"/>
      <c r="AX490" s="24"/>
      <c r="AY490" s="15"/>
      <c r="BM490" s="15"/>
      <c r="BS490" s="24"/>
      <c r="BT490" s="15"/>
      <c r="BY490" s="24"/>
      <c r="CA490" s="15"/>
      <c r="CD490" s="24"/>
      <c r="CH490" s="15"/>
      <c r="CO490" s="15"/>
      <c r="CQ490" s="24"/>
      <c r="CV490" s="15"/>
      <c r="DC490" s="15"/>
      <c r="DJ490" s="15"/>
      <c r="DQ490" s="15"/>
      <c r="DX490" s="15"/>
      <c r="EE490" s="15"/>
      <c r="EL490" s="15"/>
      <c r="ES490" s="15"/>
      <c r="EZ490" s="15"/>
      <c r="FG490" s="15"/>
      <c r="FN490" s="15"/>
      <c r="FU490" s="15"/>
      <c r="FW490" s="24"/>
      <c r="FX490" s="24"/>
      <c r="FY490" s="24"/>
      <c r="FZ490" s="24"/>
      <c r="GA490" s="24"/>
      <c r="GB490" s="15"/>
      <c r="GC490" s="24"/>
      <c r="GD490" s="24"/>
      <c r="GE490" s="24"/>
      <c r="GF490" s="19"/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24"/>
      <c r="IO490" s="24"/>
      <c r="IP490" s="24"/>
      <c r="IQ490" s="24"/>
      <c r="IR490" s="24"/>
      <c r="IS490" s="24"/>
      <c r="IT490" s="24"/>
      <c r="IU490" s="24"/>
      <c r="IV490" s="24"/>
      <c r="IW490" s="24"/>
      <c r="IX490" s="24"/>
      <c r="IY490" s="24"/>
      <c r="IZ490" s="24"/>
      <c r="JA490" s="24"/>
      <c r="JB490" s="24"/>
      <c r="JC490" s="24"/>
      <c r="JD490" s="24"/>
      <c r="JE490" s="24"/>
      <c r="JF490" s="24"/>
      <c r="JG490" s="24"/>
    </row>
    <row r="491" spans="32:267" x14ac:dyDescent="0.3">
      <c r="AF491" s="26"/>
      <c r="AG491" s="25"/>
      <c r="AH491" s="26"/>
      <c r="AI491" s="21"/>
      <c r="AJ491" s="26"/>
      <c r="AK491" s="26"/>
      <c r="AL491" s="26"/>
      <c r="AM491" s="23"/>
      <c r="AQ491" s="19"/>
      <c r="AU491" s="24"/>
      <c r="AV491" s="24"/>
      <c r="AW491" s="24"/>
      <c r="AX491" s="24"/>
      <c r="AY491" s="15"/>
      <c r="BM491" s="15"/>
      <c r="BS491" s="24"/>
      <c r="BT491" s="15"/>
      <c r="BY491" s="24"/>
      <c r="CA491" s="15"/>
      <c r="CD491" s="24"/>
      <c r="CH491" s="15"/>
      <c r="CO491" s="15"/>
      <c r="CQ491" s="24"/>
      <c r="CV491" s="15"/>
      <c r="DC491" s="15"/>
      <c r="DJ491" s="15"/>
      <c r="DQ491" s="15"/>
      <c r="DX491" s="15"/>
      <c r="EE491" s="15"/>
      <c r="EL491" s="15"/>
      <c r="ES491" s="15"/>
      <c r="EZ491" s="15"/>
      <c r="FG491" s="15"/>
      <c r="FN491" s="15"/>
      <c r="FU491" s="15"/>
      <c r="FW491" s="24"/>
      <c r="FX491" s="24"/>
      <c r="FY491" s="24"/>
      <c r="FZ491" s="24"/>
      <c r="GA491" s="24"/>
      <c r="GB491" s="15"/>
      <c r="GC491" s="24"/>
      <c r="GD491" s="24"/>
      <c r="GE491" s="24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24"/>
      <c r="IO491" s="24"/>
      <c r="IP491" s="24"/>
      <c r="IQ491" s="24"/>
      <c r="IR491" s="24"/>
      <c r="IS491" s="24"/>
      <c r="IT491" s="24"/>
      <c r="IU491" s="24"/>
      <c r="IV491" s="24"/>
      <c r="IW491" s="24"/>
      <c r="IX491" s="24"/>
      <c r="IY491" s="24"/>
      <c r="IZ491" s="24"/>
      <c r="JA491" s="24"/>
      <c r="JB491" s="24"/>
      <c r="JC491" s="24"/>
      <c r="JD491" s="24"/>
      <c r="JE491" s="24"/>
      <c r="JF491" s="24"/>
      <c r="JG491" s="24"/>
    </row>
    <row r="492" spans="32:267" x14ac:dyDescent="0.3">
      <c r="AF492" s="26"/>
      <c r="AG492" s="25"/>
      <c r="AH492" s="26"/>
      <c r="AI492" s="21"/>
      <c r="AJ492" s="26"/>
      <c r="AK492" s="26"/>
      <c r="AL492" s="26"/>
      <c r="AM492" s="23"/>
      <c r="AQ492" s="19"/>
      <c r="AU492" s="24"/>
      <c r="AV492" s="24"/>
      <c r="AW492" s="24"/>
      <c r="AX492" s="24"/>
      <c r="AY492" s="15"/>
      <c r="BM492" s="15"/>
      <c r="BS492" s="24"/>
      <c r="BT492" s="15"/>
      <c r="BY492" s="24"/>
      <c r="CA492" s="15"/>
      <c r="CD492" s="24"/>
      <c r="CH492" s="15"/>
      <c r="CO492" s="15"/>
      <c r="CQ492" s="24"/>
      <c r="CV492" s="15"/>
      <c r="DC492" s="15"/>
      <c r="DJ492" s="15"/>
      <c r="DQ492" s="15"/>
      <c r="DX492" s="15"/>
      <c r="EE492" s="15"/>
      <c r="EL492" s="15"/>
      <c r="ES492" s="15"/>
      <c r="EZ492" s="15"/>
      <c r="FG492" s="15"/>
      <c r="FN492" s="15"/>
      <c r="FU492" s="15"/>
      <c r="FW492" s="24"/>
      <c r="FX492" s="24"/>
      <c r="FY492" s="24"/>
      <c r="FZ492" s="24"/>
      <c r="GA492" s="24"/>
      <c r="GB492" s="15"/>
      <c r="GC492" s="24"/>
      <c r="GD492" s="24"/>
      <c r="GE492" s="24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24"/>
      <c r="IO492" s="24"/>
      <c r="IP492" s="24"/>
      <c r="IQ492" s="24"/>
      <c r="IR492" s="24"/>
      <c r="IS492" s="24"/>
      <c r="IT492" s="24"/>
      <c r="IU492" s="24"/>
      <c r="IV492" s="24"/>
      <c r="IW492" s="24"/>
      <c r="IX492" s="24"/>
      <c r="IY492" s="24"/>
      <c r="IZ492" s="24"/>
      <c r="JA492" s="24"/>
      <c r="JB492" s="24"/>
      <c r="JC492" s="24"/>
      <c r="JD492" s="24"/>
      <c r="JE492" s="24"/>
      <c r="JF492" s="24"/>
      <c r="JG492" s="24"/>
    </row>
    <row r="493" spans="32:267" x14ac:dyDescent="0.3">
      <c r="AF493" s="26"/>
      <c r="AG493" s="25"/>
      <c r="AH493" s="26"/>
      <c r="AI493" s="21"/>
      <c r="AJ493" s="26"/>
      <c r="AK493" s="26"/>
      <c r="AL493" s="26"/>
      <c r="AM493" s="23"/>
      <c r="AQ493" s="19"/>
      <c r="AU493" s="24"/>
      <c r="AV493" s="24"/>
      <c r="AW493" s="24"/>
      <c r="AX493" s="24"/>
      <c r="AY493" s="15"/>
      <c r="BM493" s="15"/>
      <c r="BS493" s="24"/>
      <c r="BT493" s="15"/>
      <c r="BY493" s="24"/>
      <c r="CA493" s="15"/>
      <c r="CD493" s="24"/>
      <c r="CH493" s="15"/>
      <c r="CO493" s="15"/>
      <c r="CQ493" s="24"/>
      <c r="CV493" s="15"/>
      <c r="DC493" s="15"/>
      <c r="DJ493" s="15"/>
      <c r="DQ493" s="15"/>
      <c r="DX493" s="15"/>
      <c r="EE493" s="15"/>
      <c r="EL493" s="15"/>
      <c r="ES493" s="15"/>
      <c r="EZ493" s="15"/>
      <c r="FG493" s="15"/>
      <c r="FN493" s="15"/>
      <c r="FU493" s="15"/>
      <c r="FW493" s="24"/>
      <c r="FX493" s="24"/>
      <c r="FY493" s="24"/>
      <c r="FZ493" s="24"/>
      <c r="GA493" s="24"/>
      <c r="GB493" s="15"/>
      <c r="GC493" s="24"/>
      <c r="GD493" s="24"/>
      <c r="GE493" s="24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24"/>
      <c r="IO493" s="24"/>
      <c r="IP493" s="24"/>
      <c r="IQ493" s="24"/>
      <c r="IR493" s="24"/>
      <c r="IS493" s="24"/>
      <c r="IT493" s="24"/>
      <c r="IU493" s="24"/>
      <c r="IV493" s="24"/>
      <c r="IW493" s="24"/>
      <c r="IX493" s="24"/>
      <c r="IY493" s="24"/>
      <c r="IZ493" s="24"/>
      <c r="JA493" s="24"/>
      <c r="JB493" s="24"/>
      <c r="JC493" s="24"/>
      <c r="JD493" s="24"/>
      <c r="JE493" s="24"/>
      <c r="JF493" s="24"/>
      <c r="JG493" s="24"/>
    </row>
    <row r="494" spans="32:267" x14ac:dyDescent="0.3">
      <c r="AF494" s="26"/>
      <c r="AG494" s="25"/>
      <c r="AH494" s="26"/>
      <c r="AI494" s="21"/>
      <c r="AJ494" s="26"/>
      <c r="AK494" s="26"/>
      <c r="AL494" s="26"/>
      <c r="AM494" s="23"/>
      <c r="AQ494" s="19"/>
      <c r="AU494" s="24"/>
      <c r="AV494" s="24"/>
      <c r="AW494" s="24"/>
      <c r="AX494" s="24"/>
      <c r="AY494" s="15"/>
      <c r="BM494" s="15"/>
      <c r="BS494" s="24"/>
      <c r="BT494" s="15"/>
      <c r="BY494" s="24"/>
      <c r="CA494" s="15"/>
      <c r="CD494" s="24"/>
      <c r="CH494" s="15"/>
      <c r="CO494" s="15"/>
      <c r="CQ494" s="24"/>
      <c r="CV494" s="15"/>
      <c r="DC494" s="15"/>
      <c r="DJ494" s="15"/>
      <c r="DQ494" s="15"/>
      <c r="DX494" s="15"/>
      <c r="EE494" s="15"/>
      <c r="EL494" s="15"/>
      <c r="ES494" s="15"/>
      <c r="EZ494" s="15"/>
      <c r="FG494" s="15"/>
      <c r="FN494" s="15"/>
      <c r="FU494" s="15"/>
      <c r="FW494" s="24"/>
      <c r="FX494" s="24"/>
      <c r="FY494" s="24"/>
      <c r="FZ494" s="24"/>
      <c r="GA494" s="24"/>
      <c r="GB494" s="15"/>
      <c r="GC494" s="24"/>
      <c r="GD494" s="24"/>
      <c r="GE494" s="24"/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24"/>
      <c r="IO494" s="24"/>
      <c r="IP494" s="24"/>
      <c r="IQ494" s="24"/>
      <c r="IR494" s="24"/>
      <c r="IS494" s="24"/>
      <c r="IT494" s="24"/>
      <c r="IU494" s="24"/>
      <c r="IV494" s="24"/>
      <c r="IW494" s="24"/>
      <c r="IX494" s="24"/>
      <c r="IY494" s="24"/>
      <c r="IZ494" s="24"/>
      <c r="JA494" s="24"/>
      <c r="JB494" s="24"/>
      <c r="JC494" s="24"/>
      <c r="JD494" s="24"/>
      <c r="JE494" s="24"/>
      <c r="JF494" s="24"/>
      <c r="JG494" s="24"/>
    </row>
    <row r="495" spans="32:267" x14ac:dyDescent="0.3">
      <c r="AF495" s="26"/>
      <c r="AG495" s="25"/>
      <c r="AH495" s="26"/>
      <c r="AI495" s="21"/>
      <c r="AJ495" s="26"/>
      <c r="AK495" s="26"/>
      <c r="AL495" s="26"/>
      <c r="AM495" s="23"/>
      <c r="AQ495" s="19"/>
      <c r="AU495" s="24"/>
      <c r="AV495" s="24"/>
      <c r="AW495" s="24"/>
      <c r="AX495" s="24"/>
      <c r="AY495" s="15"/>
      <c r="BM495" s="15"/>
      <c r="BS495" s="24"/>
      <c r="BT495" s="15"/>
      <c r="BY495" s="24"/>
      <c r="CA495" s="15"/>
      <c r="CD495" s="24"/>
      <c r="CH495" s="15"/>
      <c r="CO495" s="15"/>
      <c r="CQ495" s="24"/>
      <c r="CV495" s="15"/>
      <c r="DC495" s="15"/>
      <c r="DJ495" s="15"/>
      <c r="DQ495" s="15"/>
      <c r="DX495" s="15"/>
      <c r="EE495" s="15"/>
      <c r="EL495" s="15"/>
      <c r="ES495" s="15"/>
      <c r="EZ495" s="15"/>
      <c r="FG495" s="15"/>
      <c r="FN495" s="15"/>
      <c r="FU495" s="15"/>
      <c r="FW495" s="24"/>
      <c r="FX495" s="24"/>
      <c r="FY495" s="24"/>
      <c r="FZ495" s="24"/>
      <c r="GA495" s="24"/>
      <c r="GB495" s="15"/>
      <c r="GC495" s="24"/>
      <c r="GD495" s="24"/>
      <c r="GE495" s="24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24"/>
      <c r="IO495" s="24"/>
      <c r="IP495" s="24"/>
      <c r="IQ495" s="24"/>
      <c r="IR495" s="24"/>
      <c r="IS495" s="24"/>
      <c r="IT495" s="24"/>
      <c r="IU495" s="24"/>
      <c r="IV495" s="24"/>
      <c r="IW495" s="24"/>
      <c r="IX495" s="24"/>
      <c r="IY495" s="24"/>
      <c r="IZ495" s="24"/>
      <c r="JA495" s="24"/>
      <c r="JB495" s="24"/>
      <c r="JC495" s="24"/>
      <c r="JD495" s="24"/>
      <c r="JE495" s="24"/>
      <c r="JF495" s="24"/>
      <c r="JG495" s="24"/>
    </row>
    <row r="496" spans="32:267" x14ac:dyDescent="0.3">
      <c r="AF496" s="26"/>
      <c r="AG496" s="25"/>
      <c r="AH496" s="26"/>
      <c r="AI496" s="21"/>
      <c r="AJ496" s="26"/>
      <c r="AK496" s="26"/>
      <c r="AL496" s="26"/>
      <c r="AM496" s="23"/>
      <c r="AQ496" s="19"/>
      <c r="AU496" s="24"/>
      <c r="AV496" s="24"/>
      <c r="AW496" s="24"/>
      <c r="AX496" s="24"/>
      <c r="AY496" s="15"/>
      <c r="BM496" s="15"/>
      <c r="BS496" s="24"/>
      <c r="BT496" s="15"/>
      <c r="BY496" s="24"/>
      <c r="CA496" s="15"/>
      <c r="CD496" s="24"/>
      <c r="CH496" s="15"/>
      <c r="CO496" s="15"/>
      <c r="CQ496" s="24"/>
      <c r="CV496" s="15"/>
      <c r="DC496" s="15"/>
      <c r="DJ496" s="15"/>
      <c r="DQ496" s="15"/>
      <c r="DX496" s="15"/>
      <c r="EE496" s="15"/>
      <c r="EL496" s="15"/>
      <c r="ES496" s="15"/>
      <c r="EZ496" s="15"/>
      <c r="FG496" s="15"/>
      <c r="FN496" s="15"/>
      <c r="FU496" s="15"/>
      <c r="FW496" s="24"/>
      <c r="FX496" s="24"/>
      <c r="FY496" s="24"/>
      <c r="FZ496" s="24"/>
      <c r="GA496" s="24"/>
      <c r="GB496" s="15"/>
      <c r="GC496" s="24"/>
      <c r="GD496" s="24"/>
      <c r="GE496" s="24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24"/>
      <c r="IO496" s="24"/>
      <c r="IP496" s="24"/>
      <c r="IQ496" s="24"/>
      <c r="IR496" s="24"/>
      <c r="IS496" s="24"/>
      <c r="IT496" s="24"/>
      <c r="IU496" s="24"/>
      <c r="IV496" s="24"/>
      <c r="IW496" s="24"/>
      <c r="IX496" s="24"/>
      <c r="IY496" s="24"/>
      <c r="IZ496" s="24"/>
      <c r="JA496" s="24"/>
      <c r="JB496" s="24"/>
      <c r="JC496" s="24"/>
      <c r="JD496" s="24"/>
      <c r="JE496" s="24"/>
      <c r="JF496" s="24"/>
      <c r="JG496" s="24"/>
    </row>
    <row r="497" spans="32:267" x14ac:dyDescent="0.3">
      <c r="AF497" s="26"/>
      <c r="AG497" s="25"/>
      <c r="AH497" s="26"/>
      <c r="AI497" s="21"/>
      <c r="AJ497" s="26"/>
      <c r="AK497" s="26"/>
      <c r="AL497" s="26"/>
      <c r="AM497" s="23"/>
      <c r="AQ497" s="19"/>
      <c r="AU497" s="24"/>
      <c r="AV497" s="24"/>
      <c r="AW497" s="24"/>
      <c r="AX497" s="24"/>
      <c r="AY497" s="15"/>
      <c r="BM497" s="15"/>
      <c r="BS497" s="24"/>
      <c r="BT497" s="15"/>
      <c r="BY497" s="24"/>
      <c r="CA497" s="15"/>
      <c r="CD497" s="24"/>
      <c r="CH497" s="15"/>
      <c r="CO497" s="15"/>
      <c r="CQ497" s="24"/>
      <c r="CV497" s="15"/>
      <c r="DC497" s="15"/>
      <c r="DJ497" s="15"/>
      <c r="DQ497" s="15"/>
      <c r="DX497" s="15"/>
      <c r="EE497" s="15"/>
      <c r="EL497" s="15"/>
      <c r="ES497" s="15"/>
      <c r="EZ497" s="15"/>
      <c r="FG497" s="15"/>
      <c r="FN497" s="15"/>
      <c r="FU497" s="15"/>
      <c r="FW497" s="24"/>
      <c r="FX497" s="24"/>
      <c r="FY497" s="24"/>
      <c r="FZ497" s="24"/>
      <c r="GA497" s="24"/>
      <c r="GB497" s="15"/>
      <c r="GC497" s="24"/>
      <c r="GD497" s="24"/>
      <c r="GE497" s="24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24"/>
      <c r="IO497" s="24"/>
      <c r="IP497" s="24"/>
      <c r="IQ497" s="24"/>
      <c r="IR497" s="24"/>
      <c r="IS497" s="24"/>
      <c r="IT497" s="24"/>
      <c r="IU497" s="24"/>
      <c r="IV497" s="24"/>
      <c r="IW497" s="24"/>
      <c r="IX497" s="24"/>
      <c r="IY497" s="24"/>
      <c r="IZ497" s="24"/>
      <c r="JA497" s="24"/>
      <c r="JB497" s="24"/>
      <c r="JC497" s="24"/>
      <c r="JD497" s="24"/>
      <c r="JE497" s="24"/>
      <c r="JF497" s="24"/>
      <c r="JG497" s="24"/>
    </row>
    <row r="498" spans="32:267" x14ac:dyDescent="0.3">
      <c r="AF498" s="26"/>
      <c r="AG498" s="25"/>
      <c r="AH498" s="26"/>
      <c r="AI498" s="21"/>
      <c r="AJ498" s="26"/>
      <c r="AK498" s="26"/>
      <c r="AL498" s="26"/>
      <c r="AM498" s="23"/>
      <c r="AQ498" s="19"/>
      <c r="AU498" s="24"/>
      <c r="AV498" s="24"/>
      <c r="AW498" s="24"/>
      <c r="AX498" s="24"/>
      <c r="AY498" s="15"/>
      <c r="BM498" s="15"/>
      <c r="BS498" s="24"/>
      <c r="BT498" s="15"/>
      <c r="BY498" s="24"/>
      <c r="CA498" s="15"/>
      <c r="CD498" s="24"/>
      <c r="CH498" s="15"/>
      <c r="CO498" s="15"/>
      <c r="CQ498" s="24"/>
      <c r="CV498" s="15"/>
      <c r="DC498" s="15"/>
      <c r="DJ498" s="15"/>
      <c r="DQ498" s="15"/>
      <c r="DX498" s="15"/>
      <c r="EE498" s="15"/>
      <c r="EL498" s="15"/>
      <c r="ES498" s="15"/>
      <c r="EZ498" s="15"/>
      <c r="FG498" s="15"/>
      <c r="FN498" s="15"/>
      <c r="FU498" s="15"/>
      <c r="FW498" s="24"/>
      <c r="FX498" s="24"/>
      <c r="FY498" s="24"/>
      <c r="FZ498" s="24"/>
      <c r="GA498" s="24"/>
      <c r="GB498" s="15"/>
      <c r="GC498" s="24"/>
      <c r="GD498" s="24"/>
      <c r="GE498" s="24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24"/>
      <c r="IO498" s="24"/>
      <c r="IP498" s="24"/>
      <c r="IQ498" s="24"/>
      <c r="IR498" s="24"/>
      <c r="IS498" s="24"/>
      <c r="IT498" s="24"/>
      <c r="IU498" s="24"/>
      <c r="IV498" s="24"/>
      <c r="IW498" s="24"/>
      <c r="IX498" s="24"/>
      <c r="IY498" s="24"/>
      <c r="IZ498" s="24"/>
      <c r="JA498" s="24"/>
      <c r="JB498" s="24"/>
      <c r="JC498" s="24"/>
      <c r="JD498" s="24"/>
      <c r="JE498" s="24"/>
      <c r="JF498" s="24"/>
      <c r="JG498" s="24"/>
    </row>
    <row r="499" spans="32:267" x14ac:dyDescent="0.3">
      <c r="AF499" s="26"/>
      <c r="AG499" s="25"/>
      <c r="AH499" s="26"/>
      <c r="AI499" s="21"/>
      <c r="AJ499" s="26"/>
      <c r="AK499" s="26"/>
      <c r="AL499" s="26"/>
      <c r="AM499" s="23"/>
      <c r="AQ499" s="19"/>
      <c r="AU499" s="24"/>
      <c r="AV499" s="24"/>
      <c r="AW499" s="24"/>
      <c r="AX499" s="24"/>
      <c r="AY499" s="15"/>
      <c r="BM499" s="15"/>
      <c r="BS499" s="24"/>
      <c r="BT499" s="15"/>
      <c r="BY499" s="24"/>
      <c r="CA499" s="15"/>
      <c r="CD499" s="24"/>
      <c r="CH499" s="15"/>
      <c r="CO499" s="15"/>
      <c r="CQ499" s="24"/>
      <c r="CV499" s="15"/>
      <c r="DC499" s="15"/>
      <c r="DJ499" s="15"/>
      <c r="DQ499" s="15"/>
      <c r="DX499" s="15"/>
      <c r="EE499" s="15"/>
      <c r="EL499" s="15"/>
      <c r="ES499" s="15"/>
      <c r="EZ499" s="15"/>
      <c r="FG499" s="15"/>
      <c r="FN499" s="15"/>
      <c r="FU499" s="15"/>
      <c r="FW499" s="24"/>
      <c r="FX499" s="24"/>
      <c r="FY499" s="24"/>
      <c r="FZ499" s="24"/>
      <c r="GA499" s="24"/>
      <c r="GB499" s="15"/>
      <c r="GC499" s="24"/>
      <c r="GD499" s="24"/>
      <c r="GE499" s="24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24"/>
      <c r="IO499" s="24"/>
      <c r="IP499" s="24"/>
      <c r="IQ499" s="24"/>
      <c r="IR499" s="24"/>
      <c r="IS499" s="24"/>
      <c r="IT499" s="24"/>
      <c r="IU499" s="24"/>
      <c r="IV499" s="24"/>
      <c r="IW499" s="24"/>
      <c r="IX499" s="24"/>
      <c r="IY499" s="24"/>
      <c r="IZ499" s="24"/>
      <c r="JA499" s="24"/>
      <c r="JB499" s="24"/>
      <c r="JC499" s="24"/>
      <c r="JD499" s="24"/>
      <c r="JE499" s="24"/>
      <c r="JF499" s="24"/>
      <c r="JG499" s="24"/>
    </row>
    <row r="500" spans="32:267" x14ac:dyDescent="0.3">
      <c r="AF500" s="26"/>
      <c r="AG500" s="25"/>
      <c r="AH500" s="26"/>
      <c r="AI500" s="21"/>
      <c r="AJ500" s="26"/>
      <c r="AK500" s="26"/>
      <c r="AL500" s="26"/>
      <c r="AM500" s="23"/>
      <c r="AQ500" s="19"/>
      <c r="AU500" s="24"/>
      <c r="AV500" s="24"/>
      <c r="AW500" s="24"/>
      <c r="AX500" s="24"/>
      <c r="AY500" s="15"/>
      <c r="BM500" s="15"/>
      <c r="BS500" s="24"/>
      <c r="BT500" s="15"/>
      <c r="BY500" s="24"/>
      <c r="CA500" s="15"/>
      <c r="CD500" s="24"/>
      <c r="CH500" s="15"/>
      <c r="CO500" s="15"/>
      <c r="CQ500" s="24"/>
      <c r="CV500" s="15"/>
      <c r="DC500" s="15"/>
      <c r="DJ500" s="15"/>
      <c r="DQ500" s="15"/>
      <c r="DX500" s="15"/>
      <c r="EE500" s="15"/>
      <c r="EL500" s="15"/>
      <c r="ES500" s="15"/>
      <c r="EZ500" s="15"/>
      <c r="FG500" s="15"/>
      <c r="FN500" s="15"/>
      <c r="FU500" s="15"/>
      <c r="FW500" s="24"/>
      <c r="FX500" s="24"/>
      <c r="FY500" s="24"/>
      <c r="FZ500" s="24"/>
      <c r="GA500" s="24"/>
      <c r="GB500" s="15"/>
      <c r="GC500" s="24"/>
      <c r="GD500" s="24"/>
      <c r="GE500" s="24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24"/>
      <c r="IO500" s="24"/>
      <c r="IP500" s="24"/>
      <c r="IQ500" s="24"/>
      <c r="IR500" s="24"/>
      <c r="IS500" s="24"/>
      <c r="IT500" s="24"/>
      <c r="IU500" s="24"/>
      <c r="IV500" s="24"/>
      <c r="IW500" s="24"/>
      <c r="IX500" s="24"/>
      <c r="IY500" s="24"/>
      <c r="IZ500" s="24"/>
      <c r="JA500" s="24"/>
      <c r="JB500" s="24"/>
      <c r="JC500" s="24"/>
      <c r="JD500" s="24"/>
      <c r="JE500" s="24"/>
      <c r="JF500" s="24"/>
      <c r="JG500" s="24"/>
    </row>
    <row r="501" spans="32:267" x14ac:dyDescent="0.3">
      <c r="AF501" s="29"/>
      <c r="AG501" s="25"/>
      <c r="AH501" s="26"/>
      <c r="AI501" s="21"/>
      <c r="AJ501" s="29"/>
      <c r="AK501" s="29"/>
      <c r="AL501" s="29"/>
      <c r="AM501" s="23"/>
      <c r="AQ501" s="19"/>
      <c r="AU501" s="24"/>
      <c r="AV501" s="24"/>
      <c r="AW501" s="24"/>
      <c r="AX501" s="24"/>
      <c r="AY501" s="15"/>
      <c r="BM501" s="15"/>
      <c r="BS501" s="24"/>
      <c r="BT501" s="15"/>
      <c r="BY501" s="24"/>
      <c r="CA501" s="15"/>
      <c r="CD501" s="24"/>
      <c r="CH501" s="15"/>
      <c r="CO501" s="15"/>
      <c r="CQ501" s="24"/>
      <c r="CV501" s="15"/>
      <c r="DC501" s="15"/>
      <c r="DJ501" s="15"/>
      <c r="DQ501" s="15"/>
      <c r="DX501" s="15"/>
      <c r="EE501" s="15"/>
      <c r="EL501" s="15"/>
      <c r="ES501" s="15"/>
      <c r="EZ501" s="15"/>
      <c r="FG501" s="15"/>
      <c r="FN501" s="15"/>
      <c r="FU501" s="15"/>
      <c r="FW501" s="24"/>
      <c r="FX501" s="24"/>
      <c r="FY501" s="24"/>
      <c r="FZ501" s="24"/>
      <c r="GA501" s="24"/>
      <c r="GB501" s="15"/>
      <c r="GC501" s="24"/>
      <c r="GD501" s="24"/>
      <c r="GE501" s="24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24"/>
      <c r="IO501" s="24"/>
      <c r="IP501" s="24"/>
      <c r="IQ501" s="24"/>
      <c r="IR501" s="24"/>
      <c r="IS501" s="24"/>
      <c r="IT501" s="24"/>
      <c r="IU501" s="24"/>
      <c r="IV501" s="24"/>
      <c r="IW501" s="24"/>
      <c r="IX501" s="24"/>
      <c r="IY501" s="24"/>
      <c r="IZ501" s="24"/>
      <c r="JA501" s="24"/>
      <c r="JB501" s="24"/>
      <c r="JC501" s="24"/>
      <c r="JD501" s="24"/>
      <c r="JE501" s="24"/>
      <c r="JF501" s="24"/>
      <c r="JG501" s="24"/>
    </row>
    <row r="502" spans="32:267" x14ac:dyDescent="0.3">
      <c r="AF502" s="29"/>
      <c r="AG502" s="25"/>
      <c r="AH502" s="26"/>
      <c r="AI502" s="21"/>
      <c r="AJ502" s="29"/>
      <c r="AK502" s="29"/>
      <c r="AL502" s="29"/>
      <c r="AM502" s="23"/>
      <c r="AQ502" s="19"/>
      <c r="AU502" s="24"/>
      <c r="AV502" s="24"/>
      <c r="AW502" s="24"/>
      <c r="AX502" s="24"/>
      <c r="AY502" s="15"/>
      <c r="BM502" s="15"/>
      <c r="BS502" s="24"/>
      <c r="BT502" s="15"/>
      <c r="BY502" s="24"/>
      <c r="CA502" s="15"/>
      <c r="CD502" s="24"/>
      <c r="CH502" s="15"/>
      <c r="CO502" s="15"/>
      <c r="CQ502" s="24"/>
      <c r="CV502" s="15"/>
      <c r="DC502" s="15"/>
      <c r="DJ502" s="15"/>
      <c r="DQ502" s="15"/>
      <c r="DX502" s="15"/>
      <c r="EE502" s="15"/>
      <c r="EL502" s="15"/>
      <c r="ES502" s="15"/>
      <c r="EZ502" s="15"/>
      <c r="FG502" s="15"/>
      <c r="FN502" s="15"/>
      <c r="FU502" s="15"/>
      <c r="FW502" s="24"/>
      <c r="FX502" s="24"/>
      <c r="FY502" s="24"/>
      <c r="FZ502" s="24"/>
      <c r="GA502" s="24"/>
      <c r="GB502" s="15"/>
      <c r="GC502" s="24"/>
      <c r="GD502" s="24"/>
      <c r="GE502" s="24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24"/>
      <c r="IO502" s="24"/>
      <c r="IP502" s="24"/>
      <c r="IQ502" s="24"/>
      <c r="IR502" s="24"/>
      <c r="IS502" s="24"/>
      <c r="IT502" s="24"/>
      <c r="IU502" s="24"/>
      <c r="IV502" s="24"/>
      <c r="IW502" s="24"/>
      <c r="IX502" s="24"/>
      <c r="IY502" s="24"/>
      <c r="IZ502" s="24"/>
      <c r="JA502" s="24"/>
      <c r="JB502" s="24"/>
      <c r="JC502" s="24"/>
      <c r="JD502" s="24"/>
      <c r="JE502" s="24"/>
      <c r="JF502" s="24"/>
      <c r="JG502" s="24"/>
    </row>
    <row r="503" spans="32:267" x14ac:dyDescent="0.3">
      <c r="AF503" s="29"/>
      <c r="AG503" s="25"/>
      <c r="AH503" s="26"/>
      <c r="AI503" s="21"/>
      <c r="AJ503" s="29"/>
      <c r="AK503" s="29"/>
      <c r="AL503" s="29"/>
      <c r="AM503" s="23"/>
      <c r="AQ503" s="19"/>
      <c r="AU503" s="24"/>
      <c r="AV503" s="24"/>
      <c r="AW503" s="24"/>
      <c r="AX503" s="24"/>
      <c r="AY503" s="15"/>
      <c r="BM503" s="15"/>
      <c r="BS503" s="24"/>
      <c r="BT503" s="15"/>
      <c r="BY503" s="24"/>
      <c r="CA503" s="15"/>
      <c r="CD503" s="24"/>
      <c r="CH503" s="15"/>
      <c r="CO503" s="15"/>
      <c r="CQ503" s="24"/>
      <c r="CV503" s="15"/>
      <c r="DC503" s="15"/>
      <c r="DJ503" s="15"/>
      <c r="DQ503" s="15"/>
      <c r="DX503" s="15"/>
      <c r="EE503" s="15"/>
      <c r="EL503" s="15"/>
      <c r="ES503" s="15"/>
      <c r="EZ503" s="15"/>
      <c r="FG503" s="15"/>
      <c r="FN503" s="15"/>
      <c r="FU503" s="15"/>
      <c r="FW503" s="24"/>
      <c r="FX503" s="24"/>
      <c r="FY503" s="24"/>
      <c r="FZ503" s="24"/>
      <c r="GA503" s="24"/>
      <c r="GB503" s="15"/>
      <c r="GC503" s="24"/>
      <c r="GD503" s="24"/>
      <c r="GE503" s="24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24"/>
      <c r="IO503" s="24"/>
      <c r="IP503" s="24"/>
      <c r="IQ503" s="24"/>
      <c r="IR503" s="24"/>
      <c r="IS503" s="24"/>
      <c r="IT503" s="24"/>
      <c r="IU503" s="24"/>
      <c r="IV503" s="24"/>
      <c r="IW503" s="24"/>
      <c r="IX503" s="24"/>
      <c r="IY503" s="24"/>
      <c r="IZ503" s="24"/>
      <c r="JA503" s="24"/>
      <c r="JB503" s="24"/>
      <c r="JC503" s="24"/>
      <c r="JD503" s="24"/>
      <c r="JE503" s="24"/>
      <c r="JF503" s="24"/>
      <c r="JG503" s="24"/>
    </row>
    <row r="504" spans="32:267" x14ac:dyDescent="0.3">
      <c r="AF504" s="29"/>
      <c r="AG504" s="25"/>
      <c r="AH504" s="26"/>
      <c r="AI504" s="21"/>
      <c r="AJ504" s="29"/>
      <c r="AK504" s="29"/>
      <c r="AL504" s="29"/>
      <c r="AM504" s="23"/>
      <c r="AQ504" s="19"/>
      <c r="AU504" s="24"/>
      <c r="AV504" s="24"/>
      <c r="AW504" s="24"/>
      <c r="AX504" s="24"/>
      <c r="AY504" s="15"/>
      <c r="BM504" s="15"/>
      <c r="BS504" s="24"/>
      <c r="BT504" s="15"/>
      <c r="BY504" s="24"/>
      <c r="CA504" s="15"/>
      <c r="CD504" s="24"/>
      <c r="CH504" s="15"/>
      <c r="CO504" s="15"/>
      <c r="CQ504" s="24"/>
      <c r="CV504" s="15"/>
      <c r="DC504" s="15"/>
      <c r="DJ504" s="15"/>
      <c r="DQ504" s="15"/>
      <c r="DX504" s="15"/>
      <c r="EE504" s="15"/>
      <c r="EL504" s="15"/>
      <c r="ES504" s="15"/>
      <c r="EZ504" s="15"/>
      <c r="FG504" s="15"/>
      <c r="FN504" s="15"/>
      <c r="FU504" s="15"/>
      <c r="FW504" s="24"/>
      <c r="FX504" s="24"/>
      <c r="FY504" s="24"/>
      <c r="FZ504" s="24"/>
      <c r="GA504" s="24"/>
      <c r="GB504" s="15"/>
      <c r="GC504" s="24"/>
      <c r="GD504" s="24"/>
      <c r="GE504" s="24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24"/>
      <c r="IO504" s="24"/>
      <c r="IP504" s="24"/>
      <c r="IQ504" s="24"/>
      <c r="IR504" s="24"/>
      <c r="IS504" s="24"/>
      <c r="IT504" s="24"/>
      <c r="IU504" s="24"/>
      <c r="IV504" s="24"/>
      <c r="IW504" s="24"/>
      <c r="IX504" s="24"/>
      <c r="IY504" s="24"/>
      <c r="IZ504" s="24"/>
      <c r="JA504" s="24"/>
      <c r="JB504" s="24"/>
      <c r="JC504" s="24"/>
      <c r="JD504" s="24"/>
      <c r="JE504" s="24"/>
      <c r="JF504" s="24"/>
      <c r="JG504" s="24"/>
    </row>
    <row r="505" spans="32:267" x14ac:dyDescent="0.3">
      <c r="AF505" s="29"/>
      <c r="AG505" s="25"/>
      <c r="AH505" s="26"/>
      <c r="AI505" s="21"/>
      <c r="AJ505" s="29"/>
      <c r="AK505" s="29"/>
      <c r="AL505" s="29"/>
      <c r="AM505" s="23"/>
      <c r="AQ505" s="19"/>
      <c r="AU505" s="24"/>
      <c r="AV505" s="24"/>
      <c r="AW505" s="24"/>
      <c r="AX505" s="24"/>
      <c r="AY505" s="15"/>
      <c r="BM505" s="15"/>
      <c r="BS505" s="24"/>
      <c r="BT505" s="15"/>
      <c r="BY505" s="24"/>
      <c r="CA505" s="15"/>
      <c r="CD505" s="24"/>
      <c r="CH505" s="15"/>
      <c r="CO505" s="15"/>
      <c r="CQ505" s="24"/>
      <c r="CV505" s="15"/>
      <c r="DC505" s="15"/>
      <c r="DJ505" s="15"/>
      <c r="DQ505" s="15"/>
      <c r="DX505" s="15"/>
      <c r="EE505" s="15"/>
      <c r="EL505" s="15"/>
      <c r="ES505" s="15"/>
      <c r="EZ505" s="15"/>
      <c r="FG505" s="15"/>
      <c r="FN505" s="15"/>
      <c r="FU505" s="15"/>
      <c r="FW505" s="24"/>
      <c r="FX505" s="24"/>
      <c r="FY505" s="24"/>
      <c r="FZ505" s="24"/>
      <c r="GA505" s="24"/>
      <c r="GB505" s="15"/>
      <c r="GC505" s="24"/>
      <c r="GD505" s="24"/>
      <c r="GE505" s="24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24"/>
      <c r="IO505" s="24"/>
      <c r="IP505" s="24"/>
      <c r="IQ505" s="24"/>
      <c r="IR505" s="24"/>
      <c r="IS505" s="24"/>
      <c r="IT505" s="24"/>
      <c r="IU505" s="24"/>
      <c r="IV505" s="24"/>
      <c r="IW505" s="24"/>
      <c r="IX505" s="24"/>
      <c r="IY505" s="24"/>
      <c r="IZ505" s="24"/>
      <c r="JA505" s="24"/>
      <c r="JB505" s="24"/>
      <c r="JC505" s="24"/>
      <c r="JD505" s="24"/>
      <c r="JE505" s="24"/>
      <c r="JF505" s="24"/>
      <c r="JG505" s="24"/>
    </row>
    <row r="506" spans="32:267" x14ac:dyDescent="0.3">
      <c r="AF506" s="29"/>
      <c r="AG506" s="25"/>
      <c r="AH506" s="26"/>
      <c r="AI506" s="21"/>
      <c r="AJ506" s="29"/>
      <c r="AK506" s="29"/>
      <c r="AL506" s="29"/>
      <c r="AM506" s="23"/>
      <c r="AQ506" s="19"/>
      <c r="AU506" s="24"/>
      <c r="AV506" s="24"/>
      <c r="AW506" s="24"/>
      <c r="AX506" s="24"/>
      <c r="AY506" s="15"/>
      <c r="BM506" s="15"/>
      <c r="BS506" s="24"/>
      <c r="BT506" s="15"/>
      <c r="BY506" s="24"/>
      <c r="CA506" s="15"/>
      <c r="CD506" s="24"/>
      <c r="CH506" s="15"/>
      <c r="CO506" s="15"/>
      <c r="CQ506" s="24"/>
      <c r="CV506" s="15"/>
      <c r="DC506" s="15"/>
      <c r="DJ506" s="15"/>
      <c r="DQ506" s="15"/>
      <c r="DX506" s="15"/>
      <c r="EE506" s="15"/>
      <c r="EL506" s="15"/>
      <c r="ES506" s="15"/>
      <c r="EZ506" s="15"/>
      <c r="FG506" s="15"/>
      <c r="FN506" s="15"/>
      <c r="FU506" s="15"/>
      <c r="FW506" s="24"/>
      <c r="FX506" s="24"/>
      <c r="FY506" s="24"/>
      <c r="FZ506" s="24"/>
      <c r="GA506" s="24"/>
      <c r="GB506" s="15"/>
      <c r="GC506" s="24"/>
      <c r="GD506" s="24"/>
      <c r="GE506" s="24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24"/>
      <c r="IO506" s="24"/>
      <c r="IP506" s="24"/>
      <c r="IQ506" s="24"/>
      <c r="IR506" s="24"/>
      <c r="IS506" s="24"/>
      <c r="IT506" s="24"/>
      <c r="IU506" s="24"/>
      <c r="IV506" s="24"/>
      <c r="IW506" s="24"/>
      <c r="IX506" s="24"/>
      <c r="IY506" s="24"/>
      <c r="IZ506" s="24"/>
      <c r="JA506" s="24"/>
      <c r="JB506" s="24"/>
      <c r="JC506" s="24"/>
      <c r="JD506" s="24"/>
      <c r="JE506" s="24"/>
      <c r="JF506" s="24"/>
      <c r="JG506" s="24"/>
    </row>
    <row r="507" spans="32:267" x14ac:dyDescent="0.3">
      <c r="AF507" s="26"/>
      <c r="AG507" s="25"/>
      <c r="AH507" s="26"/>
      <c r="AI507" s="21"/>
      <c r="AJ507" s="26"/>
      <c r="AK507" s="26"/>
      <c r="AL507" s="26"/>
      <c r="AM507" s="23"/>
      <c r="AQ507" s="19"/>
      <c r="AU507" s="24"/>
      <c r="AV507" s="24"/>
      <c r="AW507" s="24"/>
      <c r="AX507" s="24"/>
      <c r="AY507" s="15"/>
      <c r="BM507" s="15"/>
      <c r="BS507" s="24"/>
      <c r="BT507" s="15"/>
      <c r="BY507" s="24"/>
      <c r="CA507" s="15"/>
      <c r="CD507" s="24"/>
      <c r="CH507" s="15"/>
      <c r="CO507" s="15"/>
      <c r="CQ507" s="24"/>
      <c r="CV507" s="15"/>
      <c r="DC507" s="15"/>
      <c r="DJ507" s="15"/>
      <c r="DQ507" s="15"/>
      <c r="DX507" s="15"/>
      <c r="EE507" s="15"/>
      <c r="EL507" s="15"/>
      <c r="ES507" s="15"/>
      <c r="EZ507" s="15"/>
      <c r="FG507" s="15"/>
      <c r="FN507" s="15"/>
      <c r="FU507" s="15"/>
      <c r="FW507" s="24"/>
      <c r="FX507" s="24"/>
      <c r="FY507" s="24"/>
      <c r="FZ507" s="24"/>
      <c r="GA507" s="24"/>
      <c r="GB507" s="15"/>
      <c r="GC507" s="24"/>
      <c r="GD507" s="24"/>
      <c r="GE507" s="24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24"/>
      <c r="IO507" s="24"/>
      <c r="IP507" s="24"/>
      <c r="IQ507" s="24"/>
      <c r="IR507" s="24"/>
      <c r="IS507" s="24"/>
      <c r="IT507" s="24"/>
      <c r="IU507" s="24"/>
      <c r="IV507" s="24"/>
      <c r="IW507" s="24"/>
      <c r="IX507" s="24"/>
      <c r="IY507" s="24"/>
      <c r="IZ507" s="24"/>
      <c r="JA507" s="24"/>
      <c r="JB507" s="24"/>
      <c r="JC507" s="24"/>
      <c r="JD507" s="24"/>
      <c r="JE507" s="24"/>
      <c r="JF507" s="24"/>
      <c r="JG507" s="24"/>
    </row>
    <row r="508" spans="32:267" x14ac:dyDescent="0.3">
      <c r="AF508" s="29"/>
      <c r="AG508" s="25"/>
      <c r="AH508" s="26"/>
      <c r="AI508" s="21"/>
      <c r="AJ508" s="29"/>
      <c r="AK508" s="29"/>
      <c r="AL508" s="29"/>
      <c r="AM508" s="23"/>
      <c r="AQ508" s="19"/>
      <c r="AU508" s="24"/>
      <c r="AV508" s="24"/>
      <c r="AW508" s="24"/>
      <c r="AX508" s="24"/>
      <c r="AY508" s="15"/>
      <c r="BM508" s="15"/>
      <c r="BS508" s="24"/>
      <c r="BT508" s="15"/>
      <c r="BY508" s="24"/>
      <c r="CA508" s="15"/>
      <c r="CD508" s="24"/>
      <c r="CH508" s="15"/>
      <c r="CO508" s="15"/>
      <c r="CQ508" s="24"/>
      <c r="CV508" s="15"/>
      <c r="DC508" s="15"/>
      <c r="DJ508" s="15"/>
      <c r="DQ508" s="15"/>
      <c r="DX508" s="15"/>
      <c r="EE508" s="15"/>
      <c r="EL508" s="15"/>
      <c r="ES508" s="15"/>
      <c r="EZ508" s="15"/>
      <c r="FG508" s="15"/>
      <c r="FN508" s="15"/>
      <c r="FU508" s="15"/>
      <c r="FW508" s="24"/>
      <c r="FX508" s="24"/>
      <c r="FY508" s="24"/>
      <c r="FZ508" s="24"/>
      <c r="GA508" s="24"/>
      <c r="GB508" s="15"/>
      <c r="GC508" s="24"/>
      <c r="GD508" s="24"/>
      <c r="GE508" s="24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24"/>
      <c r="IO508" s="24"/>
      <c r="IP508" s="24"/>
      <c r="IQ508" s="24"/>
      <c r="IR508" s="24"/>
      <c r="IS508" s="24"/>
      <c r="IT508" s="24"/>
      <c r="IU508" s="24"/>
      <c r="IV508" s="24"/>
      <c r="IW508" s="24"/>
      <c r="IX508" s="24"/>
      <c r="IY508" s="24"/>
      <c r="IZ508" s="24"/>
      <c r="JA508" s="24"/>
      <c r="JB508" s="24"/>
      <c r="JC508" s="24"/>
      <c r="JD508" s="24"/>
      <c r="JE508" s="24"/>
      <c r="JF508" s="24"/>
      <c r="JG508" s="24"/>
    </row>
    <row r="509" spans="32:267" x14ac:dyDescent="0.3">
      <c r="AF509" s="29"/>
      <c r="AG509" s="25"/>
      <c r="AH509" s="26"/>
      <c r="AI509" s="21"/>
      <c r="AJ509" s="29"/>
      <c r="AK509" s="29"/>
      <c r="AL509" s="29"/>
      <c r="AM509" s="23"/>
      <c r="AQ509" s="19"/>
      <c r="AU509" s="24"/>
      <c r="AV509" s="24"/>
      <c r="AW509" s="24"/>
      <c r="AX509" s="24"/>
      <c r="AY509" s="15"/>
      <c r="BM509" s="15"/>
      <c r="BS509" s="24"/>
      <c r="BT509" s="15"/>
      <c r="BY509" s="24"/>
      <c r="CA509" s="15"/>
      <c r="CD509" s="24"/>
      <c r="CH509" s="15"/>
      <c r="CO509" s="15"/>
      <c r="CQ509" s="24"/>
      <c r="CV509" s="15"/>
      <c r="DC509" s="15"/>
      <c r="DJ509" s="15"/>
      <c r="DQ509" s="15"/>
      <c r="DX509" s="15"/>
      <c r="EE509" s="15"/>
      <c r="EL509" s="15"/>
      <c r="ES509" s="15"/>
      <c r="EZ509" s="15"/>
      <c r="FG509" s="15"/>
      <c r="FN509" s="15"/>
      <c r="FU509" s="15"/>
      <c r="FW509" s="24"/>
      <c r="FX509" s="24"/>
      <c r="FY509" s="24"/>
      <c r="FZ509" s="24"/>
      <c r="GA509" s="24"/>
      <c r="GB509" s="15"/>
      <c r="GC509" s="24"/>
      <c r="GD509" s="24"/>
      <c r="GE509" s="24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  <c r="IX509" s="24"/>
      <c r="IY509" s="24"/>
      <c r="IZ509" s="24"/>
      <c r="JA509" s="24"/>
      <c r="JB509" s="24"/>
      <c r="JC509" s="24"/>
      <c r="JD509" s="24"/>
      <c r="JE509" s="24"/>
      <c r="JF509" s="24"/>
      <c r="JG509" s="24"/>
    </row>
    <row r="510" spans="32:267" x14ac:dyDescent="0.3">
      <c r="AF510" s="29"/>
      <c r="AG510" s="25"/>
      <c r="AH510" s="26"/>
      <c r="AI510" s="21"/>
      <c r="AJ510" s="29"/>
      <c r="AK510" s="29"/>
      <c r="AL510" s="29"/>
      <c r="AM510" s="23"/>
      <c r="AQ510" s="19"/>
      <c r="AU510" s="24"/>
      <c r="AV510" s="24"/>
      <c r="AW510" s="24"/>
      <c r="AX510" s="24"/>
      <c r="AY510" s="15"/>
      <c r="BM510" s="15"/>
      <c r="BS510" s="24"/>
      <c r="BT510" s="15"/>
      <c r="BY510" s="24"/>
      <c r="CA510" s="15"/>
      <c r="CD510" s="24"/>
      <c r="CH510" s="15"/>
      <c r="CO510" s="15"/>
      <c r="CQ510" s="24"/>
      <c r="CV510" s="15"/>
      <c r="DC510" s="15"/>
      <c r="DJ510" s="15"/>
      <c r="DQ510" s="15"/>
      <c r="DX510" s="15"/>
      <c r="EE510" s="15"/>
      <c r="EL510" s="15"/>
      <c r="ES510" s="15"/>
      <c r="EZ510" s="15"/>
      <c r="FG510" s="15"/>
      <c r="FN510" s="15"/>
      <c r="FU510" s="15"/>
      <c r="FW510" s="24"/>
      <c r="FX510" s="24"/>
      <c r="FY510" s="24"/>
      <c r="FZ510" s="24"/>
      <c r="GA510" s="24"/>
      <c r="GB510" s="15"/>
      <c r="GC510" s="24"/>
      <c r="GD510" s="24"/>
      <c r="GE510" s="24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  <c r="IX510" s="24"/>
      <c r="IY510" s="24"/>
      <c r="IZ510" s="24"/>
      <c r="JA510" s="24"/>
      <c r="JB510" s="24"/>
      <c r="JC510" s="24"/>
      <c r="JD510" s="24"/>
      <c r="JE510" s="24"/>
      <c r="JF510" s="24"/>
      <c r="JG510" s="24"/>
    </row>
    <row r="511" spans="32:267" x14ac:dyDescent="0.3">
      <c r="AF511" s="29"/>
      <c r="AG511" s="25"/>
      <c r="AH511" s="26"/>
      <c r="AI511" s="21"/>
      <c r="AJ511" s="29"/>
      <c r="AK511" s="29"/>
      <c r="AL511" s="29"/>
      <c r="AM511" s="23"/>
      <c r="AQ511" s="19"/>
      <c r="AU511" s="24"/>
      <c r="AV511" s="24"/>
      <c r="AW511" s="24"/>
      <c r="AX511" s="24"/>
      <c r="AY511" s="15"/>
      <c r="BM511" s="15"/>
      <c r="BS511" s="24"/>
      <c r="BT511" s="15"/>
      <c r="BY511" s="24"/>
      <c r="CA511" s="15"/>
      <c r="CD511" s="24"/>
      <c r="CH511" s="15"/>
      <c r="CO511" s="15"/>
      <c r="CQ511" s="24"/>
      <c r="CV511" s="15"/>
      <c r="DC511" s="15"/>
      <c r="DJ511" s="15"/>
      <c r="DQ511" s="15"/>
      <c r="DX511" s="15"/>
      <c r="EE511" s="15"/>
      <c r="EL511" s="15"/>
      <c r="ES511" s="15"/>
      <c r="EZ511" s="15"/>
      <c r="FG511" s="15"/>
      <c r="FN511" s="15"/>
      <c r="FU511" s="15"/>
      <c r="FW511" s="24"/>
      <c r="FX511" s="24"/>
      <c r="FY511" s="24"/>
      <c r="FZ511" s="24"/>
      <c r="GA511" s="24"/>
      <c r="GB511" s="15"/>
      <c r="GC511" s="24"/>
      <c r="GD511" s="24"/>
      <c r="GE511" s="24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24"/>
      <c r="IO511" s="24"/>
      <c r="IP511" s="24"/>
      <c r="IQ511" s="24"/>
      <c r="IR511" s="24"/>
      <c r="IS511" s="24"/>
      <c r="IT511" s="24"/>
      <c r="IU511" s="24"/>
      <c r="IV511" s="24"/>
      <c r="IW511" s="24"/>
      <c r="IX511" s="24"/>
      <c r="IY511" s="24"/>
      <c r="IZ511" s="24"/>
      <c r="JA511" s="24"/>
      <c r="JB511" s="24"/>
      <c r="JC511" s="24"/>
      <c r="JD511" s="24"/>
      <c r="JE511" s="24"/>
      <c r="JF511" s="24"/>
      <c r="JG511" s="24"/>
    </row>
    <row r="512" spans="32:267" x14ac:dyDescent="0.3">
      <c r="AF512" s="29"/>
      <c r="AG512" s="25"/>
      <c r="AH512" s="26"/>
      <c r="AI512" s="21"/>
      <c r="AJ512" s="29"/>
      <c r="AK512" s="29"/>
      <c r="AL512" s="29"/>
      <c r="AM512" s="23"/>
      <c r="AQ512" s="19"/>
      <c r="AU512" s="24"/>
      <c r="AV512" s="24"/>
      <c r="AW512" s="24"/>
      <c r="AX512" s="24"/>
      <c r="AY512" s="15"/>
      <c r="BM512" s="15"/>
      <c r="BS512" s="24"/>
      <c r="BT512" s="15"/>
      <c r="BY512" s="24"/>
      <c r="CA512" s="15"/>
      <c r="CD512" s="24"/>
      <c r="CH512" s="15"/>
      <c r="CO512" s="15"/>
      <c r="CQ512" s="24"/>
      <c r="CV512" s="15"/>
      <c r="DC512" s="15"/>
      <c r="DJ512" s="15"/>
      <c r="DQ512" s="15"/>
      <c r="DX512" s="15"/>
      <c r="EE512" s="15"/>
      <c r="EL512" s="15"/>
      <c r="ES512" s="15"/>
      <c r="EZ512" s="15"/>
      <c r="FG512" s="15"/>
      <c r="FN512" s="15"/>
      <c r="FU512" s="15"/>
      <c r="FW512" s="24"/>
      <c r="FX512" s="24"/>
      <c r="FY512" s="24"/>
      <c r="FZ512" s="24"/>
      <c r="GA512" s="24"/>
      <c r="GB512" s="15"/>
      <c r="GC512" s="24"/>
      <c r="GD512" s="24"/>
      <c r="GE512" s="24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  <c r="IX512" s="24"/>
      <c r="IY512" s="24"/>
      <c r="IZ512" s="24"/>
      <c r="JA512" s="24"/>
      <c r="JB512" s="24"/>
      <c r="JC512" s="24"/>
      <c r="JD512" s="24"/>
      <c r="JE512" s="24"/>
      <c r="JF512" s="24"/>
      <c r="JG512" s="24"/>
    </row>
    <row r="513" spans="32:267" x14ac:dyDescent="0.3">
      <c r="AF513" s="26"/>
      <c r="AG513" s="25"/>
      <c r="AH513" s="26"/>
      <c r="AI513" s="21"/>
      <c r="AJ513" s="26"/>
      <c r="AK513" s="26"/>
      <c r="AL513" s="26"/>
      <c r="AM513" s="23"/>
      <c r="AQ513" s="19"/>
      <c r="AU513" s="24"/>
      <c r="AV513" s="24"/>
      <c r="AW513" s="24"/>
      <c r="AX513" s="24"/>
      <c r="AY513" s="15"/>
      <c r="BM513" s="15"/>
      <c r="BS513" s="24"/>
      <c r="BT513" s="15"/>
      <c r="BY513" s="24"/>
      <c r="CA513" s="15"/>
      <c r="CD513" s="24"/>
      <c r="CH513" s="15"/>
      <c r="CO513" s="15"/>
      <c r="CQ513" s="24"/>
      <c r="CV513" s="15"/>
      <c r="DC513" s="15"/>
      <c r="DJ513" s="15"/>
      <c r="DQ513" s="15"/>
      <c r="DX513" s="15"/>
      <c r="EE513" s="15"/>
      <c r="EL513" s="15"/>
      <c r="ES513" s="15"/>
      <c r="EZ513" s="15"/>
      <c r="FG513" s="15"/>
      <c r="FN513" s="15"/>
      <c r="FU513" s="15"/>
      <c r="FW513" s="24"/>
      <c r="FX513" s="24"/>
      <c r="FY513" s="24"/>
      <c r="FZ513" s="24"/>
      <c r="GA513" s="24"/>
      <c r="GB513" s="15"/>
      <c r="GC513" s="24"/>
      <c r="GD513" s="24"/>
      <c r="GE513" s="24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  <c r="IX513" s="24"/>
      <c r="IY513" s="24"/>
      <c r="IZ513" s="24"/>
      <c r="JA513" s="24"/>
      <c r="JB513" s="24"/>
      <c r="JC513" s="24"/>
      <c r="JD513" s="24"/>
      <c r="JE513" s="24"/>
      <c r="JF513" s="24"/>
      <c r="JG513" s="24"/>
    </row>
    <row r="514" spans="32:267" x14ac:dyDescent="0.3">
      <c r="AF514" s="26"/>
      <c r="AG514" s="25"/>
      <c r="AH514" s="26"/>
      <c r="AI514" s="21"/>
      <c r="AJ514" s="26"/>
      <c r="AK514" s="26"/>
      <c r="AL514" s="26"/>
      <c r="AM514" s="23"/>
      <c r="AQ514" s="19"/>
      <c r="AU514" s="24"/>
      <c r="AV514" s="24"/>
      <c r="AW514" s="24"/>
      <c r="AX514" s="24"/>
      <c r="AY514" s="15"/>
      <c r="BM514" s="15"/>
      <c r="BS514" s="24"/>
      <c r="BT514" s="15"/>
      <c r="BY514" s="24"/>
      <c r="CA514" s="15"/>
      <c r="CD514" s="24"/>
      <c r="CH514" s="15"/>
      <c r="CO514" s="15"/>
      <c r="CQ514" s="24"/>
      <c r="CV514" s="15"/>
      <c r="DC514" s="15"/>
      <c r="DJ514" s="15"/>
      <c r="DQ514" s="15"/>
      <c r="DX514" s="15"/>
      <c r="EE514" s="15"/>
      <c r="EL514" s="15"/>
      <c r="ES514" s="15"/>
      <c r="EZ514" s="15"/>
      <c r="FG514" s="15"/>
      <c r="FN514" s="15"/>
      <c r="FU514" s="15"/>
      <c r="FW514" s="24"/>
      <c r="FX514" s="24"/>
      <c r="FY514" s="24"/>
      <c r="FZ514" s="24"/>
      <c r="GA514" s="24"/>
      <c r="GB514" s="15"/>
      <c r="GC514" s="24"/>
      <c r="GD514" s="24"/>
      <c r="GE514" s="24"/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  <c r="IX514" s="24"/>
      <c r="IY514" s="24"/>
      <c r="IZ514" s="24"/>
      <c r="JA514" s="24"/>
      <c r="JB514" s="24"/>
      <c r="JC514" s="24"/>
      <c r="JD514" s="24"/>
      <c r="JE514" s="24"/>
      <c r="JF514" s="24"/>
      <c r="JG514" s="24"/>
    </row>
    <row r="515" spans="32:267" x14ac:dyDescent="0.3">
      <c r="AF515" s="26"/>
      <c r="AG515" s="25"/>
      <c r="AH515" s="26"/>
      <c r="AI515" s="21"/>
      <c r="AJ515" s="26"/>
      <c r="AK515" s="26"/>
      <c r="AL515" s="26"/>
      <c r="AM515" s="23"/>
      <c r="AQ515" s="19"/>
      <c r="AU515" s="24"/>
      <c r="AV515" s="24"/>
      <c r="AW515" s="24"/>
      <c r="AX515" s="24"/>
      <c r="AY515" s="15"/>
      <c r="BM515" s="15"/>
      <c r="BS515" s="24"/>
      <c r="BT515" s="15"/>
      <c r="BY515" s="24"/>
      <c r="CA515" s="15"/>
      <c r="CD515" s="24"/>
      <c r="CH515" s="15"/>
      <c r="CO515" s="15"/>
      <c r="CQ515" s="24"/>
      <c r="CV515" s="15"/>
      <c r="DC515" s="15"/>
      <c r="DJ515" s="15"/>
      <c r="DQ515" s="15"/>
      <c r="DX515" s="15"/>
      <c r="EE515" s="15"/>
      <c r="EL515" s="15"/>
      <c r="ES515" s="15"/>
      <c r="EZ515" s="15"/>
      <c r="FG515" s="15"/>
      <c r="FN515" s="15"/>
      <c r="FU515" s="15"/>
      <c r="FW515" s="24"/>
      <c r="FX515" s="24"/>
      <c r="FY515" s="24"/>
      <c r="FZ515" s="24"/>
      <c r="GA515" s="24"/>
      <c r="GB515" s="15"/>
      <c r="GC515" s="24"/>
      <c r="GD515" s="24"/>
      <c r="GE515" s="24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  <c r="IX515" s="24"/>
      <c r="IY515" s="24"/>
      <c r="IZ515" s="24"/>
      <c r="JA515" s="24"/>
      <c r="JB515" s="24"/>
      <c r="JC515" s="24"/>
      <c r="JD515" s="24"/>
      <c r="JE515" s="24"/>
      <c r="JF515" s="24"/>
      <c r="JG515" s="24"/>
    </row>
    <row r="516" spans="32:267" x14ac:dyDescent="0.3">
      <c r="AF516" s="26"/>
      <c r="AG516" s="25"/>
      <c r="AH516" s="26"/>
      <c r="AI516" s="21"/>
      <c r="AJ516" s="26"/>
      <c r="AK516" s="26"/>
      <c r="AL516" s="26"/>
      <c r="AM516" s="23"/>
      <c r="AQ516" s="19"/>
      <c r="AU516" s="24"/>
      <c r="AV516" s="24"/>
      <c r="AW516" s="24"/>
      <c r="AX516" s="24"/>
      <c r="AY516" s="15"/>
      <c r="BM516" s="15"/>
      <c r="BS516" s="24"/>
      <c r="BT516" s="15"/>
      <c r="BY516" s="24"/>
      <c r="CA516" s="15"/>
      <c r="CD516" s="24"/>
      <c r="CH516" s="15"/>
      <c r="CO516" s="15"/>
      <c r="CQ516" s="24"/>
      <c r="CV516" s="15"/>
      <c r="DC516" s="15"/>
      <c r="DJ516" s="15"/>
      <c r="DQ516" s="15"/>
      <c r="DX516" s="15"/>
      <c r="EE516" s="15"/>
      <c r="EL516" s="15"/>
      <c r="ES516" s="15"/>
      <c r="EZ516" s="15"/>
      <c r="FG516" s="15"/>
      <c r="FN516" s="15"/>
      <c r="FU516" s="15"/>
      <c r="FW516" s="24"/>
      <c r="FX516" s="24"/>
      <c r="FY516" s="24"/>
      <c r="FZ516" s="24"/>
      <c r="GA516" s="24"/>
      <c r="GB516" s="15"/>
      <c r="GC516" s="24"/>
      <c r="GD516" s="24"/>
      <c r="GE516" s="24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  <c r="IX516" s="24"/>
      <c r="IY516" s="24"/>
      <c r="IZ516" s="24"/>
      <c r="JA516" s="24"/>
      <c r="JB516" s="24"/>
      <c r="JC516" s="24"/>
      <c r="JD516" s="24"/>
      <c r="JE516" s="24"/>
      <c r="JF516" s="24"/>
      <c r="JG516" s="24"/>
    </row>
    <row r="517" spans="32:267" x14ac:dyDescent="0.3">
      <c r="AF517" s="29"/>
      <c r="AG517" s="25"/>
      <c r="AH517" s="26"/>
      <c r="AI517" s="21"/>
      <c r="AJ517" s="29"/>
      <c r="AK517" s="29"/>
      <c r="AL517" s="29"/>
      <c r="AM517" s="23"/>
      <c r="AQ517" s="19"/>
      <c r="AU517" s="24"/>
      <c r="AV517" s="24"/>
      <c r="AW517" s="24"/>
      <c r="AX517" s="24"/>
      <c r="AY517" s="15"/>
      <c r="BM517" s="15"/>
      <c r="BS517" s="24"/>
      <c r="BT517" s="15"/>
      <c r="BY517" s="24"/>
      <c r="CA517" s="15"/>
      <c r="CD517" s="24"/>
      <c r="CH517" s="15"/>
      <c r="CO517" s="15"/>
      <c r="CQ517" s="24"/>
      <c r="CV517" s="15"/>
      <c r="DC517" s="15"/>
      <c r="DJ517" s="15"/>
      <c r="DQ517" s="15"/>
      <c r="DX517" s="15"/>
      <c r="EE517" s="15"/>
      <c r="EL517" s="15"/>
      <c r="ES517" s="15"/>
      <c r="EZ517" s="15"/>
      <c r="FG517" s="15"/>
      <c r="FN517" s="15"/>
      <c r="FU517" s="15"/>
      <c r="FW517" s="24"/>
      <c r="FX517" s="24"/>
      <c r="FY517" s="24"/>
      <c r="FZ517" s="24"/>
      <c r="GA517" s="24"/>
      <c r="GB517" s="15"/>
      <c r="GC517" s="24"/>
      <c r="GD517" s="24"/>
      <c r="GE517" s="24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  <c r="IX517" s="24"/>
      <c r="IY517" s="24"/>
      <c r="IZ517" s="24"/>
      <c r="JA517" s="24"/>
      <c r="JB517" s="24"/>
      <c r="JC517" s="24"/>
      <c r="JD517" s="24"/>
      <c r="JE517" s="24"/>
      <c r="JF517" s="24"/>
      <c r="JG517" s="24"/>
    </row>
    <row r="518" spans="32:267" x14ac:dyDescent="0.3">
      <c r="AF518" s="29"/>
      <c r="AG518" s="25"/>
      <c r="AH518" s="26"/>
      <c r="AI518" s="21"/>
      <c r="AJ518" s="29"/>
      <c r="AK518" s="29"/>
      <c r="AL518" s="29"/>
      <c r="AM518" s="23"/>
      <c r="AQ518" s="19"/>
      <c r="AU518" s="24"/>
      <c r="AV518" s="24"/>
      <c r="AW518" s="24"/>
      <c r="AX518" s="24"/>
      <c r="AY518" s="15"/>
      <c r="BM518" s="15"/>
      <c r="BS518" s="24"/>
      <c r="BT518" s="15"/>
      <c r="BY518" s="24"/>
      <c r="CA518" s="15"/>
      <c r="CD518" s="24"/>
      <c r="CH518" s="15"/>
      <c r="CO518" s="15"/>
      <c r="CQ518" s="24"/>
      <c r="CV518" s="15"/>
      <c r="DC518" s="15"/>
      <c r="DJ518" s="15"/>
      <c r="DQ518" s="15"/>
      <c r="DX518" s="15"/>
      <c r="EE518" s="15"/>
      <c r="EL518" s="15"/>
      <c r="ES518" s="15"/>
      <c r="EZ518" s="15"/>
      <c r="FG518" s="15"/>
      <c r="FN518" s="15"/>
      <c r="FU518" s="15"/>
      <c r="FW518" s="24"/>
      <c r="FX518" s="24"/>
      <c r="FY518" s="24"/>
      <c r="FZ518" s="24"/>
      <c r="GA518" s="24"/>
      <c r="GB518" s="15"/>
      <c r="GC518" s="24"/>
      <c r="GD518" s="24"/>
      <c r="GE518" s="24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  <c r="IX518" s="24"/>
      <c r="IY518" s="24"/>
      <c r="IZ518" s="24"/>
      <c r="JA518" s="24"/>
      <c r="JB518" s="24"/>
      <c r="JC518" s="24"/>
      <c r="JD518" s="24"/>
      <c r="JE518" s="24"/>
      <c r="JF518" s="24"/>
      <c r="JG518" s="24"/>
    </row>
    <row r="519" spans="32:267" x14ac:dyDescent="0.3">
      <c r="AF519" s="29"/>
      <c r="AG519" s="25"/>
      <c r="AH519" s="26"/>
      <c r="AI519" s="21"/>
      <c r="AJ519" s="29"/>
      <c r="AK519" s="29"/>
      <c r="AL519" s="29"/>
      <c r="AM519" s="23"/>
      <c r="AQ519" s="19"/>
      <c r="AU519" s="24"/>
      <c r="AV519" s="24"/>
      <c r="AW519" s="24"/>
      <c r="AX519" s="24"/>
      <c r="AY519" s="15"/>
      <c r="BM519" s="15"/>
      <c r="BS519" s="24"/>
      <c r="BT519" s="15"/>
      <c r="BY519" s="24"/>
      <c r="CA519" s="15"/>
      <c r="CD519" s="24"/>
      <c r="CH519" s="15"/>
      <c r="CO519" s="15"/>
      <c r="CQ519" s="24"/>
      <c r="CV519" s="15"/>
      <c r="DC519" s="15"/>
      <c r="DJ519" s="15"/>
      <c r="DQ519" s="15"/>
      <c r="DX519" s="15"/>
      <c r="EE519" s="15"/>
      <c r="EL519" s="15"/>
      <c r="ES519" s="15"/>
      <c r="EZ519" s="15"/>
      <c r="FG519" s="15"/>
      <c r="FN519" s="15"/>
      <c r="FU519" s="15"/>
      <c r="FW519" s="24"/>
      <c r="FX519" s="24"/>
      <c r="FY519" s="24"/>
      <c r="FZ519" s="24"/>
      <c r="GA519" s="24"/>
      <c r="GB519" s="15"/>
      <c r="GC519" s="24"/>
      <c r="GD519" s="24"/>
      <c r="GE519" s="24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  <c r="IX519" s="24"/>
      <c r="IY519" s="24"/>
      <c r="IZ519" s="24"/>
      <c r="JA519" s="24"/>
      <c r="JB519" s="24"/>
      <c r="JC519" s="24"/>
      <c r="JD519" s="24"/>
      <c r="JE519" s="24"/>
      <c r="JF519" s="24"/>
      <c r="JG519" s="24"/>
    </row>
    <row r="520" spans="32:267" x14ac:dyDescent="0.3">
      <c r="AF520" s="29"/>
      <c r="AG520" s="25"/>
      <c r="AH520" s="26"/>
      <c r="AI520" s="21"/>
      <c r="AJ520" s="29"/>
      <c r="AK520" s="29"/>
      <c r="AL520" s="29"/>
      <c r="AM520" s="23"/>
      <c r="AQ520" s="19"/>
      <c r="AU520" s="24"/>
      <c r="AV520" s="24"/>
      <c r="AW520" s="24"/>
      <c r="AX520" s="24"/>
      <c r="AY520" s="15"/>
      <c r="BM520" s="15"/>
      <c r="BS520" s="24"/>
      <c r="BT520" s="15"/>
      <c r="BY520" s="24"/>
      <c r="CA520" s="15"/>
      <c r="CD520" s="24"/>
      <c r="CH520" s="15"/>
      <c r="CO520" s="15"/>
      <c r="CQ520" s="24"/>
      <c r="CV520" s="15"/>
      <c r="DC520" s="15"/>
      <c r="DJ520" s="15"/>
      <c r="DQ520" s="15"/>
      <c r="DX520" s="15"/>
      <c r="EE520" s="15"/>
      <c r="EL520" s="15"/>
      <c r="ES520" s="15"/>
      <c r="EZ520" s="15"/>
      <c r="FG520" s="15"/>
      <c r="FN520" s="15"/>
      <c r="FU520" s="15"/>
      <c r="FW520" s="24"/>
      <c r="FX520" s="24"/>
      <c r="FY520" s="24"/>
      <c r="FZ520" s="24"/>
      <c r="GA520" s="24"/>
      <c r="GB520" s="15"/>
      <c r="GC520" s="24"/>
      <c r="GD520" s="24"/>
      <c r="GE520" s="24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  <c r="IX520" s="24"/>
      <c r="IY520" s="24"/>
      <c r="IZ520" s="24"/>
      <c r="JA520" s="24"/>
      <c r="JB520" s="24"/>
      <c r="JC520" s="24"/>
      <c r="JD520" s="24"/>
      <c r="JE520" s="24"/>
      <c r="JF520" s="24"/>
      <c r="JG520" s="24"/>
    </row>
    <row r="521" spans="32:267" x14ac:dyDescent="0.3">
      <c r="AF521" s="29"/>
      <c r="AG521" s="25"/>
      <c r="AH521" s="26"/>
      <c r="AI521" s="21"/>
      <c r="AJ521" s="29"/>
      <c r="AK521" s="29"/>
      <c r="AL521" s="29"/>
      <c r="AM521" s="23"/>
      <c r="AQ521" s="19"/>
      <c r="AU521" s="24"/>
      <c r="AV521" s="24"/>
      <c r="AW521" s="24"/>
      <c r="AX521" s="24"/>
      <c r="AY521" s="15"/>
      <c r="BM521" s="15"/>
      <c r="BS521" s="24"/>
      <c r="BT521" s="15"/>
      <c r="BY521" s="24"/>
      <c r="CA521" s="15"/>
      <c r="CD521" s="24"/>
      <c r="CH521" s="15"/>
      <c r="CO521" s="15"/>
      <c r="CQ521" s="24"/>
      <c r="CV521" s="15"/>
      <c r="DC521" s="15"/>
      <c r="DJ521" s="15"/>
      <c r="DQ521" s="15"/>
      <c r="DX521" s="15"/>
      <c r="EE521" s="15"/>
      <c r="EL521" s="15"/>
      <c r="ES521" s="15"/>
      <c r="EZ521" s="15"/>
      <c r="FG521" s="15"/>
      <c r="FN521" s="15"/>
      <c r="FU521" s="15"/>
      <c r="FW521" s="24"/>
      <c r="FX521" s="24"/>
      <c r="FY521" s="24"/>
      <c r="FZ521" s="24"/>
      <c r="GA521" s="24"/>
      <c r="GB521" s="15"/>
      <c r="GC521" s="24"/>
      <c r="GD521" s="24"/>
      <c r="GE521" s="24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  <c r="IX521" s="24"/>
      <c r="IY521" s="24"/>
      <c r="IZ521" s="24"/>
      <c r="JA521" s="24"/>
      <c r="JB521" s="24"/>
      <c r="JC521" s="24"/>
      <c r="JD521" s="24"/>
      <c r="JE521" s="24"/>
      <c r="JF521" s="24"/>
      <c r="JG521" s="24"/>
    </row>
    <row r="522" spans="32:267" x14ac:dyDescent="0.3">
      <c r="AF522" s="29"/>
      <c r="AG522" s="25"/>
      <c r="AH522" s="26"/>
      <c r="AI522" s="21"/>
      <c r="AJ522" s="29"/>
      <c r="AK522" s="29"/>
      <c r="AL522" s="29"/>
      <c r="AM522" s="23"/>
      <c r="AQ522" s="19"/>
      <c r="AU522" s="24"/>
      <c r="AV522" s="24"/>
      <c r="AW522" s="24"/>
      <c r="AX522" s="24"/>
      <c r="AY522" s="15"/>
      <c r="BM522" s="15"/>
      <c r="BS522" s="24"/>
      <c r="BT522" s="15"/>
      <c r="BY522" s="24"/>
      <c r="CA522" s="15"/>
      <c r="CD522" s="24"/>
      <c r="CH522" s="15"/>
      <c r="CO522" s="15"/>
      <c r="CQ522" s="24"/>
      <c r="CV522" s="15"/>
      <c r="DC522" s="15"/>
      <c r="DJ522" s="15"/>
      <c r="DQ522" s="15"/>
      <c r="DX522" s="15"/>
      <c r="EE522" s="15"/>
      <c r="EL522" s="15"/>
      <c r="ES522" s="15"/>
      <c r="EZ522" s="15"/>
      <c r="FG522" s="15"/>
      <c r="FN522" s="15"/>
      <c r="FU522" s="15"/>
      <c r="FW522" s="24"/>
      <c r="FX522" s="24"/>
      <c r="FY522" s="24"/>
      <c r="FZ522" s="24"/>
      <c r="GA522" s="24"/>
      <c r="GB522" s="15"/>
      <c r="GC522" s="24"/>
      <c r="GD522" s="24"/>
      <c r="GE522" s="24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  <c r="IX522" s="24"/>
      <c r="IY522" s="24"/>
      <c r="IZ522" s="24"/>
      <c r="JA522" s="24"/>
      <c r="JB522" s="24"/>
      <c r="JC522" s="24"/>
      <c r="JD522" s="24"/>
      <c r="JE522" s="24"/>
      <c r="JF522" s="24"/>
      <c r="JG522" s="24"/>
    </row>
    <row r="523" spans="32:267" x14ac:dyDescent="0.3">
      <c r="AF523" s="29"/>
      <c r="AG523" s="25"/>
      <c r="AH523" s="26"/>
      <c r="AI523" s="21"/>
      <c r="AJ523" s="29"/>
      <c r="AK523" s="29"/>
      <c r="AL523" s="29"/>
      <c r="AM523" s="23"/>
      <c r="AQ523" s="19"/>
      <c r="AU523" s="24"/>
      <c r="AV523" s="24"/>
      <c r="AW523" s="24"/>
      <c r="AX523" s="24"/>
      <c r="AY523" s="15"/>
      <c r="BM523" s="15"/>
      <c r="BS523" s="24"/>
      <c r="BT523" s="15"/>
      <c r="BY523" s="24"/>
      <c r="CA523" s="15"/>
      <c r="CD523" s="24"/>
      <c r="CH523" s="15"/>
      <c r="CO523" s="15"/>
      <c r="CQ523" s="24"/>
      <c r="CV523" s="15"/>
      <c r="DC523" s="15"/>
      <c r="DJ523" s="15"/>
      <c r="DQ523" s="15"/>
      <c r="DX523" s="15"/>
      <c r="EE523" s="15"/>
      <c r="EL523" s="15"/>
      <c r="ES523" s="15"/>
      <c r="EZ523" s="15"/>
      <c r="FG523" s="15"/>
      <c r="FN523" s="15"/>
      <c r="FU523" s="15"/>
      <c r="FW523" s="24"/>
      <c r="FX523" s="24"/>
      <c r="FY523" s="24"/>
      <c r="FZ523" s="24"/>
      <c r="GA523" s="24"/>
      <c r="GB523" s="15"/>
      <c r="GC523" s="24"/>
      <c r="GD523" s="24"/>
      <c r="GE523" s="24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  <c r="IX523" s="24"/>
      <c r="IY523" s="24"/>
      <c r="IZ523" s="24"/>
      <c r="JA523" s="24"/>
      <c r="JB523" s="24"/>
      <c r="JC523" s="24"/>
      <c r="JD523" s="24"/>
      <c r="JE523" s="24"/>
      <c r="JF523" s="24"/>
      <c r="JG523" s="24"/>
    </row>
    <row r="524" spans="32:267" x14ac:dyDescent="0.3">
      <c r="AF524" s="29"/>
      <c r="AG524" s="25"/>
      <c r="AH524" s="26"/>
      <c r="AI524" s="21"/>
      <c r="AJ524" s="29"/>
      <c r="AK524" s="29"/>
      <c r="AL524" s="29"/>
      <c r="AM524" s="23"/>
      <c r="AQ524" s="19"/>
      <c r="AU524" s="24"/>
      <c r="AV524" s="24"/>
      <c r="AW524" s="24"/>
      <c r="AX524" s="24"/>
      <c r="AY524" s="15"/>
      <c r="BM524" s="15"/>
      <c r="BS524" s="24"/>
      <c r="BT524" s="15"/>
      <c r="BY524" s="24"/>
      <c r="CA524" s="15"/>
      <c r="CD524" s="24"/>
      <c r="CH524" s="15"/>
      <c r="CO524" s="15"/>
      <c r="CQ524" s="24"/>
      <c r="CV524" s="15"/>
      <c r="DC524" s="15"/>
      <c r="DJ524" s="15"/>
      <c r="DQ524" s="15"/>
      <c r="DX524" s="15"/>
      <c r="EE524" s="15"/>
      <c r="EL524" s="15"/>
      <c r="ES524" s="15"/>
      <c r="EZ524" s="15"/>
      <c r="FG524" s="15"/>
      <c r="FN524" s="15"/>
      <c r="FU524" s="15"/>
      <c r="FW524" s="24"/>
      <c r="FX524" s="24"/>
      <c r="FY524" s="24"/>
      <c r="FZ524" s="24"/>
      <c r="GA524" s="24"/>
      <c r="GB524" s="15"/>
      <c r="GC524" s="24"/>
      <c r="GD524" s="24"/>
      <c r="GE524" s="24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  <c r="IX524" s="24"/>
      <c r="IY524" s="24"/>
      <c r="IZ524" s="24"/>
      <c r="JA524" s="24"/>
      <c r="JB524" s="24"/>
      <c r="JC524" s="24"/>
      <c r="JD524" s="24"/>
      <c r="JE524" s="24"/>
      <c r="JF524" s="24"/>
      <c r="JG524" s="24"/>
    </row>
    <row r="525" spans="32:267" x14ac:dyDescent="0.3">
      <c r="AF525" s="26"/>
      <c r="AG525" s="25"/>
      <c r="AH525" s="26"/>
      <c r="AI525" s="21"/>
      <c r="AJ525" s="26"/>
      <c r="AK525" s="26"/>
      <c r="AL525" s="26"/>
      <c r="AM525" s="23"/>
      <c r="AQ525" s="19"/>
      <c r="AU525" s="24"/>
      <c r="AV525" s="24"/>
      <c r="AW525" s="24"/>
      <c r="AX525" s="24"/>
      <c r="AY525" s="15"/>
      <c r="BM525" s="15"/>
      <c r="BS525" s="24"/>
      <c r="BT525" s="15"/>
      <c r="BY525" s="24"/>
      <c r="CA525" s="15"/>
      <c r="CD525" s="24"/>
      <c r="CH525" s="15"/>
      <c r="CO525" s="15"/>
      <c r="CQ525" s="24"/>
      <c r="CV525" s="15"/>
      <c r="DC525" s="15"/>
      <c r="DJ525" s="15"/>
      <c r="DQ525" s="15"/>
      <c r="DX525" s="15"/>
      <c r="EE525" s="15"/>
      <c r="EL525" s="15"/>
      <c r="ES525" s="15"/>
      <c r="EZ525" s="15"/>
      <c r="FG525" s="15"/>
      <c r="FN525" s="15"/>
      <c r="FU525" s="15"/>
      <c r="FW525" s="24"/>
      <c r="FX525" s="24"/>
      <c r="FY525" s="24"/>
      <c r="FZ525" s="24"/>
      <c r="GA525" s="24"/>
      <c r="GB525" s="15"/>
      <c r="GC525" s="24"/>
      <c r="GD525" s="24"/>
      <c r="GE525" s="24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  <c r="IX525" s="24"/>
      <c r="IY525" s="24"/>
      <c r="IZ525" s="24"/>
      <c r="JA525" s="24"/>
      <c r="JB525" s="24"/>
      <c r="JC525" s="24"/>
      <c r="JD525" s="24"/>
      <c r="JE525" s="24"/>
      <c r="JF525" s="24"/>
      <c r="JG525" s="24"/>
    </row>
    <row r="526" spans="32:267" x14ac:dyDescent="0.3">
      <c r="AF526" s="29"/>
      <c r="AG526" s="25"/>
      <c r="AH526" s="26"/>
      <c r="AI526" s="21"/>
      <c r="AJ526" s="29"/>
      <c r="AK526" s="29"/>
      <c r="AL526" s="29"/>
      <c r="AM526" s="23"/>
      <c r="AQ526" s="19"/>
      <c r="AU526" s="24"/>
      <c r="AV526" s="24"/>
      <c r="AW526" s="24"/>
      <c r="AX526" s="24"/>
      <c r="AY526" s="15"/>
      <c r="BM526" s="15"/>
      <c r="BS526" s="24"/>
      <c r="BT526" s="15"/>
      <c r="BY526" s="24"/>
      <c r="CA526" s="15"/>
      <c r="CD526" s="24"/>
      <c r="CH526" s="15"/>
      <c r="CO526" s="15"/>
      <c r="CQ526" s="24"/>
      <c r="CV526" s="15"/>
      <c r="DC526" s="15"/>
      <c r="DJ526" s="15"/>
      <c r="DQ526" s="15"/>
      <c r="DX526" s="15"/>
      <c r="EE526" s="15"/>
      <c r="EL526" s="15"/>
      <c r="ES526" s="15"/>
      <c r="EZ526" s="15"/>
      <c r="FG526" s="15"/>
      <c r="FN526" s="15"/>
      <c r="FU526" s="15"/>
      <c r="FW526" s="24"/>
      <c r="FX526" s="24"/>
      <c r="FY526" s="24"/>
      <c r="FZ526" s="24"/>
      <c r="GA526" s="24"/>
      <c r="GB526" s="15"/>
      <c r="GC526" s="24"/>
      <c r="GD526" s="24"/>
      <c r="GE526" s="24"/>
      <c r="GF526" s="19"/>
      <c r="GG526" s="19"/>
      <c r="GH526" s="19"/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  <c r="IX526" s="24"/>
      <c r="IY526" s="24"/>
      <c r="IZ526" s="24"/>
      <c r="JA526" s="24"/>
      <c r="JB526" s="24"/>
      <c r="JC526" s="24"/>
      <c r="JD526" s="24"/>
      <c r="JE526" s="24"/>
      <c r="JF526" s="24"/>
      <c r="JG526" s="24"/>
    </row>
    <row r="527" spans="32:267" x14ac:dyDescent="0.3">
      <c r="AF527" s="29"/>
      <c r="AG527" s="25"/>
      <c r="AH527" s="26"/>
      <c r="AI527" s="21"/>
      <c r="AJ527" s="29"/>
      <c r="AK527" s="29"/>
      <c r="AL527" s="29"/>
      <c r="AM527" s="23"/>
      <c r="AQ527" s="19"/>
      <c r="AU527" s="24"/>
      <c r="AV527" s="24"/>
      <c r="AW527" s="24"/>
      <c r="AX527" s="24"/>
      <c r="AY527" s="15"/>
      <c r="BM527" s="15"/>
      <c r="BS527" s="24"/>
      <c r="BT527" s="15"/>
      <c r="BY527" s="24"/>
      <c r="CA527" s="15"/>
      <c r="CD527" s="24"/>
      <c r="CH527" s="15"/>
      <c r="CO527" s="15"/>
      <c r="CQ527" s="24"/>
      <c r="CV527" s="15"/>
      <c r="DC527" s="15"/>
      <c r="DJ527" s="15"/>
      <c r="DQ527" s="15"/>
      <c r="DX527" s="15"/>
      <c r="EE527" s="15"/>
      <c r="EL527" s="15"/>
      <c r="ES527" s="15"/>
      <c r="EZ527" s="15"/>
      <c r="FG527" s="15"/>
      <c r="FN527" s="15"/>
      <c r="FU527" s="15"/>
      <c r="FW527" s="24"/>
      <c r="FX527" s="24"/>
      <c r="FY527" s="24"/>
      <c r="FZ527" s="24"/>
      <c r="GA527" s="24"/>
      <c r="GB527" s="15"/>
      <c r="GC527" s="24"/>
      <c r="GD527" s="24"/>
      <c r="GE527" s="24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  <c r="IX527" s="24"/>
      <c r="IY527" s="24"/>
      <c r="IZ527" s="24"/>
      <c r="JA527" s="24"/>
      <c r="JB527" s="24"/>
      <c r="JC527" s="24"/>
      <c r="JD527" s="24"/>
      <c r="JE527" s="24"/>
      <c r="JF527" s="24"/>
      <c r="JG527" s="24"/>
    </row>
    <row r="528" spans="32:267" x14ac:dyDescent="0.3">
      <c r="AF528" s="29"/>
      <c r="AG528" s="25"/>
      <c r="AH528" s="26"/>
      <c r="AI528" s="21"/>
      <c r="AJ528" s="29"/>
      <c r="AK528" s="29"/>
      <c r="AL528" s="29"/>
      <c r="AM528" s="23"/>
      <c r="AQ528" s="19"/>
      <c r="AU528" s="24"/>
      <c r="AV528" s="24"/>
      <c r="AW528" s="24"/>
      <c r="AX528" s="24"/>
      <c r="AY528" s="15"/>
      <c r="BM528" s="15"/>
      <c r="BS528" s="24"/>
      <c r="BT528" s="15"/>
      <c r="BY528" s="24"/>
      <c r="CA528" s="15"/>
      <c r="CD528" s="24"/>
      <c r="CH528" s="15"/>
      <c r="CO528" s="15"/>
      <c r="CQ528" s="24"/>
      <c r="CV528" s="15"/>
      <c r="DC528" s="15"/>
      <c r="DJ528" s="15"/>
      <c r="DQ528" s="15"/>
      <c r="DX528" s="15"/>
      <c r="EE528" s="15"/>
      <c r="EL528" s="15"/>
      <c r="ES528" s="15"/>
      <c r="EZ528" s="15"/>
      <c r="FG528" s="15"/>
      <c r="FN528" s="15"/>
      <c r="FU528" s="15"/>
      <c r="FW528" s="24"/>
      <c r="FX528" s="24"/>
      <c r="FY528" s="24"/>
      <c r="FZ528" s="24"/>
      <c r="GA528" s="24"/>
      <c r="GB528" s="15"/>
      <c r="GC528" s="24"/>
      <c r="GD528" s="24"/>
      <c r="GE528" s="24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  <c r="IX528" s="24"/>
      <c r="IY528" s="24"/>
      <c r="IZ528" s="24"/>
      <c r="JA528" s="24"/>
      <c r="JB528" s="24"/>
      <c r="JC528" s="24"/>
      <c r="JD528" s="24"/>
      <c r="JE528" s="24"/>
      <c r="JF528" s="24"/>
      <c r="JG528" s="24"/>
    </row>
    <row r="529" spans="32:267" x14ac:dyDescent="0.3">
      <c r="AF529" s="29"/>
      <c r="AG529" s="25"/>
      <c r="AH529" s="26"/>
      <c r="AI529" s="21"/>
      <c r="AJ529" s="29"/>
      <c r="AK529" s="29"/>
      <c r="AL529" s="29"/>
      <c r="AM529" s="23"/>
      <c r="AQ529" s="19"/>
      <c r="AU529" s="24"/>
      <c r="AV529" s="24"/>
      <c r="AW529" s="24"/>
      <c r="AX529" s="24"/>
      <c r="AY529" s="15"/>
      <c r="BM529" s="15"/>
      <c r="BS529" s="24"/>
      <c r="BT529" s="15"/>
      <c r="BY529" s="24"/>
      <c r="CA529" s="15"/>
      <c r="CD529" s="24"/>
      <c r="CH529" s="15"/>
      <c r="CO529" s="15"/>
      <c r="CQ529" s="24"/>
      <c r="CV529" s="15"/>
      <c r="DC529" s="15"/>
      <c r="DJ529" s="15"/>
      <c r="DQ529" s="15"/>
      <c r="DX529" s="15"/>
      <c r="EE529" s="15"/>
      <c r="EL529" s="15"/>
      <c r="ES529" s="15"/>
      <c r="EZ529" s="15"/>
      <c r="FG529" s="15"/>
      <c r="FN529" s="15"/>
      <c r="FU529" s="15"/>
      <c r="FW529" s="24"/>
      <c r="FX529" s="24"/>
      <c r="FY529" s="24"/>
      <c r="FZ529" s="24"/>
      <c r="GA529" s="24"/>
      <c r="GB529" s="15"/>
      <c r="GC529" s="24"/>
      <c r="GD529" s="24"/>
      <c r="GE529" s="24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  <c r="IX529" s="24"/>
      <c r="IY529" s="24"/>
      <c r="IZ529" s="24"/>
      <c r="JA529" s="24"/>
      <c r="JB529" s="24"/>
      <c r="JC529" s="24"/>
      <c r="JD529" s="24"/>
      <c r="JE529" s="24"/>
      <c r="JF529" s="24"/>
      <c r="JG529" s="24"/>
    </row>
    <row r="530" spans="32:267" x14ac:dyDescent="0.3">
      <c r="AF530" s="29"/>
      <c r="AG530" s="25"/>
      <c r="AH530" s="26"/>
      <c r="AI530" s="21"/>
      <c r="AJ530" s="29"/>
      <c r="AK530" s="29"/>
      <c r="AL530" s="29"/>
      <c r="AM530" s="23"/>
      <c r="AQ530" s="19"/>
      <c r="AU530" s="24"/>
      <c r="AV530" s="24"/>
      <c r="AW530" s="24"/>
      <c r="AX530" s="24"/>
      <c r="AY530" s="15"/>
      <c r="BM530" s="15"/>
      <c r="BS530" s="24"/>
      <c r="BT530" s="15"/>
      <c r="BY530" s="24"/>
      <c r="CA530" s="15"/>
      <c r="CD530" s="24"/>
      <c r="CH530" s="15"/>
      <c r="CO530" s="15"/>
      <c r="CQ530" s="24"/>
      <c r="CV530" s="15"/>
      <c r="DC530" s="15"/>
      <c r="DJ530" s="15"/>
      <c r="DQ530" s="15"/>
      <c r="DX530" s="15"/>
      <c r="EE530" s="15"/>
      <c r="EL530" s="15"/>
      <c r="ES530" s="15"/>
      <c r="EZ530" s="15"/>
      <c r="FG530" s="15"/>
      <c r="FN530" s="15"/>
      <c r="FU530" s="15"/>
      <c r="FW530" s="24"/>
      <c r="FX530" s="24"/>
      <c r="FY530" s="24"/>
      <c r="FZ530" s="24"/>
      <c r="GA530" s="24"/>
      <c r="GB530" s="15"/>
      <c r="GC530" s="24"/>
      <c r="GD530" s="24"/>
      <c r="GE530" s="24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  <c r="IX530" s="24"/>
      <c r="IY530" s="24"/>
      <c r="IZ530" s="24"/>
      <c r="JA530" s="24"/>
      <c r="JB530" s="24"/>
      <c r="JC530" s="24"/>
      <c r="JD530" s="24"/>
      <c r="JE530" s="24"/>
      <c r="JF530" s="24"/>
      <c r="JG530" s="24"/>
    </row>
    <row r="531" spans="32:267" x14ac:dyDescent="0.3">
      <c r="AF531" s="29"/>
      <c r="AG531" s="25"/>
      <c r="AH531" s="26"/>
      <c r="AI531" s="21"/>
      <c r="AJ531" s="29"/>
      <c r="AK531" s="29"/>
      <c r="AL531" s="29"/>
      <c r="AM531" s="23"/>
      <c r="AQ531" s="19"/>
      <c r="AU531" s="24"/>
      <c r="AV531" s="24"/>
      <c r="AW531" s="24"/>
      <c r="AX531" s="24"/>
      <c r="AY531" s="15"/>
      <c r="BM531" s="15"/>
      <c r="BS531" s="24"/>
      <c r="BT531" s="15"/>
      <c r="BY531" s="24"/>
      <c r="CA531" s="15"/>
      <c r="CD531" s="24"/>
      <c r="CH531" s="15"/>
      <c r="CO531" s="15"/>
      <c r="CQ531" s="24"/>
      <c r="CV531" s="15"/>
      <c r="DC531" s="15"/>
      <c r="DJ531" s="15"/>
      <c r="DQ531" s="15"/>
      <c r="DX531" s="15"/>
      <c r="EE531" s="15"/>
      <c r="EL531" s="15"/>
      <c r="ES531" s="15"/>
      <c r="EZ531" s="15"/>
      <c r="FG531" s="15"/>
      <c r="FN531" s="15"/>
      <c r="FU531" s="15"/>
      <c r="FW531" s="24"/>
      <c r="FX531" s="24"/>
      <c r="FY531" s="24"/>
      <c r="FZ531" s="24"/>
      <c r="GA531" s="24"/>
      <c r="GB531" s="15"/>
      <c r="GC531" s="24"/>
      <c r="GD531" s="24"/>
      <c r="GE531" s="24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  <c r="IX531" s="24"/>
      <c r="IY531" s="24"/>
      <c r="IZ531" s="24"/>
      <c r="JA531" s="24"/>
      <c r="JB531" s="24"/>
      <c r="JC531" s="24"/>
      <c r="JD531" s="24"/>
      <c r="JE531" s="24"/>
      <c r="JF531" s="24"/>
      <c r="JG531" s="24"/>
    </row>
    <row r="532" spans="32:267" x14ac:dyDescent="0.3">
      <c r="AF532" s="26"/>
      <c r="AG532" s="25"/>
      <c r="AH532" s="26"/>
      <c r="AI532" s="21"/>
      <c r="AJ532" s="26"/>
      <c r="AK532" s="26"/>
      <c r="AL532" s="26"/>
      <c r="AM532" s="23"/>
      <c r="AQ532" s="19"/>
      <c r="AU532" s="24"/>
      <c r="AV532" s="24"/>
      <c r="AW532" s="24"/>
      <c r="AX532" s="24"/>
      <c r="AY532" s="15"/>
      <c r="BM532" s="15"/>
      <c r="BS532" s="24"/>
      <c r="BT532" s="15"/>
      <c r="BY532" s="24"/>
      <c r="CA532" s="15"/>
      <c r="CD532" s="24"/>
      <c r="CH532" s="15"/>
      <c r="CO532" s="15"/>
      <c r="CQ532" s="24"/>
      <c r="CV532" s="15"/>
      <c r="DC532" s="15"/>
      <c r="DJ532" s="15"/>
      <c r="DQ532" s="15"/>
      <c r="DX532" s="15"/>
      <c r="EE532" s="15"/>
      <c r="EL532" s="15"/>
      <c r="ES532" s="15"/>
      <c r="EZ532" s="15"/>
      <c r="FG532" s="15"/>
      <c r="FN532" s="15"/>
      <c r="FU532" s="15"/>
      <c r="FW532" s="24"/>
      <c r="FX532" s="24"/>
      <c r="FY532" s="24"/>
      <c r="FZ532" s="24"/>
      <c r="GA532" s="24"/>
      <c r="GB532" s="15"/>
      <c r="GC532" s="24"/>
      <c r="GD532" s="24"/>
      <c r="GE532" s="24"/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24"/>
      <c r="IO532" s="24"/>
      <c r="IP532" s="24"/>
      <c r="IQ532" s="24"/>
      <c r="IR532" s="24"/>
      <c r="IS532" s="24"/>
      <c r="IT532" s="24"/>
      <c r="IU532" s="24"/>
      <c r="IV532" s="24"/>
      <c r="IW532" s="24"/>
      <c r="IX532" s="24"/>
      <c r="IY532" s="24"/>
      <c r="IZ532" s="24"/>
      <c r="JA532" s="24"/>
      <c r="JB532" s="24"/>
      <c r="JC532" s="24"/>
      <c r="JD532" s="24"/>
      <c r="JE532" s="24"/>
      <c r="JF532" s="24"/>
      <c r="JG532" s="24"/>
    </row>
    <row r="533" spans="32:267" x14ac:dyDescent="0.3">
      <c r="AF533" s="26"/>
      <c r="AG533" s="25"/>
      <c r="AH533" s="26"/>
      <c r="AI533" s="21"/>
      <c r="AJ533" s="26"/>
      <c r="AK533" s="26"/>
      <c r="AL533" s="26"/>
      <c r="AM533" s="23"/>
      <c r="AQ533" s="19"/>
      <c r="AU533" s="24"/>
      <c r="AV533" s="24"/>
      <c r="AW533" s="24"/>
      <c r="AX533" s="24"/>
      <c r="AY533" s="15"/>
      <c r="BM533" s="15"/>
      <c r="BS533" s="24"/>
      <c r="BT533" s="15"/>
      <c r="BY533" s="24"/>
      <c r="CA533" s="15"/>
      <c r="CD533" s="24"/>
      <c r="CH533" s="15"/>
      <c r="CO533" s="15"/>
      <c r="CQ533" s="24"/>
      <c r="CV533" s="15"/>
      <c r="DC533" s="15"/>
      <c r="DJ533" s="15"/>
      <c r="DQ533" s="15"/>
      <c r="DX533" s="15"/>
      <c r="EE533" s="15"/>
      <c r="EL533" s="15"/>
      <c r="ES533" s="15"/>
      <c r="EZ533" s="15"/>
      <c r="FG533" s="15"/>
      <c r="FN533" s="15"/>
      <c r="FU533" s="15"/>
      <c r="FW533" s="24"/>
      <c r="FX533" s="24"/>
      <c r="FY533" s="24"/>
      <c r="FZ533" s="24"/>
      <c r="GA533" s="24"/>
      <c r="GB533" s="15"/>
      <c r="GC533" s="24"/>
      <c r="GD533" s="24"/>
      <c r="GE533" s="24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24"/>
      <c r="IO533" s="24"/>
      <c r="IP533" s="24"/>
      <c r="IQ533" s="24"/>
      <c r="IR533" s="24"/>
      <c r="IS533" s="24"/>
      <c r="IT533" s="24"/>
      <c r="IU533" s="24"/>
      <c r="IV533" s="24"/>
      <c r="IW533" s="24"/>
      <c r="IX533" s="24"/>
      <c r="IY533" s="24"/>
      <c r="IZ533" s="24"/>
      <c r="JA533" s="24"/>
      <c r="JB533" s="24"/>
      <c r="JC533" s="24"/>
      <c r="JD533" s="24"/>
      <c r="JE533" s="24"/>
      <c r="JF533" s="24"/>
      <c r="JG533" s="24"/>
    </row>
    <row r="534" spans="32:267" x14ac:dyDescent="0.3">
      <c r="AF534" s="26"/>
      <c r="AG534" s="25"/>
      <c r="AH534" s="26"/>
      <c r="AI534" s="21"/>
      <c r="AJ534" s="26"/>
      <c r="AK534" s="26"/>
      <c r="AL534" s="26"/>
      <c r="AM534" s="23"/>
      <c r="AQ534" s="19"/>
      <c r="AU534" s="24"/>
      <c r="AV534" s="24"/>
      <c r="AW534" s="24"/>
      <c r="AX534" s="24"/>
      <c r="AY534" s="15"/>
      <c r="BM534" s="15"/>
      <c r="BS534" s="24"/>
      <c r="BT534" s="15"/>
      <c r="BY534" s="24"/>
      <c r="CA534" s="15"/>
      <c r="CD534" s="24"/>
      <c r="CH534" s="15"/>
      <c r="CO534" s="15"/>
      <c r="CQ534" s="24"/>
      <c r="CV534" s="15"/>
      <c r="DC534" s="15"/>
      <c r="DJ534" s="15"/>
      <c r="DQ534" s="15"/>
      <c r="DX534" s="15"/>
      <c r="EE534" s="15"/>
      <c r="EL534" s="15"/>
      <c r="ES534" s="15"/>
      <c r="EZ534" s="15"/>
      <c r="FG534" s="15"/>
      <c r="FN534" s="15"/>
      <c r="FU534" s="15"/>
      <c r="FW534" s="24"/>
      <c r="FX534" s="24"/>
      <c r="FY534" s="24"/>
      <c r="FZ534" s="24"/>
      <c r="GA534" s="24"/>
      <c r="GB534" s="15"/>
      <c r="GC534" s="24"/>
      <c r="GD534" s="24"/>
      <c r="GE534" s="24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24"/>
      <c r="IO534" s="24"/>
      <c r="IP534" s="24"/>
      <c r="IQ534" s="24"/>
      <c r="IR534" s="24"/>
      <c r="IS534" s="24"/>
      <c r="IT534" s="24"/>
      <c r="IU534" s="24"/>
      <c r="IV534" s="24"/>
      <c r="IW534" s="24"/>
      <c r="IX534" s="24"/>
      <c r="IY534" s="24"/>
      <c r="IZ534" s="24"/>
      <c r="JA534" s="24"/>
      <c r="JB534" s="24"/>
      <c r="JC534" s="24"/>
      <c r="JD534" s="24"/>
      <c r="JE534" s="24"/>
      <c r="JF534" s="24"/>
      <c r="JG534" s="24"/>
    </row>
    <row r="535" spans="32:267" x14ac:dyDescent="0.3">
      <c r="AF535" s="26"/>
      <c r="AG535" s="25"/>
      <c r="AH535" s="26"/>
      <c r="AI535" s="21"/>
      <c r="AJ535" s="26"/>
      <c r="AK535" s="26"/>
      <c r="AL535" s="26"/>
      <c r="AM535" s="23"/>
      <c r="AQ535" s="19"/>
      <c r="AU535" s="24"/>
      <c r="AV535" s="24"/>
      <c r="AW535" s="24"/>
      <c r="AX535" s="24"/>
      <c r="AY535" s="15"/>
      <c r="BM535" s="15"/>
      <c r="BS535" s="24"/>
      <c r="BT535" s="15"/>
      <c r="BY535" s="24"/>
      <c r="CA535" s="15"/>
      <c r="CD535" s="24"/>
      <c r="CH535" s="15"/>
      <c r="CO535" s="15"/>
      <c r="CQ535" s="24"/>
      <c r="CV535" s="15"/>
      <c r="DC535" s="15"/>
      <c r="DJ535" s="15"/>
      <c r="DQ535" s="15"/>
      <c r="DX535" s="15"/>
      <c r="EE535" s="15"/>
      <c r="EL535" s="15"/>
      <c r="ES535" s="15"/>
      <c r="EZ535" s="15"/>
      <c r="FG535" s="15"/>
      <c r="FN535" s="15"/>
      <c r="FU535" s="15"/>
      <c r="FW535" s="24"/>
      <c r="FX535" s="24"/>
      <c r="FY535" s="24"/>
      <c r="FZ535" s="24"/>
      <c r="GA535" s="24"/>
      <c r="GB535" s="15"/>
      <c r="GC535" s="24"/>
      <c r="GD535" s="24"/>
      <c r="GE535" s="24"/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24"/>
      <c r="IO535" s="24"/>
      <c r="IP535" s="24"/>
      <c r="IQ535" s="24"/>
      <c r="IR535" s="24"/>
      <c r="IS535" s="24"/>
      <c r="IT535" s="24"/>
      <c r="IU535" s="24"/>
      <c r="IV535" s="24"/>
      <c r="IW535" s="24"/>
      <c r="IX535" s="24"/>
      <c r="IY535" s="24"/>
      <c r="IZ535" s="24"/>
      <c r="JA535" s="24"/>
      <c r="JB535" s="24"/>
      <c r="JC535" s="24"/>
      <c r="JD535" s="24"/>
      <c r="JE535" s="24"/>
      <c r="JF535" s="24"/>
      <c r="JG535" s="24"/>
    </row>
    <row r="536" spans="32:267" x14ac:dyDescent="0.3">
      <c r="AF536" s="26"/>
      <c r="AG536" s="25"/>
      <c r="AH536" s="26"/>
      <c r="AI536" s="21"/>
      <c r="AJ536" s="26"/>
      <c r="AK536" s="26"/>
      <c r="AL536" s="26"/>
      <c r="AM536" s="23"/>
      <c r="AQ536" s="19"/>
      <c r="AU536" s="24"/>
      <c r="AV536" s="24"/>
      <c r="AW536" s="24"/>
      <c r="AX536" s="24"/>
      <c r="AY536" s="15"/>
      <c r="BM536" s="15"/>
      <c r="BS536" s="24"/>
      <c r="BT536" s="15"/>
      <c r="BY536" s="24"/>
      <c r="CA536" s="15"/>
      <c r="CD536" s="24"/>
      <c r="CH536" s="15"/>
      <c r="CO536" s="15"/>
      <c r="CQ536" s="24"/>
      <c r="CV536" s="15"/>
      <c r="DC536" s="15"/>
      <c r="DJ536" s="15"/>
      <c r="DQ536" s="15"/>
      <c r="DX536" s="15"/>
      <c r="EE536" s="15"/>
      <c r="EL536" s="15"/>
      <c r="ES536" s="15"/>
      <c r="EZ536" s="15"/>
      <c r="FG536" s="15"/>
      <c r="FN536" s="15"/>
      <c r="FU536" s="15"/>
      <c r="FW536" s="24"/>
      <c r="FX536" s="24"/>
      <c r="FY536" s="24"/>
      <c r="FZ536" s="24"/>
      <c r="GA536" s="24"/>
      <c r="GB536" s="15"/>
      <c r="GC536" s="24"/>
      <c r="GD536" s="24"/>
      <c r="GE536" s="24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/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24"/>
      <c r="IO536" s="24"/>
      <c r="IP536" s="24"/>
      <c r="IQ536" s="24"/>
      <c r="IR536" s="24"/>
      <c r="IS536" s="24"/>
      <c r="IT536" s="24"/>
      <c r="IU536" s="24"/>
      <c r="IV536" s="24"/>
      <c r="IW536" s="24"/>
      <c r="IX536" s="24"/>
      <c r="IY536" s="24"/>
      <c r="IZ536" s="24"/>
      <c r="JA536" s="24"/>
      <c r="JB536" s="24"/>
      <c r="JC536" s="24"/>
      <c r="JD536" s="24"/>
      <c r="JE536" s="24"/>
      <c r="JF536" s="24"/>
      <c r="JG536" s="24"/>
    </row>
    <row r="537" spans="32:267" x14ac:dyDescent="0.3">
      <c r="AF537" s="26"/>
      <c r="AG537" s="25"/>
      <c r="AH537" s="26"/>
      <c r="AI537" s="21"/>
      <c r="AJ537" s="26"/>
      <c r="AK537" s="26"/>
      <c r="AL537" s="26"/>
      <c r="AM537" s="23"/>
      <c r="AQ537" s="19"/>
      <c r="AU537" s="24"/>
      <c r="AV537" s="24"/>
      <c r="AW537" s="24"/>
      <c r="AX537" s="24"/>
      <c r="AY537" s="15"/>
      <c r="BM537" s="15"/>
      <c r="BS537" s="24"/>
      <c r="BT537" s="15"/>
      <c r="BY537" s="24"/>
      <c r="CA537" s="15"/>
      <c r="CD537" s="24"/>
      <c r="CH537" s="15"/>
      <c r="CO537" s="15"/>
      <c r="CQ537" s="24"/>
      <c r="CV537" s="15"/>
      <c r="DC537" s="15"/>
      <c r="DJ537" s="15"/>
      <c r="DQ537" s="15"/>
      <c r="DX537" s="15"/>
      <c r="EE537" s="15"/>
      <c r="EL537" s="15"/>
      <c r="ES537" s="15"/>
      <c r="EZ537" s="15"/>
      <c r="FG537" s="15"/>
      <c r="FN537" s="15"/>
      <c r="FU537" s="15"/>
      <c r="FW537" s="24"/>
      <c r="FX537" s="24"/>
      <c r="FY537" s="24"/>
      <c r="FZ537" s="24"/>
      <c r="GA537" s="24"/>
      <c r="GB537" s="15"/>
      <c r="GC537" s="24"/>
      <c r="GD537" s="24"/>
      <c r="GE537" s="24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  <c r="IX537" s="24"/>
      <c r="IY537" s="24"/>
      <c r="IZ537" s="24"/>
      <c r="JA537" s="24"/>
      <c r="JB537" s="24"/>
      <c r="JC537" s="24"/>
      <c r="JD537" s="24"/>
      <c r="JE537" s="24"/>
      <c r="JF537" s="24"/>
      <c r="JG537" s="24"/>
    </row>
    <row r="538" spans="32:267" x14ac:dyDescent="0.3">
      <c r="AF538" s="26"/>
      <c r="AG538" s="25"/>
      <c r="AH538" s="26"/>
      <c r="AI538" s="21"/>
      <c r="AJ538" s="26"/>
      <c r="AK538" s="26"/>
      <c r="AL538" s="26"/>
      <c r="AM538" s="23"/>
      <c r="AQ538" s="19"/>
      <c r="AU538" s="24"/>
      <c r="AV538" s="24"/>
      <c r="AW538" s="24"/>
      <c r="AX538" s="24"/>
      <c r="AY538" s="15"/>
      <c r="BM538" s="15"/>
      <c r="BS538" s="24"/>
      <c r="BT538" s="15"/>
      <c r="BY538" s="24"/>
      <c r="CA538" s="15"/>
      <c r="CD538" s="24"/>
      <c r="CH538" s="15"/>
      <c r="CO538" s="15"/>
      <c r="CQ538" s="24"/>
      <c r="CV538" s="15"/>
      <c r="DC538" s="15"/>
      <c r="DJ538" s="15"/>
      <c r="DQ538" s="15"/>
      <c r="DX538" s="15"/>
      <c r="EE538" s="15"/>
      <c r="EL538" s="15"/>
      <c r="ES538" s="15"/>
      <c r="EZ538" s="15"/>
      <c r="FG538" s="15"/>
      <c r="FN538" s="15"/>
      <c r="FU538" s="15"/>
      <c r="FW538" s="24"/>
      <c r="FX538" s="24"/>
      <c r="FY538" s="24"/>
      <c r="FZ538" s="24"/>
      <c r="GA538" s="24"/>
      <c r="GB538" s="15"/>
      <c r="GC538" s="24"/>
      <c r="GD538" s="24"/>
      <c r="GE538" s="24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  <c r="IX538" s="24"/>
      <c r="IY538" s="24"/>
      <c r="IZ538" s="24"/>
      <c r="JA538" s="24"/>
      <c r="JB538" s="24"/>
      <c r="JC538" s="24"/>
      <c r="JD538" s="24"/>
      <c r="JE538" s="24"/>
      <c r="JF538" s="24"/>
      <c r="JG538" s="24"/>
    </row>
    <row r="539" spans="32:267" x14ac:dyDescent="0.3">
      <c r="AF539" s="26"/>
      <c r="AG539" s="25"/>
      <c r="AH539" s="26"/>
      <c r="AI539" s="21"/>
      <c r="AJ539" s="26"/>
      <c r="AK539" s="26"/>
      <c r="AL539" s="26"/>
      <c r="AM539" s="23"/>
      <c r="AQ539" s="19"/>
      <c r="AU539" s="24"/>
      <c r="AV539" s="24"/>
      <c r="AW539" s="24"/>
      <c r="AX539" s="24"/>
      <c r="AY539" s="15"/>
      <c r="BM539" s="15"/>
      <c r="BS539" s="24"/>
      <c r="BT539" s="15"/>
      <c r="BY539" s="24"/>
      <c r="CA539" s="15"/>
      <c r="CD539" s="24"/>
      <c r="CH539" s="15"/>
      <c r="CO539" s="15"/>
      <c r="CQ539" s="24"/>
      <c r="CV539" s="15"/>
      <c r="DC539" s="15"/>
      <c r="DJ539" s="15"/>
      <c r="DQ539" s="15"/>
      <c r="DX539" s="15"/>
      <c r="EE539" s="15"/>
      <c r="EL539" s="15"/>
      <c r="ES539" s="15"/>
      <c r="EZ539" s="15"/>
      <c r="FG539" s="15"/>
      <c r="FN539" s="15"/>
      <c r="FU539" s="15"/>
      <c r="FW539" s="24"/>
      <c r="FX539" s="24"/>
      <c r="FY539" s="24"/>
      <c r="FZ539" s="24"/>
      <c r="GA539" s="24"/>
      <c r="GB539" s="15"/>
      <c r="GC539" s="24"/>
      <c r="GD539" s="24"/>
      <c r="GE539" s="24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  <c r="IX539" s="24"/>
      <c r="IY539" s="24"/>
      <c r="IZ539" s="24"/>
      <c r="JA539" s="24"/>
      <c r="JB539" s="24"/>
      <c r="JC539" s="24"/>
      <c r="JD539" s="24"/>
      <c r="JE539" s="24"/>
      <c r="JF539" s="24"/>
      <c r="JG539" s="24"/>
    </row>
    <row r="540" spans="32:267" x14ac:dyDescent="0.3">
      <c r="AF540" s="26"/>
      <c r="AG540" s="25"/>
      <c r="AH540" s="26"/>
      <c r="AI540" s="21"/>
      <c r="AJ540" s="26"/>
      <c r="AK540" s="26"/>
      <c r="AL540" s="26"/>
      <c r="AM540" s="23"/>
      <c r="AQ540" s="19"/>
      <c r="AU540" s="24"/>
      <c r="AV540" s="24"/>
      <c r="AW540" s="24"/>
      <c r="AX540" s="24"/>
      <c r="AY540" s="15"/>
      <c r="BM540" s="15"/>
      <c r="BS540" s="24"/>
      <c r="BT540" s="15"/>
      <c r="BY540" s="24"/>
      <c r="CA540" s="15"/>
      <c r="CD540" s="24"/>
      <c r="CH540" s="15"/>
      <c r="CO540" s="15"/>
      <c r="CQ540" s="24"/>
      <c r="CV540" s="15"/>
      <c r="DC540" s="15"/>
      <c r="DJ540" s="15"/>
      <c r="DQ540" s="15"/>
      <c r="DX540" s="15"/>
      <c r="EE540" s="15"/>
      <c r="EL540" s="15"/>
      <c r="ES540" s="15"/>
      <c r="EZ540" s="15"/>
      <c r="FG540" s="15"/>
      <c r="FN540" s="15"/>
      <c r="FU540" s="15"/>
      <c r="FW540" s="24"/>
      <c r="FX540" s="24"/>
      <c r="FY540" s="24"/>
      <c r="FZ540" s="24"/>
      <c r="GA540" s="24"/>
      <c r="GB540" s="15"/>
      <c r="GC540" s="24"/>
      <c r="GD540" s="24"/>
      <c r="GE540" s="24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  <c r="IX540" s="24"/>
      <c r="IY540" s="24"/>
      <c r="IZ540" s="24"/>
      <c r="JA540" s="24"/>
      <c r="JB540" s="24"/>
      <c r="JC540" s="24"/>
      <c r="JD540" s="24"/>
      <c r="JE540" s="24"/>
      <c r="JF540" s="24"/>
      <c r="JG540" s="24"/>
    </row>
    <row r="541" spans="32:267" x14ac:dyDescent="0.3">
      <c r="AF541" s="26"/>
      <c r="AG541" s="25"/>
      <c r="AH541" s="26"/>
      <c r="AI541" s="21"/>
      <c r="AJ541" s="26"/>
      <c r="AK541" s="26"/>
      <c r="AL541" s="26"/>
      <c r="AM541" s="23"/>
      <c r="AQ541" s="19"/>
      <c r="AU541" s="24"/>
      <c r="AV541" s="24"/>
      <c r="AW541" s="24"/>
      <c r="AX541" s="24"/>
      <c r="AY541" s="15"/>
      <c r="BM541" s="15"/>
      <c r="BS541" s="24"/>
      <c r="BT541" s="15"/>
      <c r="BY541" s="24"/>
      <c r="CA541" s="15"/>
      <c r="CD541" s="24"/>
      <c r="CH541" s="15"/>
      <c r="CO541" s="15"/>
      <c r="CQ541" s="24"/>
      <c r="CV541" s="15"/>
      <c r="DC541" s="15"/>
      <c r="DJ541" s="15"/>
      <c r="DQ541" s="15"/>
      <c r="DX541" s="15"/>
      <c r="EE541" s="15"/>
      <c r="EL541" s="15"/>
      <c r="ES541" s="15"/>
      <c r="EZ541" s="15"/>
      <c r="FG541" s="15"/>
      <c r="FN541" s="15"/>
      <c r="FU541" s="15"/>
      <c r="FW541" s="24"/>
      <c r="FX541" s="24"/>
      <c r="FY541" s="24"/>
      <c r="FZ541" s="24"/>
      <c r="GA541" s="24"/>
      <c r="GB541" s="15"/>
      <c r="GC541" s="24"/>
      <c r="GD541" s="24"/>
      <c r="GE541" s="24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  <c r="IX541" s="24"/>
      <c r="IY541" s="24"/>
      <c r="IZ541" s="24"/>
      <c r="JA541" s="24"/>
      <c r="JB541" s="24"/>
      <c r="JC541" s="24"/>
      <c r="JD541" s="24"/>
      <c r="JE541" s="24"/>
      <c r="JF541" s="24"/>
      <c r="JG541" s="24"/>
    </row>
    <row r="542" spans="32:267" x14ac:dyDescent="0.3">
      <c r="AF542" s="26"/>
      <c r="AG542" s="25"/>
      <c r="AH542" s="26"/>
      <c r="AI542" s="21"/>
      <c r="AJ542" s="26"/>
      <c r="AK542" s="26"/>
      <c r="AL542" s="26"/>
      <c r="AM542" s="23"/>
      <c r="AQ542" s="19"/>
      <c r="AU542" s="24"/>
      <c r="AV542" s="24"/>
      <c r="AW542" s="24"/>
      <c r="AX542" s="24"/>
      <c r="AY542" s="15"/>
      <c r="BM542" s="15"/>
      <c r="BS542" s="24"/>
      <c r="BT542" s="15"/>
      <c r="BY542" s="24"/>
      <c r="CA542" s="15"/>
      <c r="CD542" s="24"/>
      <c r="CH542" s="15"/>
      <c r="CO542" s="15"/>
      <c r="CQ542" s="24"/>
      <c r="CV542" s="15"/>
      <c r="DC542" s="15"/>
      <c r="DJ542" s="15"/>
      <c r="DQ542" s="15"/>
      <c r="DX542" s="15"/>
      <c r="EE542" s="15"/>
      <c r="EL542" s="15"/>
      <c r="ES542" s="15"/>
      <c r="EZ542" s="15"/>
      <c r="FG542" s="15"/>
      <c r="FN542" s="15"/>
      <c r="FU542" s="15"/>
      <c r="FW542" s="24"/>
      <c r="FX542" s="24"/>
      <c r="FY542" s="24"/>
      <c r="FZ542" s="24"/>
      <c r="GA542" s="24"/>
      <c r="GB542" s="15"/>
      <c r="GC542" s="24"/>
      <c r="GD542" s="24"/>
      <c r="GE542" s="24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24"/>
      <c r="IO542" s="24"/>
      <c r="IP542" s="24"/>
      <c r="IQ542" s="24"/>
      <c r="IR542" s="24"/>
      <c r="IS542" s="24"/>
      <c r="IT542" s="24"/>
      <c r="IU542" s="24"/>
      <c r="IV542" s="24"/>
      <c r="IW542" s="24"/>
      <c r="IX542" s="24"/>
      <c r="IY542" s="24"/>
      <c r="IZ542" s="24"/>
      <c r="JA542" s="24"/>
      <c r="JB542" s="24"/>
      <c r="JC542" s="24"/>
      <c r="JD542" s="24"/>
      <c r="JE542" s="24"/>
      <c r="JF542" s="24"/>
      <c r="JG542" s="24"/>
    </row>
    <row r="543" spans="32:267" x14ac:dyDescent="0.3">
      <c r="AF543" s="26"/>
      <c r="AG543" s="25"/>
      <c r="AH543" s="26"/>
      <c r="AI543" s="21"/>
      <c r="AJ543" s="26"/>
      <c r="AK543" s="26"/>
      <c r="AL543" s="26"/>
      <c r="AM543" s="23"/>
      <c r="AQ543" s="19"/>
      <c r="AU543" s="24"/>
      <c r="AV543" s="24"/>
      <c r="AW543" s="24"/>
      <c r="AX543" s="24"/>
      <c r="AY543" s="15"/>
      <c r="BM543" s="15"/>
      <c r="BS543" s="24"/>
      <c r="BT543" s="15"/>
      <c r="BY543" s="24"/>
      <c r="CA543" s="15"/>
      <c r="CD543" s="24"/>
      <c r="CH543" s="15"/>
      <c r="CO543" s="15"/>
      <c r="CQ543" s="24"/>
      <c r="CV543" s="15"/>
      <c r="DC543" s="15"/>
      <c r="DJ543" s="15"/>
      <c r="DQ543" s="15"/>
      <c r="DX543" s="15"/>
      <c r="EE543" s="15"/>
      <c r="EL543" s="15"/>
      <c r="ES543" s="15"/>
      <c r="EZ543" s="15"/>
      <c r="FG543" s="15"/>
      <c r="FN543" s="15"/>
      <c r="FU543" s="15"/>
      <c r="FW543" s="24"/>
      <c r="FX543" s="24"/>
      <c r="FY543" s="24"/>
      <c r="FZ543" s="24"/>
      <c r="GA543" s="24"/>
      <c r="GB543" s="15"/>
      <c r="GC543" s="24"/>
      <c r="GD543" s="24"/>
      <c r="GE543" s="24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24"/>
      <c r="IO543" s="24"/>
      <c r="IP543" s="24"/>
      <c r="IQ543" s="24"/>
      <c r="IR543" s="24"/>
      <c r="IS543" s="24"/>
      <c r="IT543" s="24"/>
      <c r="IU543" s="24"/>
      <c r="IV543" s="24"/>
      <c r="IW543" s="24"/>
      <c r="IX543" s="24"/>
      <c r="IY543" s="24"/>
      <c r="IZ543" s="24"/>
      <c r="JA543" s="24"/>
      <c r="JB543" s="24"/>
      <c r="JC543" s="24"/>
      <c r="JD543" s="24"/>
      <c r="JE543" s="24"/>
      <c r="JF543" s="24"/>
      <c r="JG543" s="24"/>
    </row>
    <row r="544" spans="32:267" x14ac:dyDescent="0.3">
      <c r="AF544" s="26"/>
      <c r="AG544" s="25"/>
      <c r="AH544" s="26"/>
      <c r="AI544" s="21"/>
      <c r="AJ544" s="26"/>
      <c r="AK544" s="26"/>
      <c r="AL544" s="26"/>
      <c r="AM544" s="23"/>
      <c r="AQ544" s="19"/>
      <c r="AU544" s="24"/>
      <c r="AV544" s="24"/>
      <c r="AW544" s="24"/>
      <c r="AX544" s="24"/>
      <c r="AY544" s="15"/>
      <c r="BM544" s="15"/>
      <c r="BS544" s="24"/>
      <c r="BT544" s="15"/>
      <c r="BY544" s="24"/>
      <c r="CA544" s="15"/>
      <c r="CD544" s="24"/>
      <c r="CH544" s="15"/>
      <c r="CO544" s="15"/>
      <c r="CQ544" s="24"/>
      <c r="CV544" s="15"/>
      <c r="DC544" s="15"/>
      <c r="DJ544" s="15"/>
      <c r="DQ544" s="15"/>
      <c r="DX544" s="15"/>
      <c r="EE544" s="15"/>
      <c r="EL544" s="15"/>
      <c r="ES544" s="15"/>
      <c r="EZ544" s="15"/>
      <c r="FG544" s="15"/>
      <c r="FN544" s="15"/>
      <c r="FU544" s="15"/>
      <c r="FW544" s="24"/>
      <c r="FX544" s="24"/>
      <c r="FY544" s="24"/>
      <c r="FZ544" s="24"/>
      <c r="GA544" s="24"/>
      <c r="GB544" s="15"/>
      <c r="GC544" s="24"/>
      <c r="GD544" s="24"/>
      <c r="GE544" s="24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  <c r="IX544" s="24"/>
      <c r="IY544" s="24"/>
      <c r="IZ544" s="24"/>
      <c r="JA544" s="24"/>
      <c r="JB544" s="24"/>
      <c r="JC544" s="24"/>
      <c r="JD544" s="24"/>
      <c r="JE544" s="24"/>
      <c r="JF544" s="24"/>
      <c r="JG544" s="24"/>
    </row>
    <row r="545" spans="32:267" x14ac:dyDescent="0.3">
      <c r="AF545" s="26"/>
      <c r="AG545" s="25"/>
      <c r="AH545" s="26"/>
      <c r="AI545" s="21"/>
      <c r="AJ545" s="26"/>
      <c r="AK545" s="26"/>
      <c r="AL545" s="26"/>
      <c r="AM545" s="23"/>
      <c r="AQ545" s="19"/>
      <c r="AU545" s="24"/>
      <c r="AV545" s="24"/>
      <c r="AW545" s="24"/>
      <c r="AX545" s="24"/>
      <c r="AY545" s="15"/>
      <c r="BM545" s="15"/>
      <c r="BS545" s="24"/>
      <c r="BT545" s="15"/>
      <c r="BY545" s="24"/>
      <c r="CA545" s="15"/>
      <c r="CD545" s="24"/>
      <c r="CH545" s="15"/>
      <c r="CO545" s="15"/>
      <c r="CQ545" s="24"/>
      <c r="CV545" s="15"/>
      <c r="DC545" s="15"/>
      <c r="DJ545" s="15"/>
      <c r="DQ545" s="15"/>
      <c r="DX545" s="15"/>
      <c r="EE545" s="15"/>
      <c r="EL545" s="15"/>
      <c r="ES545" s="15"/>
      <c r="EZ545" s="15"/>
      <c r="FG545" s="15"/>
      <c r="FN545" s="15"/>
      <c r="FU545" s="15"/>
      <c r="FW545" s="24"/>
      <c r="FX545" s="24"/>
      <c r="FY545" s="24"/>
      <c r="FZ545" s="24"/>
      <c r="GA545" s="24"/>
      <c r="GB545" s="15"/>
      <c r="GC545" s="24"/>
      <c r="GD545" s="24"/>
      <c r="GE545" s="24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  <c r="IX545" s="24"/>
      <c r="IY545" s="24"/>
      <c r="IZ545" s="24"/>
      <c r="JA545" s="24"/>
      <c r="JB545" s="24"/>
      <c r="JC545" s="24"/>
      <c r="JD545" s="24"/>
      <c r="JE545" s="24"/>
      <c r="JF545" s="24"/>
      <c r="JG545" s="24"/>
    </row>
    <row r="546" spans="32:267" x14ac:dyDescent="0.3">
      <c r="AF546" s="26"/>
      <c r="AG546" s="25"/>
      <c r="AH546" s="26"/>
      <c r="AI546" s="21"/>
      <c r="AJ546" s="26"/>
      <c r="AK546" s="26"/>
      <c r="AL546" s="26"/>
      <c r="AM546" s="23"/>
      <c r="AQ546" s="19"/>
      <c r="AU546" s="24"/>
      <c r="AV546" s="24"/>
      <c r="AW546" s="24"/>
      <c r="AX546" s="24"/>
      <c r="AY546" s="15"/>
      <c r="BM546" s="15"/>
      <c r="BS546" s="24"/>
      <c r="BT546" s="15"/>
      <c r="BY546" s="24"/>
      <c r="CA546" s="15"/>
      <c r="CD546" s="24"/>
      <c r="CH546" s="15"/>
      <c r="CO546" s="15"/>
      <c r="CQ546" s="24"/>
      <c r="CV546" s="15"/>
      <c r="DC546" s="15"/>
      <c r="DJ546" s="15"/>
      <c r="DQ546" s="15"/>
      <c r="DX546" s="15"/>
      <c r="EE546" s="15"/>
      <c r="EL546" s="15"/>
      <c r="ES546" s="15"/>
      <c r="EZ546" s="15"/>
      <c r="FG546" s="15"/>
      <c r="FN546" s="15"/>
      <c r="FU546" s="15"/>
      <c r="FW546" s="24"/>
      <c r="FX546" s="24"/>
      <c r="FY546" s="24"/>
      <c r="FZ546" s="24"/>
      <c r="GA546" s="24"/>
      <c r="GB546" s="15"/>
      <c r="GC546" s="24"/>
      <c r="GD546" s="24"/>
      <c r="GE546" s="24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24"/>
      <c r="IO546" s="24"/>
      <c r="IP546" s="24"/>
      <c r="IQ546" s="24"/>
      <c r="IR546" s="24"/>
      <c r="IS546" s="24"/>
      <c r="IT546" s="24"/>
      <c r="IU546" s="24"/>
      <c r="IV546" s="24"/>
      <c r="IW546" s="24"/>
      <c r="IX546" s="24"/>
      <c r="IY546" s="24"/>
      <c r="IZ546" s="24"/>
      <c r="JA546" s="24"/>
      <c r="JB546" s="24"/>
      <c r="JC546" s="24"/>
      <c r="JD546" s="24"/>
      <c r="JE546" s="24"/>
      <c r="JF546" s="24"/>
      <c r="JG546" s="24"/>
    </row>
    <row r="547" spans="32:267" x14ac:dyDescent="0.3">
      <c r="AF547" s="26"/>
      <c r="AG547" s="25"/>
      <c r="AH547" s="26"/>
      <c r="AI547" s="21"/>
      <c r="AJ547" s="26"/>
      <c r="AK547" s="26"/>
      <c r="AL547" s="26"/>
      <c r="AM547" s="23"/>
      <c r="AQ547" s="19"/>
      <c r="AU547" s="24"/>
      <c r="AV547" s="24"/>
      <c r="AW547" s="24"/>
      <c r="AX547" s="24"/>
      <c r="AY547" s="15"/>
      <c r="BM547" s="15"/>
      <c r="BS547" s="24"/>
      <c r="BT547" s="15"/>
      <c r="BY547" s="24"/>
      <c r="CA547" s="15"/>
      <c r="CD547" s="24"/>
      <c r="CH547" s="15"/>
      <c r="CO547" s="15"/>
      <c r="CQ547" s="24"/>
      <c r="CV547" s="15"/>
      <c r="DC547" s="15"/>
      <c r="DJ547" s="15"/>
      <c r="DQ547" s="15"/>
      <c r="DX547" s="15"/>
      <c r="EE547" s="15"/>
      <c r="EL547" s="15"/>
      <c r="ES547" s="15"/>
      <c r="EZ547" s="15"/>
      <c r="FG547" s="15"/>
      <c r="FN547" s="15"/>
      <c r="FU547" s="15"/>
      <c r="FW547" s="24"/>
      <c r="FX547" s="24"/>
      <c r="FY547" s="24"/>
      <c r="FZ547" s="24"/>
      <c r="GA547" s="24"/>
      <c r="GB547" s="15"/>
      <c r="GC547" s="24"/>
      <c r="GD547" s="24"/>
      <c r="GE547" s="24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24"/>
      <c r="IO547" s="24"/>
      <c r="IP547" s="24"/>
      <c r="IQ547" s="24"/>
      <c r="IR547" s="24"/>
      <c r="IS547" s="24"/>
      <c r="IT547" s="24"/>
      <c r="IU547" s="24"/>
      <c r="IV547" s="24"/>
      <c r="IW547" s="24"/>
      <c r="IX547" s="24"/>
      <c r="IY547" s="24"/>
      <c r="IZ547" s="24"/>
      <c r="JA547" s="24"/>
      <c r="JB547" s="24"/>
      <c r="JC547" s="24"/>
      <c r="JD547" s="24"/>
      <c r="JE547" s="24"/>
      <c r="JF547" s="24"/>
      <c r="JG547" s="24"/>
    </row>
    <row r="548" spans="32:267" x14ac:dyDescent="0.3">
      <c r="AF548" s="26"/>
      <c r="AG548" s="25"/>
      <c r="AH548" s="26"/>
      <c r="AI548" s="21"/>
      <c r="AJ548" s="26"/>
      <c r="AK548" s="26"/>
      <c r="AL548" s="26"/>
      <c r="AM548" s="23"/>
      <c r="AQ548" s="19"/>
      <c r="AU548" s="24"/>
      <c r="AV548" s="24"/>
      <c r="AW548" s="24"/>
      <c r="AX548" s="24"/>
      <c r="AY548" s="15"/>
      <c r="BM548" s="15"/>
      <c r="BS548" s="24"/>
      <c r="BT548" s="15"/>
      <c r="BY548" s="24"/>
      <c r="CA548" s="15"/>
      <c r="CD548" s="24"/>
      <c r="CH548" s="15"/>
      <c r="CO548" s="15"/>
      <c r="CQ548" s="24"/>
      <c r="CV548" s="15"/>
      <c r="DC548" s="15"/>
      <c r="DJ548" s="15"/>
      <c r="DQ548" s="15"/>
      <c r="DX548" s="15"/>
      <c r="EE548" s="15"/>
      <c r="EL548" s="15"/>
      <c r="ES548" s="15"/>
      <c r="EZ548" s="15"/>
      <c r="FG548" s="15"/>
      <c r="FN548" s="15"/>
      <c r="FU548" s="15"/>
      <c r="FW548" s="24"/>
      <c r="FX548" s="24"/>
      <c r="FY548" s="24"/>
      <c r="FZ548" s="24"/>
      <c r="GA548" s="24"/>
      <c r="GB548" s="15"/>
      <c r="GC548" s="24"/>
      <c r="GD548" s="24"/>
      <c r="GE548" s="24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  <c r="IX548" s="24"/>
      <c r="IY548" s="24"/>
      <c r="IZ548" s="24"/>
      <c r="JA548" s="24"/>
      <c r="JB548" s="24"/>
      <c r="JC548" s="24"/>
      <c r="JD548" s="24"/>
      <c r="JE548" s="24"/>
      <c r="JF548" s="24"/>
      <c r="JG548" s="24"/>
    </row>
    <row r="549" spans="32:267" x14ac:dyDescent="0.3">
      <c r="AF549" s="26"/>
      <c r="AG549" s="25"/>
      <c r="AH549" s="26"/>
      <c r="AI549" s="21"/>
      <c r="AJ549" s="26"/>
      <c r="AK549" s="26"/>
      <c r="AL549" s="26"/>
      <c r="AM549" s="23"/>
      <c r="AQ549" s="19"/>
      <c r="AU549" s="24"/>
      <c r="AV549" s="24"/>
      <c r="AW549" s="24"/>
      <c r="AX549" s="24"/>
      <c r="AY549" s="15"/>
      <c r="BM549" s="15"/>
      <c r="BS549" s="24"/>
      <c r="BT549" s="15"/>
      <c r="BY549" s="24"/>
      <c r="CA549" s="15"/>
      <c r="CD549" s="24"/>
      <c r="CH549" s="15"/>
      <c r="CO549" s="15"/>
      <c r="CQ549" s="24"/>
      <c r="CV549" s="15"/>
      <c r="DC549" s="15"/>
      <c r="DJ549" s="15"/>
      <c r="DQ549" s="15"/>
      <c r="DX549" s="15"/>
      <c r="EE549" s="15"/>
      <c r="EL549" s="15"/>
      <c r="ES549" s="15"/>
      <c r="EZ549" s="15"/>
      <c r="FG549" s="15"/>
      <c r="FN549" s="15"/>
      <c r="FU549" s="15"/>
      <c r="FW549" s="24"/>
      <c r="FX549" s="24"/>
      <c r="FY549" s="24"/>
      <c r="FZ549" s="24"/>
      <c r="GA549" s="24"/>
      <c r="GB549" s="15"/>
      <c r="GC549" s="24"/>
      <c r="GD549" s="24"/>
      <c r="GE549" s="24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  <c r="IX549" s="24"/>
      <c r="IY549" s="24"/>
      <c r="IZ549" s="24"/>
      <c r="JA549" s="24"/>
      <c r="JB549" s="24"/>
      <c r="JC549" s="24"/>
      <c r="JD549" s="24"/>
      <c r="JE549" s="24"/>
      <c r="JF549" s="24"/>
      <c r="JG549" s="24"/>
    </row>
    <row r="550" spans="32:267" x14ac:dyDescent="0.3">
      <c r="AF550" s="26"/>
      <c r="AG550" s="25"/>
      <c r="AH550" s="26"/>
      <c r="AI550" s="21"/>
      <c r="AJ550" s="26"/>
      <c r="AK550" s="26"/>
      <c r="AL550" s="26"/>
      <c r="AM550" s="23"/>
      <c r="AQ550" s="19"/>
      <c r="AU550" s="24"/>
      <c r="AV550" s="24"/>
      <c r="AW550" s="24"/>
      <c r="AX550" s="24"/>
      <c r="AY550" s="15"/>
      <c r="BM550" s="15"/>
      <c r="BS550" s="24"/>
      <c r="BT550" s="15"/>
      <c r="BY550" s="24"/>
      <c r="CA550" s="15"/>
      <c r="CD550" s="24"/>
      <c r="CH550" s="15"/>
      <c r="CO550" s="15"/>
      <c r="CQ550" s="24"/>
      <c r="CV550" s="15"/>
      <c r="DC550" s="15"/>
      <c r="DJ550" s="15"/>
      <c r="DQ550" s="15"/>
      <c r="DX550" s="15"/>
      <c r="EE550" s="15"/>
      <c r="EL550" s="15"/>
      <c r="ES550" s="15"/>
      <c r="EZ550" s="15"/>
      <c r="FG550" s="15"/>
      <c r="FN550" s="15"/>
      <c r="FU550" s="15"/>
      <c r="FW550" s="24"/>
      <c r="FX550" s="24"/>
      <c r="FY550" s="24"/>
      <c r="FZ550" s="24"/>
      <c r="GA550" s="24"/>
      <c r="GB550" s="15"/>
      <c r="GC550" s="24"/>
      <c r="GD550" s="24"/>
      <c r="GE550" s="24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  <c r="IX550" s="24"/>
      <c r="IY550" s="24"/>
      <c r="IZ550" s="24"/>
      <c r="JA550" s="24"/>
      <c r="JB550" s="24"/>
      <c r="JC550" s="24"/>
      <c r="JD550" s="24"/>
      <c r="JE550" s="24"/>
      <c r="JF550" s="24"/>
      <c r="JG550" s="24"/>
    </row>
    <row r="551" spans="32:267" x14ac:dyDescent="0.3">
      <c r="AF551" s="26"/>
      <c r="AG551" s="25"/>
      <c r="AH551" s="26"/>
      <c r="AI551" s="21"/>
      <c r="AJ551" s="26"/>
      <c r="AK551" s="26"/>
      <c r="AL551" s="26"/>
      <c r="AM551" s="23"/>
      <c r="AQ551" s="19"/>
      <c r="AU551" s="24"/>
      <c r="AV551" s="24"/>
      <c r="AW551" s="24"/>
      <c r="AX551" s="24"/>
      <c r="AY551" s="15"/>
      <c r="BM551" s="15"/>
      <c r="BS551" s="24"/>
      <c r="BT551" s="15"/>
      <c r="BY551" s="24"/>
      <c r="CA551" s="15"/>
      <c r="CD551" s="24"/>
      <c r="CH551" s="15"/>
      <c r="CO551" s="15"/>
      <c r="CQ551" s="24"/>
      <c r="CV551" s="15"/>
      <c r="DC551" s="15"/>
      <c r="DJ551" s="15"/>
      <c r="DQ551" s="15"/>
      <c r="DX551" s="15"/>
      <c r="EE551" s="15"/>
      <c r="EL551" s="15"/>
      <c r="ES551" s="15"/>
      <c r="EZ551" s="15"/>
      <c r="FG551" s="15"/>
      <c r="FN551" s="15"/>
      <c r="FU551" s="15"/>
      <c r="FW551" s="24"/>
      <c r="FX551" s="24"/>
      <c r="FY551" s="24"/>
      <c r="FZ551" s="24"/>
      <c r="GA551" s="24"/>
      <c r="GB551" s="15"/>
      <c r="GC551" s="24"/>
      <c r="GD551" s="24"/>
      <c r="GE551" s="24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  <c r="IX551" s="24"/>
      <c r="IY551" s="24"/>
      <c r="IZ551" s="24"/>
      <c r="JA551" s="24"/>
      <c r="JB551" s="24"/>
      <c r="JC551" s="24"/>
      <c r="JD551" s="24"/>
      <c r="JE551" s="24"/>
      <c r="JF551" s="24"/>
      <c r="JG551" s="24"/>
    </row>
    <row r="552" spans="32:267" x14ac:dyDescent="0.3">
      <c r="AF552" s="26"/>
      <c r="AG552" s="25"/>
      <c r="AH552" s="26"/>
      <c r="AI552" s="21"/>
      <c r="AJ552" s="26"/>
      <c r="AK552" s="26"/>
      <c r="AL552" s="26"/>
      <c r="AM552" s="23"/>
      <c r="AQ552" s="19"/>
      <c r="AU552" s="24"/>
      <c r="AV552" s="24"/>
      <c r="AW552" s="24"/>
      <c r="AX552" s="24"/>
      <c r="AY552" s="15"/>
      <c r="BM552" s="15"/>
      <c r="BS552" s="24"/>
      <c r="BT552" s="15"/>
      <c r="BY552" s="24"/>
      <c r="CA552" s="15"/>
      <c r="CD552" s="24"/>
      <c r="CH552" s="15"/>
      <c r="CO552" s="15"/>
      <c r="CQ552" s="24"/>
      <c r="CV552" s="15"/>
      <c r="DC552" s="15"/>
      <c r="DJ552" s="15"/>
      <c r="DQ552" s="15"/>
      <c r="DX552" s="15"/>
      <c r="EE552" s="15"/>
      <c r="EL552" s="15"/>
      <c r="ES552" s="15"/>
      <c r="EZ552" s="15"/>
      <c r="FG552" s="15"/>
      <c r="FN552" s="15"/>
      <c r="FU552" s="15"/>
      <c r="FW552" s="24"/>
      <c r="FX552" s="24"/>
      <c r="FY552" s="24"/>
      <c r="FZ552" s="24"/>
      <c r="GA552" s="24"/>
      <c r="GB552" s="15"/>
      <c r="GC552" s="24"/>
      <c r="GD552" s="24"/>
      <c r="GE552" s="24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24"/>
      <c r="IO552" s="24"/>
      <c r="IP552" s="24"/>
      <c r="IQ552" s="24"/>
      <c r="IR552" s="24"/>
      <c r="IS552" s="24"/>
      <c r="IT552" s="24"/>
      <c r="IU552" s="24"/>
      <c r="IV552" s="24"/>
      <c r="IW552" s="24"/>
      <c r="IX552" s="24"/>
      <c r="IY552" s="24"/>
      <c r="IZ552" s="24"/>
      <c r="JA552" s="24"/>
      <c r="JB552" s="24"/>
      <c r="JC552" s="24"/>
      <c r="JD552" s="24"/>
      <c r="JE552" s="24"/>
      <c r="JF552" s="24"/>
      <c r="JG552" s="24"/>
    </row>
    <row r="553" spans="32:267" x14ac:dyDescent="0.3">
      <c r="AF553" s="26"/>
      <c r="AG553" s="25"/>
      <c r="AH553" s="26"/>
      <c r="AI553" s="21"/>
      <c r="AJ553" s="26"/>
      <c r="AK553" s="26"/>
      <c r="AL553" s="26"/>
      <c r="AM553" s="23"/>
      <c r="AQ553" s="19"/>
      <c r="AU553" s="24"/>
      <c r="AV553" s="24"/>
      <c r="AW553" s="24"/>
      <c r="AX553" s="24"/>
      <c r="AY553" s="15"/>
      <c r="BM553" s="15"/>
      <c r="BS553" s="24"/>
      <c r="BT553" s="15"/>
      <c r="BY553" s="24"/>
      <c r="CA553" s="15"/>
      <c r="CD553" s="24"/>
      <c r="CH553" s="15"/>
      <c r="CO553" s="15"/>
      <c r="CQ553" s="24"/>
      <c r="CV553" s="15"/>
      <c r="DC553" s="15"/>
      <c r="DJ553" s="15"/>
      <c r="DQ553" s="15"/>
      <c r="DX553" s="15"/>
      <c r="EE553" s="15"/>
      <c r="EL553" s="15"/>
      <c r="ES553" s="15"/>
      <c r="EZ553" s="15"/>
      <c r="FG553" s="15"/>
      <c r="FN553" s="15"/>
      <c r="FU553" s="15"/>
      <c r="FW553" s="24"/>
      <c r="FX553" s="24"/>
      <c r="FY553" s="24"/>
      <c r="FZ553" s="24"/>
      <c r="GA553" s="24"/>
      <c r="GB553" s="15"/>
      <c r="GC553" s="24"/>
      <c r="GD553" s="24"/>
      <c r="GE553" s="24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24"/>
      <c r="IO553" s="24"/>
      <c r="IP553" s="24"/>
      <c r="IQ553" s="24"/>
      <c r="IR553" s="24"/>
      <c r="IS553" s="24"/>
      <c r="IT553" s="24"/>
      <c r="IU553" s="24"/>
      <c r="IV553" s="24"/>
      <c r="IW553" s="24"/>
      <c r="IX553" s="24"/>
      <c r="IY553" s="24"/>
      <c r="IZ553" s="24"/>
      <c r="JA553" s="24"/>
      <c r="JB553" s="24"/>
      <c r="JC553" s="24"/>
      <c r="JD553" s="24"/>
      <c r="JE553" s="24"/>
      <c r="JF553" s="24"/>
      <c r="JG553" s="24"/>
    </row>
    <row r="554" spans="32:267" x14ac:dyDescent="0.3">
      <c r="AF554" s="26"/>
      <c r="AG554" s="25"/>
      <c r="AH554" s="26"/>
      <c r="AI554" s="21"/>
      <c r="AJ554" s="26"/>
      <c r="AK554" s="26"/>
      <c r="AL554" s="26"/>
      <c r="AM554" s="23"/>
      <c r="AQ554" s="19"/>
      <c r="AU554" s="24"/>
      <c r="AV554" s="24"/>
      <c r="AW554" s="24"/>
      <c r="AX554" s="24"/>
      <c r="AY554" s="15"/>
      <c r="BM554" s="15"/>
      <c r="BS554" s="24"/>
      <c r="BT554" s="15"/>
      <c r="BY554" s="24"/>
      <c r="CA554" s="15"/>
      <c r="CD554" s="24"/>
      <c r="CH554" s="15"/>
      <c r="CO554" s="15"/>
      <c r="CQ554" s="24"/>
      <c r="CV554" s="15"/>
      <c r="DC554" s="15"/>
      <c r="DJ554" s="15"/>
      <c r="DQ554" s="15"/>
      <c r="DX554" s="15"/>
      <c r="EE554" s="15"/>
      <c r="EL554" s="15"/>
      <c r="ES554" s="15"/>
      <c r="EZ554" s="15"/>
      <c r="FG554" s="15"/>
      <c r="FN554" s="15"/>
      <c r="FU554" s="15"/>
      <c r="FW554" s="24"/>
      <c r="FX554" s="24"/>
      <c r="FY554" s="24"/>
      <c r="FZ554" s="24"/>
      <c r="GA554" s="24"/>
      <c r="GB554" s="15"/>
      <c r="GC554" s="24"/>
      <c r="GD554" s="24"/>
      <c r="GE554" s="24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  <c r="IX554" s="24"/>
      <c r="IY554" s="24"/>
      <c r="IZ554" s="24"/>
      <c r="JA554" s="24"/>
      <c r="JB554" s="24"/>
      <c r="JC554" s="24"/>
      <c r="JD554" s="24"/>
      <c r="JE554" s="24"/>
      <c r="JF554" s="24"/>
      <c r="JG554" s="24"/>
    </row>
    <row r="555" spans="32:267" x14ac:dyDescent="0.3">
      <c r="AF555" s="26"/>
      <c r="AG555" s="25"/>
      <c r="AH555" s="26"/>
      <c r="AI555" s="21"/>
      <c r="AJ555" s="26"/>
      <c r="AK555" s="26"/>
      <c r="AL555" s="26"/>
      <c r="AM555" s="23"/>
      <c r="AQ555" s="19"/>
      <c r="AU555" s="24"/>
      <c r="AV555" s="24"/>
      <c r="AW555" s="24"/>
      <c r="AX555" s="24"/>
      <c r="AY555" s="15"/>
      <c r="BM555" s="15"/>
      <c r="BS555" s="24"/>
      <c r="BT555" s="15"/>
      <c r="BY555" s="24"/>
      <c r="CA555" s="15"/>
      <c r="CD555" s="24"/>
      <c r="CH555" s="15"/>
      <c r="CO555" s="15"/>
      <c r="CQ555" s="24"/>
      <c r="CV555" s="15"/>
      <c r="DC555" s="15"/>
      <c r="DJ555" s="15"/>
      <c r="DQ555" s="15"/>
      <c r="DX555" s="15"/>
      <c r="EE555" s="15"/>
      <c r="EL555" s="15"/>
      <c r="ES555" s="15"/>
      <c r="EZ555" s="15"/>
      <c r="FG555" s="15"/>
      <c r="FN555" s="15"/>
      <c r="FU555" s="15"/>
      <c r="FW555" s="24"/>
      <c r="FX555" s="24"/>
      <c r="FY555" s="24"/>
      <c r="FZ555" s="24"/>
      <c r="GA555" s="24"/>
      <c r="GB555" s="15"/>
      <c r="GC555" s="24"/>
      <c r="GD555" s="24"/>
      <c r="GE555" s="24"/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  <c r="IX555" s="24"/>
      <c r="IY555" s="24"/>
      <c r="IZ555" s="24"/>
      <c r="JA555" s="24"/>
      <c r="JB555" s="24"/>
      <c r="JC555" s="24"/>
      <c r="JD555" s="24"/>
      <c r="JE555" s="24"/>
      <c r="JF555" s="24"/>
      <c r="JG555" s="24"/>
    </row>
    <row r="556" spans="32:267" x14ac:dyDescent="0.3">
      <c r="AF556" s="26"/>
      <c r="AG556" s="25"/>
      <c r="AH556" s="26"/>
      <c r="AI556" s="21"/>
      <c r="AJ556" s="26"/>
      <c r="AK556" s="26"/>
      <c r="AL556" s="26"/>
      <c r="AM556" s="23"/>
      <c r="AQ556" s="19"/>
      <c r="AU556" s="24"/>
      <c r="AV556" s="24"/>
      <c r="AW556" s="24"/>
      <c r="AX556" s="24"/>
      <c r="AY556" s="15"/>
      <c r="BM556" s="15"/>
      <c r="BS556" s="24"/>
      <c r="BT556" s="15"/>
      <c r="BY556" s="24"/>
      <c r="CA556" s="15"/>
      <c r="CD556" s="24"/>
      <c r="CH556" s="15"/>
      <c r="CO556" s="15"/>
      <c r="CQ556" s="24"/>
      <c r="CV556" s="15"/>
      <c r="DC556" s="15"/>
      <c r="DJ556" s="15"/>
      <c r="DQ556" s="15"/>
      <c r="DX556" s="15"/>
      <c r="EE556" s="15"/>
      <c r="EL556" s="15"/>
      <c r="ES556" s="15"/>
      <c r="EZ556" s="15"/>
      <c r="FG556" s="15"/>
      <c r="FN556" s="15"/>
      <c r="FU556" s="15"/>
      <c r="FW556" s="24"/>
      <c r="FX556" s="24"/>
      <c r="FY556" s="24"/>
      <c r="FZ556" s="24"/>
      <c r="GA556" s="24"/>
      <c r="GB556" s="15"/>
      <c r="GC556" s="24"/>
      <c r="GD556" s="24"/>
      <c r="GE556" s="24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24"/>
      <c r="IO556" s="24"/>
      <c r="IP556" s="24"/>
      <c r="IQ556" s="24"/>
      <c r="IR556" s="24"/>
      <c r="IS556" s="24"/>
      <c r="IT556" s="24"/>
      <c r="IU556" s="24"/>
      <c r="IV556" s="24"/>
      <c r="IW556" s="24"/>
      <c r="IX556" s="24"/>
      <c r="IY556" s="24"/>
      <c r="IZ556" s="24"/>
      <c r="JA556" s="24"/>
      <c r="JB556" s="24"/>
      <c r="JC556" s="24"/>
      <c r="JD556" s="24"/>
      <c r="JE556" s="24"/>
      <c r="JF556" s="24"/>
      <c r="JG556" s="24"/>
    </row>
    <row r="557" spans="32:267" x14ac:dyDescent="0.3">
      <c r="AF557" s="26"/>
      <c r="AG557" s="25"/>
      <c r="AH557" s="26"/>
      <c r="AI557" s="21"/>
      <c r="AJ557" s="26"/>
      <c r="AK557" s="26"/>
      <c r="AL557" s="26"/>
      <c r="AM557" s="23"/>
      <c r="AQ557" s="19"/>
      <c r="AU557" s="24"/>
      <c r="AV557" s="24"/>
      <c r="AW557" s="24"/>
      <c r="AX557" s="24"/>
      <c r="AY557" s="15"/>
      <c r="BM557" s="15"/>
      <c r="BS557" s="24"/>
      <c r="BT557" s="15"/>
      <c r="BY557" s="24"/>
      <c r="CA557" s="15"/>
      <c r="CD557" s="24"/>
      <c r="CH557" s="15"/>
      <c r="CO557" s="15"/>
      <c r="CQ557" s="24"/>
      <c r="CV557" s="15"/>
      <c r="DC557" s="15"/>
      <c r="DJ557" s="15"/>
      <c r="DQ557" s="15"/>
      <c r="DX557" s="15"/>
      <c r="EE557" s="15"/>
      <c r="EL557" s="15"/>
      <c r="ES557" s="15"/>
      <c r="EZ557" s="15"/>
      <c r="FG557" s="15"/>
      <c r="FN557" s="15"/>
      <c r="FU557" s="15"/>
      <c r="FW557" s="24"/>
      <c r="FX557" s="24"/>
      <c r="FY557" s="24"/>
      <c r="FZ557" s="24"/>
      <c r="GA557" s="24"/>
      <c r="GB557" s="15"/>
      <c r="GC557" s="24"/>
      <c r="GD557" s="24"/>
      <c r="GE557" s="24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24"/>
      <c r="IO557" s="24"/>
      <c r="IP557" s="24"/>
      <c r="IQ557" s="24"/>
      <c r="IR557" s="24"/>
      <c r="IS557" s="24"/>
      <c r="IT557" s="24"/>
      <c r="IU557" s="24"/>
      <c r="IV557" s="24"/>
      <c r="IW557" s="24"/>
      <c r="IX557" s="24"/>
      <c r="IY557" s="24"/>
      <c r="IZ557" s="24"/>
      <c r="JA557" s="24"/>
      <c r="JB557" s="24"/>
      <c r="JC557" s="24"/>
      <c r="JD557" s="24"/>
      <c r="JE557" s="24"/>
      <c r="JF557" s="24"/>
      <c r="JG557" s="24"/>
    </row>
    <row r="558" spans="32:267" x14ac:dyDescent="0.3">
      <c r="AF558" s="26"/>
      <c r="AG558" s="25"/>
      <c r="AH558" s="26"/>
      <c r="AI558" s="21"/>
      <c r="AJ558" s="26"/>
      <c r="AK558" s="26"/>
      <c r="AL558" s="26"/>
      <c r="AM558" s="23"/>
      <c r="AQ558" s="19"/>
      <c r="AU558" s="24"/>
      <c r="AV558" s="24"/>
      <c r="AW558" s="24"/>
      <c r="AX558" s="24"/>
      <c r="AY558" s="15"/>
      <c r="BM558" s="15"/>
      <c r="BS558" s="24"/>
      <c r="BT558" s="15"/>
      <c r="BY558" s="24"/>
      <c r="CA558" s="15"/>
      <c r="CD558" s="24"/>
      <c r="CH558" s="15"/>
      <c r="CO558" s="15"/>
      <c r="CQ558" s="24"/>
      <c r="CV558" s="15"/>
      <c r="DC558" s="15"/>
      <c r="DJ558" s="15"/>
      <c r="DQ558" s="15"/>
      <c r="DX558" s="15"/>
      <c r="EE558" s="15"/>
      <c r="EL558" s="15"/>
      <c r="ES558" s="15"/>
      <c r="EZ558" s="15"/>
      <c r="FG558" s="15"/>
      <c r="FN558" s="15"/>
      <c r="FU558" s="15"/>
      <c r="FW558" s="24"/>
      <c r="FX558" s="24"/>
      <c r="FY558" s="24"/>
      <c r="FZ558" s="24"/>
      <c r="GA558" s="24"/>
      <c r="GB558" s="15"/>
      <c r="GC558" s="24"/>
      <c r="GD558" s="24"/>
      <c r="GE558" s="24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24"/>
      <c r="IO558" s="24"/>
      <c r="IP558" s="24"/>
      <c r="IQ558" s="24"/>
      <c r="IR558" s="24"/>
      <c r="IS558" s="24"/>
      <c r="IT558" s="24"/>
      <c r="IU558" s="24"/>
      <c r="IV558" s="24"/>
      <c r="IW558" s="24"/>
      <c r="IX558" s="24"/>
      <c r="IY558" s="24"/>
      <c r="IZ558" s="24"/>
      <c r="JA558" s="24"/>
      <c r="JB558" s="24"/>
      <c r="JC558" s="24"/>
      <c r="JD558" s="24"/>
      <c r="JE558" s="24"/>
      <c r="JF558" s="24"/>
      <c r="JG558" s="24"/>
    </row>
    <row r="559" spans="32:267" x14ac:dyDescent="0.3">
      <c r="AF559" s="26"/>
      <c r="AG559" s="25"/>
      <c r="AH559" s="26"/>
      <c r="AI559" s="21"/>
      <c r="AJ559" s="26"/>
      <c r="AK559" s="26"/>
      <c r="AL559" s="26"/>
      <c r="AM559" s="23"/>
      <c r="AQ559" s="19"/>
      <c r="AU559" s="24"/>
      <c r="AV559" s="24"/>
      <c r="AW559" s="24"/>
      <c r="AX559" s="24"/>
      <c r="AY559" s="15"/>
      <c r="BM559" s="15"/>
      <c r="BS559" s="24"/>
      <c r="BT559" s="15"/>
      <c r="BY559" s="24"/>
      <c r="CA559" s="15"/>
      <c r="CD559" s="24"/>
      <c r="CH559" s="15"/>
      <c r="CO559" s="15"/>
      <c r="CQ559" s="24"/>
      <c r="CV559" s="15"/>
      <c r="DC559" s="15"/>
      <c r="DJ559" s="15"/>
      <c r="DQ559" s="15"/>
      <c r="DX559" s="15"/>
      <c r="EE559" s="15"/>
      <c r="EL559" s="15"/>
      <c r="ES559" s="15"/>
      <c r="EZ559" s="15"/>
      <c r="FG559" s="15"/>
      <c r="FN559" s="15"/>
      <c r="FU559" s="15"/>
      <c r="FW559" s="24"/>
      <c r="FX559" s="24"/>
      <c r="FY559" s="24"/>
      <c r="FZ559" s="24"/>
      <c r="GA559" s="24"/>
      <c r="GB559" s="15"/>
      <c r="GC559" s="24"/>
      <c r="GD559" s="24"/>
      <c r="GE559" s="24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24"/>
      <c r="IO559" s="24"/>
      <c r="IP559" s="24"/>
      <c r="IQ559" s="24"/>
      <c r="IR559" s="24"/>
      <c r="IS559" s="24"/>
      <c r="IT559" s="24"/>
      <c r="IU559" s="24"/>
      <c r="IV559" s="24"/>
      <c r="IW559" s="24"/>
      <c r="IX559" s="24"/>
      <c r="IY559" s="24"/>
      <c r="IZ559" s="24"/>
      <c r="JA559" s="24"/>
      <c r="JB559" s="24"/>
      <c r="JC559" s="24"/>
      <c r="JD559" s="24"/>
      <c r="JE559" s="24"/>
      <c r="JF559" s="24"/>
      <c r="JG559" s="24"/>
    </row>
    <row r="560" spans="32:267" x14ac:dyDescent="0.3">
      <c r="AF560" s="26"/>
      <c r="AG560" s="25"/>
      <c r="AH560" s="26"/>
      <c r="AI560" s="21"/>
      <c r="AJ560" s="26"/>
      <c r="AK560" s="26"/>
      <c r="AL560" s="26"/>
      <c r="AM560" s="23"/>
      <c r="AQ560" s="19"/>
      <c r="AU560" s="24"/>
      <c r="AV560" s="24"/>
      <c r="AW560" s="24"/>
      <c r="AX560" s="24"/>
      <c r="AY560" s="15"/>
      <c r="BM560" s="15"/>
      <c r="BS560" s="24"/>
      <c r="BT560" s="15"/>
      <c r="BY560" s="24"/>
      <c r="CA560" s="15"/>
      <c r="CD560" s="24"/>
      <c r="CH560" s="15"/>
      <c r="CO560" s="15"/>
      <c r="CQ560" s="24"/>
      <c r="CV560" s="15"/>
      <c r="DC560" s="15"/>
      <c r="DJ560" s="15"/>
      <c r="DQ560" s="15"/>
      <c r="DX560" s="15"/>
      <c r="EE560" s="15"/>
      <c r="EL560" s="15"/>
      <c r="ES560" s="15"/>
      <c r="EZ560" s="15"/>
      <c r="FG560" s="15"/>
      <c r="FN560" s="15"/>
      <c r="FU560" s="15"/>
      <c r="FW560" s="24"/>
      <c r="FX560" s="24"/>
      <c r="FY560" s="24"/>
      <c r="FZ560" s="24"/>
      <c r="GA560" s="24"/>
      <c r="GB560" s="15"/>
      <c r="GC560" s="24"/>
      <c r="GD560" s="24"/>
      <c r="GE560" s="24"/>
      <c r="GF560" s="19"/>
      <c r="GG560" s="19"/>
      <c r="GH560" s="19"/>
      <c r="GI560" s="19"/>
      <c r="GJ560" s="19"/>
      <c r="GK560" s="19"/>
      <c r="GL560" s="19"/>
      <c r="GM560" s="19"/>
      <c r="GN560" s="19"/>
      <c r="GO560" s="19"/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  <c r="IX560" s="24"/>
      <c r="IY560" s="24"/>
      <c r="IZ560" s="24"/>
      <c r="JA560" s="24"/>
      <c r="JB560" s="24"/>
      <c r="JC560" s="24"/>
      <c r="JD560" s="24"/>
      <c r="JE560" s="24"/>
      <c r="JF560" s="24"/>
      <c r="JG560" s="24"/>
    </row>
    <row r="561" spans="32:267" x14ac:dyDescent="0.3">
      <c r="AF561" s="26"/>
      <c r="AG561" s="25"/>
      <c r="AH561" s="26"/>
      <c r="AI561" s="21"/>
      <c r="AJ561" s="26"/>
      <c r="AK561" s="26"/>
      <c r="AL561" s="26"/>
      <c r="AM561" s="23"/>
      <c r="AQ561" s="19"/>
      <c r="AU561" s="24"/>
      <c r="AV561" s="24"/>
      <c r="AW561" s="24"/>
      <c r="AX561" s="24"/>
      <c r="AY561" s="15"/>
      <c r="BM561" s="15"/>
      <c r="BS561" s="24"/>
      <c r="BT561" s="15"/>
      <c r="BY561" s="24"/>
      <c r="CA561" s="15"/>
      <c r="CD561" s="24"/>
      <c r="CH561" s="15"/>
      <c r="CO561" s="15"/>
      <c r="CQ561" s="24"/>
      <c r="CV561" s="15"/>
      <c r="DC561" s="15"/>
      <c r="DJ561" s="15"/>
      <c r="DQ561" s="15"/>
      <c r="DX561" s="15"/>
      <c r="EE561" s="15"/>
      <c r="EL561" s="15"/>
      <c r="ES561" s="15"/>
      <c r="EZ561" s="15"/>
      <c r="FG561" s="15"/>
      <c r="FN561" s="15"/>
      <c r="FU561" s="15"/>
      <c r="FW561" s="24"/>
      <c r="FX561" s="24"/>
      <c r="FY561" s="24"/>
      <c r="FZ561" s="24"/>
      <c r="GA561" s="24"/>
      <c r="GB561" s="15"/>
      <c r="GC561" s="24"/>
      <c r="GD561" s="24"/>
      <c r="GE561" s="24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  <c r="IX561" s="24"/>
      <c r="IY561" s="24"/>
      <c r="IZ561" s="24"/>
      <c r="JA561" s="24"/>
      <c r="JB561" s="24"/>
      <c r="JC561" s="24"/>
      <c r="JD561" s="24"/>
      <c r="JE561" s="24"/>
      <c r="JF561" s="24"/>
      <c r="JG561" s="24"/>
    </row>
    <row r="562" spans="32:267" x14ac:dyDescent="0.3">
      <c r="AF562" s="26"/>
      <c r="AG562" s="25"/>
      <c r="AH562" s="26"/>
      <c r="AI562" s="21"/>
      <c r="AJ562" s="26"/>
      <c r="AK562" s="26"/>
      <c r="AL562" s="26"/>
      <c r="AM562" s="23"/>
      <c r="AQ562" s="19"/>
      <c r="AU562" s="24"/>
      <c r="AV562" s="24"/>
      <c r="AW562" s="24"/>
      <c r="AX562" s="24"/>
      <c r="AY562" s="15"/>
      <c r="BM562" s="15"/>
      <c r="BS562" s="24"/>
      <c r="BT562" s="15"/>
      <c r="BY562" s="24"/>
      <c r="CA562" s="15"/>
      <c r="CD562" s="24"/>
      <c r="CH562" s="15"/>
      <c r="CO562" s="15"/>
      <c r="CQ562" s="24"/>
      <c r="CV562" s="15"/>
      <c r="DC562" s="15"/>
      <c r="DJ562" s="15"/>
      <c r="DQ562" s="15"/>
      <c r="DX562" s="15"/>
      <c r="EE562" s="15"/>
      <c r="EL562" s="15"/>
      <c r="ES562" s="15"/>
      <c r="EZ562" s="15"/>
      <c r="FG562" s="15"/>
      <c r="FN562" s="15"/>
      <c r="FU562" s="15"/>
      <c r="FW562" s="24"/>
      <c r="FX562" s="24"/>
      <c r="FY562" s="24"/>
      <c r="FZ562" s="24"/>
      <c r="GA562" s="24"/>
      <c r="GB562" s="15"/>
      <c r="GC562" s="24"/>
      <c r="GD562" s="24"/>
      <c r="GE562" s="24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  <c r="IX562" s="24"/>
      <c r="IY562" s="24"/>
      <c r="IZ562" s="24"/>
      <c r="JA562" s="24"/>
      <c r="JB562" s="24"/>
      <c r="JC562" s="24"/>
      <c r="JD562" s="24"/>
      <c r="JE562" s="24"/>
      <c r="JF562" s="24"/>
      <c r="JG562" s="24"/>
    </row>
    <row r="563" spans="32:267" x14ac:dyDescent="0.3">
      <c r="AF563" s="26"/>
      <c r="AG563" s="25"/>
      <c r="AH563" s="26"/>
      <c r="AI563" s="21"/>
      <c r="AJ563" s="26"/>
      <c r="AK563" s="26"/>
      <c r="AL563" s="26"/>
      <c r="AM563" s="23"/>
      <c r="AQ563" s="19"/>
      <c r="AU563" s="24"/>
      <c r="AV563" s="24"/>
      <c r="AW563" s="24"/>
      <c r="AX563" s="24"/>
      <c r="AY563" s="15"/>
      <c r="BM563" s="15"/>
      <c r="BS563" s="24"/>
      <c r="BT563" s="15"/>
      <c r="BY563" s="24"/>
      <c r="CA563" s="15"/>
      <c r="CD563" s="24"/>
      <c r="CH563" s="15"/>
      <c r="CO563" s="15"/>
      <c r="CQ563" s="24"/>
      <c r="CV563" s="15"/>
      <c r="DC563" s="15"/>
      <c r="DJ563" s="15"/>
      <c r="DQ563" s="15"/>
      <c r="DX563" s="15"/>
      <c r="EE563" s="15"/>
      <c r="EL563" s="15"/>
      <c r="ES563" s="15"/>
      <c r="EZ563" s="15"/>
      <c r="FG563" s="15"/>
      <c r="FN563" s="15"/>
      <c r="FU563" s="15"/>
      <c r="FW563" s="24"/>
      <c r="FX563" s="24"/>
      <c r="FY563" s="24"/>
      <c r="FZ563" s="24"/>
      <c r="GA563" s="24"/>
      <c r="GB563" s="15"/>
      <c r="GC563" s="24"/>
      <c r="GD563" s="24"/>
      <c r="GE563" s="24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  <c r="IX563" s="24"/>
      <c r="IY563" s="24"/>
      <c r="IZ563" s="24"/>
      <c r="JA563" s="24"/>
      <c r="JB563" s="24"/>
      <c r="JC563" s="24"/>
      <c r="JD563" s="24"/>
      <c r="JE563" s="24"/>
      <c r="JF563" s="24"/>
      <c r="JG563" s="24"/>
    </row>
    <row r="564" spans="32:267" x14ac:dyDescent="0.3">
      <c r="AF564" s="26"/>
      <c r="AG564" s="25"/>
      <c r="AH564" s="26"/>
      <c r="AI564" s="21"/>
      <c r="AJ564" s="26"/>
      <c r="AK564" s="26"/>
      <c r="AL564" s="26"/>
      <c r="AM564" s="23"/>
      <c r="AQ564" s="19"/>
      <c r="AU564" s="24"/>
      <c r="AV564" s="24"/>
      <c r="AW564" s="24"/>
      <c r="AX564" s="24"/>
      <c r="AY564" s="15"/>
      <c r="BM564" s="15"/>
      <c r="BS564" s="24"/>
      <c r="BT564" s="15"/>
      <c r="BY564" s="24"/>
      <c r="CA564" s="15"/>
      <c r="CD564" s="24"/>
      <c r="CH564" s="15"/>
      <c r="CO564" s="15"/>
      <c r="CQ564" s="24"/>
      <c r="CV564" s="15"/>
      <c r="DC564" s="15"/>
      <c r="DJ564" s="15"/>
      <c r="DQ564" s="15"/>
      <c r="DX564" s="15"/>
      <c r="EE564" s="15"/>
      <c r="EL564" s="15"/>
      <c r="ES564" s="15"/>
      <c r="EZ564" s="15"/>
      <c r="FG564" s="15"/>
      <c r="FN564" s="15"/>
      <c r="FU564" s="15"/>
      <c r="FW564" s="24"/>
      <c r="FX564" s="24"/>
      <c r="FY564" s="24"/>
      <c r="FZ564" s="24"/>
      <c r="GA564" s="24"/>
      <c r="GB564" s="15"/>
      <c r="GC564" s="24"/>
      <c r="GD564" s="24"/>
      <c r="GE564" s="24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  <c r="IX564" s="24"/>
      <c r="IY564" s="24"/>
      <c r="IZ564" s="24"/>
      <c r="JA564" s="24"/>
      <c r="JB564" s="24"/>
      <c r="JC564" s="24"/>
      <c r="JD564" s="24"/>
      <c r="JE564" s="24"/>
      <c r="JF564" s="24"/>
      <c r="JG564" s="24"/>
    </row>
    <row r="565" spans="32:267" x14ac:dyDescent="0.3">
      <c r="AF565" s="26"/>
      <c r="AG565" s="25"/>
      <c r="AH565" s="26"/>
      <c r="AI565" s="21"/>
      <c r="AJ565" s="26"/>
      <c r="AK565" s="26"/>
      <c r="AL565" s="26"/>
      <c r="AM565" s="23"/>
      <c r="AQ565" s="19"/>
      <c r="AU565" s="24"/>
      <c r="AV565" s="24"/>
      <c r="AW565" s="24"/>
      <c r="AX565" s="24"/>
      <c r="AY565" s="15"/>
      <c r="BM565" s="15"/>
      <c r="BS565" s="24"/>
      <c r="BT565" s="15"/>
      <c r="BY565" s="24"/>
      <c r="CA565" s="15"/>
      <c r="CD565" s="24"/>
      <c r="CH565" s="15"/>
      <c r="CO565" s="15"/>
      <c r="CQ565" s="24"/>
      <c r="CV565" s="15"/>
      <c r="DC565" s="15"/>
      <c r="DJ565" s="15"/>
      <c r="DQ565" s="15"/>
      <c r="DX565" s="15"/>
      <c r="EE565" s="15"/>
      <c r="EL565" s="15"/>
      <c r="ES565" s="15"/>
      <c r="EZ565" s="15"/>
      <c r="FG565" s="15"/>
      <c r="FN565" s="15"/>
      <c r="FU565" s="15"/>
      <c r="FW565" s="24"/>
      <c r="FX565" s="24"/>
      <c r="FY565" s="24"/>
      <c r="FZ565" s="24"/>
      <c r="GA565" s="24"/>
      <c r="GB565" s="15"/>
      <c r="GC565" s="24"/>
      <c r="GD565" s="24"/>
      <c r="GE565" s="24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24"/>
      <c r="IO565" s="24"/>
      <c r="IP565" s="24"/>
      <c r="IQ565" s="24"/>
      <c r="IR565" s="24"/>
      <c r="IS565" s="24"/>
      <c r="IT565" s="24"/>
      <c r="IU565" s="24"/>
      <c r="IV565" s="24"/>
      <c r="IW565" s="24"/>
      <c r="IX565" s="24"/>
      <c r="IY565" s="24"/>
      <c r="IZ565" s="24"/>
      <c r="JA565" s="24"/>
      <c r="JB565" s="24"/>
      <c r="JC565" s="24"/>
      <c r="JD565" s="24"/>
      <c r="JE565" s="24"/>
      <c r="JF565" s="24"/>
      <c r="JG565" s="24"/>
    </row>
    <row r="566" spans="32:267" x14ac:dyDescent="0.3">
      <c r="AF566" s="26"/>
      <c r="AG566" s="25"/>
      <c r="AH566" s="26"/>
      <c r="AI566" s="21"/>
      <c r="AJ566" s="26"/>
      <c r="AK566" s="26"/>
      <c r="AL566" s="26"/>
      <c r="AM566" s="23"/>
      <c r="AQ566" s="19"/>
      <c r="AU566" s="24"/>
      <c r="AV566" s="24"/>
      <c r="AW566" s="24"/>
      <c r="AX566" s="24"/>
      <c r="AY566" s="15"/>
      <c r="BM566" s="15"/>
      <c r="BS566" s="24"/>
      <c r="BT566" s="15"/>
      <c r="BY566" s="24"/>
      <c r="CA566" s="15"/>
      <c r="CD566" s="24"/>
      <c r="CH566" s="15"/>
      <c r="CO566" s="15"/>
      <c r="CQ566" s="24"/>
      <c r="CV566" s="15"/>
      <c r="DC566" s="15"/>
      <c r="DJ566" s="15"/>
      <c r="DQ566" s="15"/>
      <c r="DX566" s="15"/>
      <c r="EE566" s="15"/>
      <c r="EL566" s="15"/>
      <c r="ES566" s="15"/>
      <c r="EZ566" s="15"/>
      <c r="FG566" s="15"/>
      <c r="FN566" s="15"/>
      <c r="FU566" s="15"/>
      <c r="FW566" s="24"/>
      <c r="FX566" s="24"/>
      <c r="FY566" s="24"/>
      <c r="FZ566" s="24"/>
      <c r="GA566" s="24"/>
      <c r="GB566" s="15"/>
      <c r="GC566" s="24"/>
      <c r="GD566" s="24"/>
      <c r="GE566" s="24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24"/>
      <c r="IO566" s="24"/>
      <c r="IP566" s="24"/>
      <c r="IQ566" s="24"/>
      <c r="IR566" s="24"/>
      <c r="IS566" s="24"/>
      <c r="IT566" s="24"/>
      <c r="IU566" s="24"/>
      <c r="IV566" s="24"/>
      <c r="IW566" s="24"/>
      <c r="IX566" s="24"/>
      <c r="IY566" s="24"/>
      <c r="IZ566" s="24"/>
      <c r="JA566" s="24"/>
      <c r="JB566" s="24"/>
      <c r="JC566" s="24"/>
      <c r="JD566" s="24"/>
      <c r="JE566" s="24"/>
      <c r="JF566" s="24"/>
      <c r="JG566" s="24"/>
    </row>
    <row r="567" spans="32:267" x14ac:dyDescent="0.3">
      <c r="AF567" s="26"/>
      <c r="AG567" s="25"/>
      <c r="AH567" s="26"/>
      <c r="AI567" s="21"/>
      <c r="AJ567" s="26"/>
      <c r="AK567" s="26"/>
      <c r="AL567" s="26"/>
      <c r="AM567" s="23"/>
      <c r="AQ567" s="19"/>
      <c r="AU567" s="24"/>
      <c r="AV567" s="24"/>
      <c r="AW567" s="24"/>
      <c r="AX567" s="24"/>
      <c r="AY567" s="15"/>
      <c r="BM567" s="15"/>
      <c r="BS567" s="24"/>
      <c r="BT567" s="15"/>
      <c r="BY567" s="24"/>
      <c r="CA567" s="15"/>
      <c r="CD567" s="24"/>
      <c r="CH567" s="15"/>
      <c r="CO567" s="15"/>
      <c r="CQ567" s="24"/>
      <c r="CV567" s="15"/>
      <c r="DC567" s="15"/>
      <c r="DJ567" s="15"/>
      <c r="DQ567" s="15"/>
      <c r="DX567" s="15"/>
      <c r="EE567" s="15"/>
      <c r="EL567" s="15"/>
      <c r="ES567" s="15"/>
      <c r="EZ567" s="15"/>
      <c r="FG567" s="15"/>
      <c r="FN567" s="15"/>
      <c r="FU567" s="15"/>
      <c r="FW567" s="24"/>
      <c r="FX567" s="24"/>
      <c r="FY567" s="24"/>
      <c r="FZ567" s="24"/>
      <c r="GA567" s="24"/>
      <c r="GB567" s="15"/>
      <c r="GC567" s="24"/>
      <c r="GD567" s="24"/>
      <c r="GE567" s="24"/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24"/>
      <c r="IO567" s="24"/>
      <c r="IP567" s="24"/>
      <c r="IQ567" s="24"/>
      <c r="IR567" s="24"/>
      <c r="IS567" s="24"/>
      <c r="IT567" s="24"/>
      <c r="IU567" s="24"/>
      <c r="IV567" s="24"/>
      <c r="IW567" s="24"/>
      <c r="IX567" s="24"/>
      <c r="IY567" s="24"/>
      <c r="IZ567" s="24"/>
      <c r="JA567" s="24"/>
      <c r="JB567" s="24"/>
      <c r="JC567" s="24"/>
      <c r="JD567" s="24"/>
      <c r="JE567" s="24"/>
      <c r="JF567" s="24"/>
      <c r="JG567" s="24"/>
    </row>
    <row r="568" spans="32:267" x14ac:dyDescent="0.3">
      <c r="AF568" s="26"/>
      <c r="AG568" s="25"/>
      <c r="AH568" s="26"/>
      <c r="AI568" s="21"/>
      <c r="AJ568" s="26"/>
      <c r="AK568" s="26"/>
      <c r="AL568" s="26"/>
      <c r="AM568" s="23"/>
      <c r="AQ568" s="19"/>
      <c r="AU568" s="24"/>
      <c r="AV568" s="24"/>
      <c r="AW568" s="24"/>
      <c r="AX568" s="24"/>
      <c r="AY568" s="15"/>
      <c r="BM568" s="15"/>
      <c r="BS568" s="24"/>
      <c r="BT568" s="15"/>
      <c r="BY568" s="24"/>
      <c r="CA568" s="15"/>
      <c r="CD568" s="24"/>
      <c r="CH568" s="15"/>
      <c r="CO568" s="15"/>
      <c r="CQ568" s="24"/>
      <c r="CV568" s="15"/>
      <c r="DC568" s="15"/>
      <c r="DJ568" s="15"/>
      <c r="DQ568" s="15"/>
      <c r="DX568" s="15"/>
      <c r="EE568" s="15"/>
      <c r="EL568" s="15"/>
      <c r="ES568" s="15"/>
      <c r="EZ568" s="15"/>
      <c r="FG568" s="15"/>
      <c r="FN568" s="15"/>
      <c r="FU568" s="15"/>
      <c r="FW568" s="24"/>
      <c r="FX568" s="24"/>
      <c r="FY568" s="24"/>
      <c r="FZ568" s="24"/>
      <c r="GA568" s="24"/>
      <c r="GB568" s="15"/>
      <c r="GC568" s="24"/>
      <c r="GD568" s="24"/>
      <c r="GE568" s="24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24"/>
      <c r="IO568" s="24"/>
      <c r="IP568" s="24"/>
      <c r="IQ568" s="24"/>
      <c r="IR568" s="24"/>
      <c r="IS568" s="24"/>
      <c r="IT568" s="24"/>
      <c r="IU568" s="24"/>
      <c r="IV568" s="24"/>
      <c r="IW568" s="24"/>
      <c r="IX568" s="24"/>
      <c r="IY568" s="24"/>
      <c r="IZ568" s="24"/>
      <c r="JA568" s="24"/>
      <c r="JB568" s="24"/>
      <c r="JC568" s="24"/>
      <c r="JD568" s="24"/>
      <c r="JE568" s="24"/>
      <c r="JF568" s="24"/>
      <c r="JG568" s="24"/>
    </row>
    <row r="569" spans="32:267" x14ac:dyDescent="0.3">
      <c r="AF569" s="26"/>
      <c r="AG569" s="25"/>
      <c r="AH569" s="26"/>
      <c r="AI569" s="21"/>
      <c r="AJ569" s="26"/>
      <c r="AK569" s="26"/>
      <c r="AL569" s="26"/>
      <c r="AM569" s="23"/>
      <c r="AQ569" s="19"/>
      <c r="AU569" s="24"/>
      <c r="AV569" s="24"/>
      <c r="AW569" s="24"/>
      <c r="AX569" s="24"/>
      <c r="AY569" s="15"/>
      <c r="BM569" s="15"/>
      <c r="BS569" s="24"/>
      <c r="BT569" s="15"/>
      <c r="BY569" s="24"/>
      <c r="CA569" s="15"/>
      <c r="CD569" s="24"/>
      <c r="CH569" s="15"/>
      <c r="CO569" s="15"/>
      <c r="CQ569" s="24"/>
      <c r="CV569" s="15"/>
      <c r="DC569" s="15"/>
      <c r="DJ569" s="15"/>
      <c r="DQ569" s="15"/>
      <c r="DX569" s="15"/>
      <c r="EE569" s="15"/>
      <c r="EL569" s="15"/>
      <c r="ES569" s="15"/>
      <c r="EZ569" s="15"/>
      <c r="FG569" s="15"/>
      <c r="FN569" s="15"/>
      <c r="FU569" s="15"/>
      <c r="FW569" s="24"/>
      <c r="FX569" s="24"/>
      <c r="FY569" s="24"/>
      <c r="FZ569" s="24"/>
      <c r="GA569" s="24"/>
      <c r="GB569" s="15"/>
      <c r="GC569" s="24"/>
      <c r="GD569" s="24"/>
      <c r="GE569" s="24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24"/>
      <c r="IO569" s="24"/>
      <c r="IP569" s="24"/>
      <c r="IQ569" s="24"/>
      <c r="IR569" s="24"/>
      <c r="IS569" s="24"/>
      <c r="IT569" s="24"/>
      <c r="IU569" s="24"/>
      <c r="IV569" s="24"/>
      <c r="IW569" s="24"/>
      <c r="IX569" s="24"/>
      <c r="IY569" s="24"/>
      <c r="IZ569" s="24"/>
      <c r="JA569" s="24"/>
      <c r="JB569" s="24"/>
      <c r="JC569" s="24"/>
      <c r="JD569" s="24"/>
      <c r="JE569" s="24"/>
      <c r="JF569" s="24"/>
      <c r="JG569" s="24"/>
    </row>
    <row r="570" spans="32:267" x14ac:dyDescent="0.3">
      <c r="AF570" s="26"/>
      <c r="AG570" s="25"/>
      <c r="AH570" s="26"/>
      <c r="AI570" s="21"/>
      <c r="AJ570" s="26"/>
      <c r="AK570" s="26"/>
      <c r="AL570" s="26"/>
      <c r="AM570" s="23"/>
      <c r="AQ570" s="19"/>
      <c r="AU570" s="24"/>
      <c r="AV570" s="24"/>
      <c r="AW570" s="24"/>
      <c r="AX570" s="24"/>
      <c r="AY570" s="15"/>
      <c r="BM570" s="15"/>
      <c r="BS570" s="24"/>
      <c r="BT570" s="15"/>
      <c r="BY570" s="24"/>
      <c r="CA570" s="15"/>
      <c r="CD570" s="24"/>
      <c r="CH570" s="15"/>
      <c r="CO570" s="15"/>
      <c r="CQ570" s="24"/>
      <c r="CV570" s="15"/>
      <c r="DC570" s="15"/>
      <c r="DJ570" s="15"/>
      <c r="DQ570" s="15"/>
      <c r="DX570" s="15"/>
      <c r="EE570" s="15"/>
      <c r="EL570" s="15"/>
      <c r="ES570" s="15"/>
      <c r="EZ570" s="15"/>
      <c r="FG570" s="15"/>
      <c r="FN570" s="15"/>
      <c r="FU570" s="15"/>
      <c r="FW570" s="24"/>
      <c r="FX570" s="24"/>
      <c r="FY570" s="24"/>
      <c r="FZ570" s="24"/>
      <c r="GA570" s="24"/>
      <c r="GB570" s="15"/>
      <c r="GC570" s="24"/>
      <c r="GD570" s="24"/>
      <c r="GE570" s="24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24"/>
      <c r="IO570" s="24"/>
      <c r="IP570" s="24"/>
      <c r="IQ570" s="24"/>
      <c r="IR570" s="24"/>
      <c r="IS570" s="24"/>
      <c r="IT570" s="24"/>
      <c r="IU570" s="24"/>
      <c r="IV570" s="24"/>
      <c r="IW570" s="24"/>
      <c r="IX570" s="24"/>
      <c r="IY570" s="24"/>
      <c r="IZ570" s="24"/>
      <c r="JA570" s="24"/>
      <c r="JB570" s="24"/>
      <c r="JC570" s="24"/>
      <c r="JD570" s="24"/>
      <c r="JE570" s="24"/>
      <c r="JF570" s="24"/>
      <c r="JG570" s="24"/>
    </row>
    <row r="571" spans="32:267" x14ac:dyDescent="0.3">
      <c r="AF571" s="26"/>
      <c r="AG571" s="25"/>
      <c r="AH571" s="26"/>
      <c r="AI571" s="21"/>
      <c r="AJ571" s="26"/>
      <c r="AK571" s="26"/>
      <c r="AL571" s="26"/>
      <c r="AM571" s="23"/>
      <c r="AQ571" s="19"/>
      <c r="AU571" s="24"/>
      <c r="AV571" s="24"/>
      <c r="AW571" s="24"/>
      <c r="AX571" s="24"/>
      <c r="AY571" s="15"/>
      <c r="BM571" s="15"/>
      <c r="BS571" s="24"/>
      <c r="BT571" s="15"/>
      <c r="BY571" s="24"/>
      <c r="CA571" s="15"/>
      <c r="CD571" s="24"/>
      <c r="CH571" s="15"/>
      <c r="CO571" s="15"/>
      <c r="CQ571" s="24"/>
      <c r="CV571" s="15"/>
      <c r="DC571" s="15"/>
      <c r="DJ571" s="15"/>
      <c r="DQ571" s="15"/>
      <c r="DX571" s="15"/>
      <c r="EE571" s="15"/>
      <c r="EL571" s="15"/>
      <c r="ES571" s="15"/>
      <c r="EZ571" s="15"/>
      <c r="FG571" s="15"/>
      <c r="FN571" s="15"/>
      <c r="FU571" s="15"/>
      <c r="FW571" s="24"/>
      <c r="FX571" s="24"/>
      <c r="FY571" s="24"/>
      <c r="FZ571" s="24"/>
      <c r="GA571" s="24"/>
      <c r="GB571" s="15"/>
      <c r="GC571" s="24"/>
      <c r="GD571" s="24"/>
      <c r="GE571" s="24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24"/>
      <c r="IO571" s="24"/>
      <c r="IP571" s="24"/>
      <c r="IQ571" s="24"/>
      <c r="IR571" s="24"/>
      <c r="IS571" s="24"/>
      <c r="IT571" s="24"/>
      <c r="IU571" s="24"/>
      <c r="IV571" s="24"/>
      <c r="IW571" s="24"/>
      <c r="IX571" s="24"/>
      <c r="IY571" s="24"/>
      <c r="IZ571" s="24"/>
      <c r="JA571" s="24"/>
      <c r="JB571" s="24"/>
      <c r="JC571" s="24"/>
      <c r="JD571" s="24"/>
      <c r="JE571" s="24"/>
      <c r="JF571" s="24"/>
      <c r="JG571" s="24"/>
    </row>
    <row r="572" spans="32:267" x14ac:dyDescent="0.3">
      <c r="AF572" s="26"/>
      <c r="AG572" s="25"/>
      <c r="AH572" s="26"/>
      <c r="AI572" s="21"/>
      <c r="AJ572" s="26"/>
      <c r="AK572" s="26"/>
      <c r="AL572" s="26"/>
      <c r="AM572" s="23"/>
      <c r="AQ572" s="19"/>
      <c r="AU572" s="24"/>
      <c r="AV572" s="24"/>
      <c r="AW572" s="24"/>
      <c r="AX572" s="24"/>
      <c r="AY572" s="15"/>
      <c r="BM572" s="15"/>
      <c r="BS572" s="24"/>
      <c r="BT572" s="15"/>
      <c r="BY572" s="24"/>
      <c r="CA572" s="15"/>
      <c r="CD572" s="24"/>
      <c r="CH572" s="15"/>
      <c r="CO572" s="15"/>
      <c r="CQ572" s="24"/>
      <c r="CV572" s="15"/>
      <c r="DC572" s="15"/>
      <c r="DJ572" s="15"/>
      <c r="DQ572" s="15"/>
      <c r="DX572" s="15"/>
      <c r="EE572" s="15"/>
      <c r="EL572" s="15"/>
      <c r="ES572" s="15"/>
      <c r="EZ572" s="15"/>
      <c r="FG572" s="15"/>
      <c r="FN572" s="15"/>
      <c r="FU572" s="15"/>
      <c r="FW572" s="24"/>
      <c r="FX572" s="24"/>
      <c r="FY572" s="24"/>
      <c r="FZ572" s="24"/>
      <c r="GA572" s="24"/>
      <c r="GB572" s="15"/>
      <c r="GC572" s="24"/>
      <c r="GD572" s="24"/>
      <c r="GE572" s="24"/>
      <c r="GF572" s="19"/>
      <c r="GG572" s="19"/>
      <c r="GH572" s="19"/>
      <c r="GI572" s="19"/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  <c r="IX572" s="24"/>
      <c r="IY572" s="24"/>
      <c r="IZ572" s="24"/>
      <c r="JA572" s="24"/>
      <c r="JB572" s="24"/>
      <c r="JC572" s="24"/>
      <c r="JD572" s="24"/>
      <c r="JE572" s="24"/>
      <c r="JF572" s="24"/>
      <c r="JG572" s="24"/>
    </row>
    <row r="573" spans="32:267" x14ac:dyDescent="0.3">
      <c r="AF573" s="26"/>
      <c r="AG573" s="25"/>
      <c r="AH573" s="26"/>
      <c r="AI573" s="21"/>
      <c r="AJ573" s="26"/>
      <c r="AK573" s="26"/>
      <c r="AL573" s="26"/>
      <c r="AM573" s="23"/>
      <c r="AQ573" s="19"/>
      <c r="AU573" s="24"/>
      <c r="AV573" s="24"/>
      <c r="AW573" s="24"/>
      <c r="AX573" s="24"/>
      <c r="AY573" s="15"/>
      <c r="BM573" s="15"/>
      <c r="BS573" s="24"/>
      <c r="BT573" s="15"/>
      <c r="BY573" s="24"/>
      <c r="CA573" s="15"/>
      <c r="CD573" s="24"/>
      <c r="CH573" s="15"/>
      <c r="CO573" s="15"/>
      <c r="CQ573" s="24"/>
      <c r="CV573" s="15"/>
      <c r="DC573" s="15"/>
      <c r="DJ573" s="15"/>
      <c r="DQ573" s="15"/>
      <c r="DX573" s="15"/>
      <c r="EE573" s="15"/>
      <c r="EL573" s="15"/>
      <c r="ES573" s="15"/>
      <c r="EZ573" s="15"/>
      <c r="FG573" s="15"/>
      <c r="FN573" s="15"/>
      <c r="FU573" s="15"/>
      <c r="FW573" s="24"/>
      <c r="FX573" s="24"/>
      <c r="FY573" s="24"/>
      <c r="FZ573" s="24"/>
      <c r="GA573" s="24"/>
      <c r="GB573" s="15"/>
      <c r="GC573" s="24"/>
      <c r="GD573" s="24"/>
      <c r="GE573" s="24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24"/>
      <c r="IO573" s="24"/>
      <c r="IP573" s="24"/>
      <c r="IQ573" s="24"/>
      <c r="IR573" s="24"/>
      <c r="IS573" s="24"/>
      <c r="IT573" s="24"/>
      <c r="IU573" s="24"/>
      <c r="IV573" s="24"/>
      <c r="IW573" s="24"/>
      <c r="IX573" s="24"/>
      <c r="IY573" s="24"/>
      <c r="IZ573" s="24"/>
      <c r="JA573" s="24"/>
      <c r="JB573" s="24"/>
      <c r="JC573" s="24"/>
      <c r="JD573" s="24"/>
      <c r="JE573" s="24"/>
      <c r="JF573" s="24"/>
      <c r="JG573" s="24"/>
    </row>
    <row r="574" spans="32:267" x14ac:dyDescent="0.3">
      <c r="AF574" s="26"/>
      <c r="AG574" s="25"/>
      <c r="AH574" s="26"/>
      <c r="AI574" s="21"/>
      <c r="AJ574" s="26"/>
      <c r="AK574" s="26"/>
      <c r="AL574" s="26"/>
      <c r="AM574" s="23"/>
      <c r="AQ574" s="19"/>
      <c r="AU574" s="24"/>
      <c r="AV574" s="24"/>
      <c r="AW574" s="24"/>
      <c r="AX574" s="24"/>
      <c r="AY574" s="15"/>
      <c r="BM574" s="15"/>
      <c r="BS574" s="24"/>
      <c r="BT574" s="15"/>
      <c r="BY574" s="24"/>
      <c r="CA574" s="15"/>
      <c r="CD574" s="24"/>
      <c r="CH574" s="15"/>
      <c r="CO574" s="15"/>
      <c r="CQ574" s="24"/>
      <c r="CV574" s="15"/>
      <c r="DC574" s="15"/>
      <c r="DJ574" s="15"/>
      <c r="DQ574" s="15"/>
      <c r="DX574" s="15"/>
      <c r="EE574" s="15"/>
      <c r="EL574" s="15"/>
      <c r="ES574" s="15"/>
      <c r="EZ574" s="15"/>
      <c r="FG574" s="15"/>
      <c r="FN574" s="15"/>
      <c r="FU574" s="15"/>
      <c r="FW574" s="24"/>
      <c r="FX574" s="24"/>
      <c r="FY574" s="24"/>
      <c r="FZ574" s="24"/>
      <c r="GA574" s="24"/>
      <c r="GB574" s="15"/>
      <c r="GC574" s="24"/>
      <c r="GD574" s="24"/>
      <c r="GE574" s="24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24"/>
      <c r="IO574" s="24"/>
      <c r="IP574" s="24"/>
      <c r="IQ574" s="24"/>
      <c r="IR574" s="24"/>
      <c r="IS574" s="24"/>
      <c r="IT574" s="24"/>
      <c r="IU574" s="24"/>
      <c r="IV574" s="24"/>
      <c r="IW574" s="24"/>
      <c r="IX574" s="24"/>
      <c r="IY574" s="24"/>
      <c r="IZ574" s="24"/>
      <c r="JA574" s="24"/>
      <c r="JB574" s="24"/>
      <c r="JC574" s="24"/>
      <c r="JD574" s="24"/>
      <c r="JE574" s="24"/>
      <c r="JF574" s="24"/>
      <c r="JG574" s="24"/>
    </row>
    <row r="575" spans="32:267" x14ac:dyDescent="0.3">
      <c r="AF575" s="26"/>
      <c r="AG575" s="25"/>
      <c r="AH575" s="26"/>
      <c r="AI575" s="21"/>
      <c r="AJ575" s="26"/>
      <c r="AK575" s="26"/>
      <c r="AL575" s="26"/>
      <c r="AM575" s="23"/>
      <c r="AQ575" s="19"/>
      <c r="AU575" s="24"/>
      <c r="AV575" s="24"/>
      <c r="AW575" s="24"/>
      <c r="AX575" s="24"/>
      <c r="AY575" s="15"/>
      <c r="BM575" s="15"/>
      <c r="BS575" s="24"/>
      <c r="BT575" s="15"/>
      <c r="BY575" s="24"/>
      <c r="CA575" s="15"/>
      <c r="CD575" s="24"/>
      <c r="CH575" s="15"/>
      <c r="CO575" s="15"/>
      <c r="CQ575" s="24"/>
      <c r="CV575" s="15"/>
      <c r="DC575" s="15"/>
      <c r="DJ575" s="15"/>
      <c r="DQ575" s="15"/>
      <c r="DX575" s="15"/>
      <c r="EE575" s="15"/>
      <c r="EL575" s="15"/>
      <c r="ES575" s="15"/>
      <c r="EZ575" s="15"/>
      <c r="FG575" s="15"/>
      <c r="FN575" s="15"/>
      <c r="FU575" s="15"/>
      <c r="FW575" s="24"/>
      <c r="FX575" s="24"/>
      <c r="FY575" s="24"/>
      <c r="FZ575" s="24"/>
      <c r="GA575" s="24"/>
      <c r="GB575" s="15"/>
      <c r="GC575" s="24"/>
      <c r="GD575" s="24"/>
      <c r="GE575" s="24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  <c r="IX575" s="24"/>
      <c r="IY575" s="24"/>
      <c r="IZ575" s="24"/>
      <c r="JA575" s="24"/>
      <c r="JB575" s="24"/>
      <c r="JC575" s="24"/>
      <c r="JD575" s="24"/>
      <c r="JE575" s="24"/>
      <c r="JF575" s="24"/>
      <c r="JG575" s="24"/>
    </row>
    <row r="576" spans="32:267" x14ac:dyDescent="0.3">
      <c r="AF576" s="26"/>
      <c r="AG576" s="25"/>
      <c r="AH576" s="26"/>
      <c r="AI576" s="21"/>
      <c r="AJ576" s="26"/>
      <c r="AK576" s="26"/>
      <c r="AL576" s="26"/>
      <c r="AM576" s="23"/>
      <c r="AQ576" s="19"/>
      <c r="AU576" s="24"/>
      <c r="AV576" s="24"/>
      <c r="AW576" s="24"/>
      <c r="AX576" s="24"/>
      <c r="AY576" s="15"/>
      <c r="BM576" s="15"/>
      <c r="BS576" s="24"/>
      <c r="BT576" s="15"/>
      <c r="BY576" s="24"/>
      <c r="CA576" s="15"/>
      <c r="CD576" s="24"/>
      <c r="CH576" s="15"/>
      <c r="CO576" s="15"/>
      <c r="CQ576" s="24"/>
      <c r="CV576" s="15"/>
      <c r="DC576" s="15"/>
      <c r="DJ576" s="15"/>
      <c r="DQ576" s="15"/>
      <c r="DX576" s="15"/>
      <c r="EE576" s="15"/>
      <c r="EL576" s="15"/>
      <c r="ES576" s="15"/>
      <c r="EZ576" s="15"/>
      <c r="FG576" s="15"/>
      <c r="FN576" s="15"/>
      <c r="FU576" s="15"/>
      <c r="FW576" s="24"/>
      <c r="FX576" s="24"/>
      <c r="FY576" s="24"/>
      <c r="FZ576" s="24"/>
      <c r="GA576" s="24"/>
      <c r="GB576" s="15"/>
      <c r="GC576" s="24"/>
      <c r="GD576" s="24"/>
      <c r="GE576" s="24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  <c r="IX576" s="24"/>
      <c r="IY576" s="24"/>
      <c r="IZ576" s="24"/>
      <c r="JA576" s="24"/>
      <c r="JB576" s="24"/>
      <c r="JC576" s="24"/>
      <c r="JD576" s="24"/>
      <c r="JE576" s="24"/>
      <c r="JF576" s="24"/>
      <c r="JG576" s="24"/>
    </row>
    <row r="577" spans="32:267" x14ac:dyDescent="0.3">
      <c r="AF577" s="26"/>
      <c r="AG577" s="25"/>
      <c r="AH577" s="26"/>
      <c r="AI577" s="21"/>
      <c r="AJ577" s="26"/>
      <c r="AK577" s="26"/>
      <c r="AL577" s="26"/>
      <c r="AM577" s="23"/>
      <c r="AQ577" s="19"/>
      <c r="AU577" s="24"/>
      <c r="AV577" s="24"/>
      <c r="AW577" s="24"/>
      <c r="AX577" s="24"/>
      <c r="AY577" s="15"/>
      <c r="BM577" s="15"/>
      <c r="BS577" s="24"/>
      <c r="BT577" s="15"/>
      <c r="BY577" s="24"/>
      <c r="CA577" s="15"/>
      <c r="CD577" s="24"/>
      <c r="CH577" s="15"/>
      <c r="CO577" s="15"/>
      <c r="CQ577" s="24"/>
      <c r="CV577" s="15"/>
      <c r="DC577" s="15"/>
      <c r="DJ577" s="15"/>
      <c r="DQ577" s="15"/>
      <c r="DX577" s="15"/>
      <c r="EE577" s="15"/>
      <c r="EL577" s="15"/>
      <c r="ES577" s="15"/>
      <c r="EZ577" s="15"/>
      <c r="FG577" s="15"/>
      <c r="FN577" s="15"/>
      <c r="FU577" s="15"/>
      <c r="FW577" s="24"/>
      <c r="FX577" s="24"/>
      <c r="FY577" s="24"/>
      <c r="FZ577" s="24"/>
      <c r="GA577" s="24"/>
      <c r="GB577" s="15"/>
      <c r="GC577" s="24"/>
      <c r="GD577" s="24"/>
      <c r="GE577" s="24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  <c r="IX577" s="24"/>
      <c r="IY577" s="24"/>
      <c r="IZ577" s="24"/>
      <c r="JA577" s="24"/>
      <c r="JB577" s="24"/>
      <c r="JC577" s="24"/>
      <c r="JD577" s="24"/>
      <c r="JE577" s="24"/>
      <c r="JF577" s="24"/>
      <c r="JG577" s="24"/>
    </row>
    <row r="578" spans="32:267" x14ac:dyDescent="0.3">
      <c r="AF578" s="26"/>
      <c r="AG578" s="25"/>
      <c r="AH578" s="26"/>
      <c r="AI578" s="21"/>
      <c r="AJ578" s="26"/>
      <c r="AK578" s="26"/>
      <c r="AL578" s="26"/>
      <c r="AM578" s="23"/>
      <c r="AQ578" s="19"/>
      <c r="AU578" s="24"/>
      <c r="AV578" s="24"/>
      <c r="AW578" s="24"/>
      <c r="AX578" s="24"/>
      <c r="AY578" s="15"/>
      <c r="BM578" s="15"/>
      <c r="BS578" s="24"/>
      <c r="BT578" s="15"/>
      <c r="BY578" s="24"/>
      <c r="CA578" s="15"/>
      <c r="CD578" s="24"/>
      <c r="CH578" s="15"/>
      <c r="CO578" s="15"/>
      <c r="CQ578" s="24"/>
      <c r="CV578" s="15"/>
      <c r="DC578" s="15"/>
      <c r="DJ578" s="15"/>
      <c r="DQ578" s="15"/>
      <c r="DX578" s="15"/>
      <c r="EE578" s="15"/>
      <c r="EL578" s="15"/>
      <c r="ES578" s="15"/>
      <c r="EZ578" s="15"/>
      <c r="FG578" s="15"/>
      <c r="FN578" s="15"/>
      <c r="FU578" s="15"/>
      <c r="FW578" s="24"/>
      <c r="FX578" s="24"/>
      <c r="FY578" s="24"/>
      <c r="FZ578" s="24"/>
      <c r="GA578" s="24"/>
      <c r="GB578" s="15"/>
      <c r="GC578" s="24"/>
      <c r="GD578" s="24"/>
      <c r="GE578" s="24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  <c r="IX578" s="24"/>
      <c r="IY578" s="24"/>
      <c r="IZ578" s="24"/>
      <c r="JA578" s="24"/>
      <c r="JB578" s="24"/>
      <c r="JC578" s="24"/>
      <c r="JD578" s="24"/>
      <c r="JE578" s="24"/>
      <c r="JF578" s="24"/>
      <c r="JG578" s="24"/>
    </row>
    <row r="579" spans="32:267" x14ac:dyDescent="0.3">
      <c r="AF579" s="26"/>
      <c r="AG579" s="25"/>
      <c r="AH579" s="26"/>
      <c r="AI579" s="21"/>
      <c r="AJ579" s="26"/>
      <c r="AK579" s="26"/>
      <c r="AL579" s="26"/>
      <c r="AM579" s="23"/>
      <c r="AQ579" s="19"/>
      <c r="AU579" s="24"/>
      <c r="AV579" s="24"/>
      <c r="AW579" s="24"/>
      <c r="AX579" s="24"/>
      <c r="AY579" s="15"/>
      <c r="BM579" s="15"/>
      <c r="BS579" s="24"/>
      <c r="BT579" s="15"/>
      <c r="BY579" s="24"/>
      <c r="CA579" s="15"/>
      <c r="CD579" s="24"/>
      <c r="CH579" s="15"/>
      <c r="CO579" s="15"/>
      <c r="CQ579" s="24"/>
      <c r="CV579" s="15"/>
      <c r="DC579" s="15"/>
      <c r="DJ579" s="15"/>
      <c r="DQ579" s="15"/>
      <c r="DX579" s="15"/>
      <c r="EE579" s="15"/>
      <c r="EL579" s="15"/>
      <c r="ES579" s="15"/>
      <c r="EZ579" s="15"/>
      <c r="FG579" s="15"/>
      <c r="FN579" s="15"/>
      <c r="FU579" s="15"/>
      <c r="FW579" s="24"/>
      <c r="FX579" s="24"/>
      <c r="FY579" s="24"/>
      <c r="FZ579" s="24"/>
      <c r="GA579" s="24"/>
      <c r="GB579" s="15"/>
      <c r="GC579" s="24"/>
      <c r="GD579" s="24"/>
      <c r="GE579" s="24"/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  <c r="IX579" s="24"/>
      <c r="IY579" s="24"/>
      <c r="IZ579" s="24"/>
      <c r="JA579" s="24"/>
      <c r="JB579" s="24"/>
      <c r="JC579" s="24"/>
      <c r="JD579" s="24"/>
      <c r="JE579" s="24"/>
      <c r="JF579" s="24"/>
      <c r="JG579" s="24"/>
    </row>
    <row r="580" spans="32:267" x14ac:dyDescent="0.3">
      <c r="AF580" s="26"/>
      <c r="AG580" s="25"/>
      <c r="AH580" s="26"/>
      <c r="AI580" s="21"/>
      <c r="AJ580" s="26"/>
      <c r="AK580" s="26"/>
      <c r="AL580" s="26"/>
      <c r="AM580" s="23"/>
      <c r="AQ580" s="19"/>
      <c r="AU580" s="24"/>
      <c r="AV580" s="24"/>
      <c r="AW580" s="24"/>
      <c r="AX580" s="24"/>
      <c r="AY580" s="15"/>
      <c r="BM580" s="15"/>
      <c r="BS580" s="24"/>
      <c r="BT580" s="15"/>
      <c r="BY580" s="24"/>
      <c r="CA580" s="15"/>
      <c r="CD580" s="24"/>
      <c r="CH580" s="15"/>
      <c r="CO580" s="15"/>
      <c r="CQ580" s="24"/>
      <c r="CV580" s="15"/>
      <c r="DC580" s="15"/>
      <c r="DJ580" s="15"/>
      <c r="DQ580" s="15"/>
      <c r="DX580" s="15"/>
      <c r="EE580" s="15"/>
      <c r="EL580" s="15"/>
      <c r="ES580" s="15"/>
      <c r="EZ580" s="15"/>
      <c r="FG580" s="15"/>
      <c r="FN580" s="15"/>
      <c r="FU580" s="15"/>
      <c r="FW580" s="24"/>
      <c r="FX580" s="24"/>
      <c r="FY580" s="24"/>
      <c r="FZ580" s="24"/>
      <c r="GA580" s="24"/>
      <c r="GB580" s="15"/>
      <c r="GC580" s="24"/>
      <c r="GD580" s="24"/>
      <c r="GE580" s="24"/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24"/>
      <c r="IO580" s="24"/>
      <c r="IP580" s="24"/>
      <c r="IQ580" s="24"/>
      <c r="IR580" s="24"/>
      <c r="IS580" s="24"/>
      <c r="IT580" s="24"/>
      <c r="IU580" s="24"/>
      <c r="IV580" s="24"/>
      <c r="IW580" s="24"/>
      <c r="IX580" s="24"/>
      <c r="IY580" s="24"/>
      <c r="IZ580" s="24"/>
      <c r="JA580" s="24"/>
      <c r="JB580" s="24"/>
      <c r="JC580" s="24"/>
      <c r="JD580" s="24"/>
      <c r="JE580" s="24"/>
      <c r="JF580" s="24"/>
      <c r="JG580" s="24"/>
    </row>
    <row r="581" spans="32:267" x14ac:dyDescent="0.3">
      <c r="AF581" s="26"/>
      <c r="AG581" s="25"/>
      <c r="AH581" s="26"/>
      <c r="AI581" s="21"/>
      <c r="AJ581" s="26"/>
      <c r="AK581" s="26"/>
      <c r="AL581" s="26"/>
      <c r="AM581" s="23"/>
      <c r="AQ581" s="19"/>
      <c r="AU581" s="24"/>
      <c r="AV581" s="24"/>
      <c r="AW581" s="24"/>
      <c r="AX581" s="24"/>
      <c r="AY581" s="15"/>
      <c r="BM581" s="15"/>
      <c r="BS581" s="24"/>
      <c r="BT581" s="15"/>
      <c r="BY581" s="24"/>
      <c r="CA581" s="15"/>
      <c r="CD581" s="24"/>
      <c r="CH581" s="15"/>
      <c r="CO581" s="15"/>
      <c r="CQ581" s="24"/>
      <c r="CV581" s="15"/>
      <c r="DC581" s="15"/>
      <c r="DJ581" s="15"/>
      <c r="DQ581" s="15"/>
      <c r="DX581" s="15"/>
      <c r="EE581" s="15"/>
      <c r="EL581" s="15"/>
      <c r="ES581" s="15"/>
      <c r="EZ581" s="15"/>
      <c r="FG581" s="15"/>
      <c r="FN581" s="15"/>
      <c r="FU581" s="15"/>
      <c r="FW581" s="24"/>
      <c r="FX581" s="24"/>
      <c r="FY581" s="24"/>
      <c r="FZ581" s="24"/>
      <c r="GA581" s="24"/>
      <c r="GB581" s="15"/>
      <c r="GC581" s="24"/>
      <c r="GD581" s="24"/>
      <c r="GE581" s="24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24"/>
      <c r="IO581" s="24"/>
      <c r="IP581" s="24"/>
      <c r="IQ581" s="24"/>
      <c r="IR581" s="24"/>
      <c r="IS581" s="24"/>
      <c r="IT581" s="24"/>
      <c r="IU581" s="24"/>
      <c r="IV581" s="24"/>
      <c r="IW581" s="24"/>
      <c r="IX581" s="24"/>
      <c r="IY581" s="24"/>
      <c r="IZ581" s="24"/>
      <c r="JA581" s="24"/>
      <c r="JB581" s="24"/>
      <c r="JC581" s="24"/>
      <c r="JD581" s="24"/>
      <c r="JE581" s="24"/>
      <c r="JF581" s="24"/>
      <c r="JG581" s="24"/>
    </row>
    <row r="582" spans="32:267" x14ac:dyDescent="0.3">
      <c r="AF582" s="26"/>
      <c r="AG582" s="25"/>
      <c r="AH582" s="26"/>
      <c r="AI582" s="21"/>
      <c r="AJ582" s="26"/>
      <c r="AK582" s="26"/>
      <c r="AL582" s="26"/>
      <c r="AM582" s="23"/>
      <c r="AQ582" s="19"/>
      <c r="AU582" s="24"/>
      <c r="AV582" s="24"/>
      <c r="AW582" s="24"/>
      <c r="AX582" s="24"/>
      <c r="AY582" s="15"/>
      <c r="BM582" s="15"/>
      <c r="BS582" s="24"/>
      <c r="BT582" s="15"/>
      <c r="BY582" s="24"/>
      <c r="CA582" s="15"/>
      <c r="CD582" s="24"/>
      <c r="CH582" s="15"/>
      <c r="CO582" s="15"/>
      <c r="CQ582" s="24"/>
      <c r="CV582" s="15"/>
      <c r="DC582" s="15"/>
      <c r="DJ582" s="15"/>
      <c r="DQ582" s="15"/>
      <c r="DX582" s="15"/>
      <c r="EE582" s="15"/>
      <c r="EL582" s="15"/>
      <c r="ES582" s="15"/>
      <c r="EZ582" s="15"/>
      <c r="FG582" s="15"/>
      <c r="FN582" s="15"/>
      <c r="FU582" s="15"/>
      <c r="FW582" s="24"/>
      <c r="FX582" s="24"/>
      <c r="FY582" s="24"/>
      <c r="FZ582" s="24"/>
      <c r="GA582" s="24"/>
      <c r="GB582" s="15"/>
      <c r="GC582" s="24"/>
      <c r="GD582" s="24"/>
      <c r="GE582" s="24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  <c r="IX582" s="24"/>
      <c r="IY582" s="24"/>
      <c r="IZ582" s="24"/>
      <c r="JA582" s="24"/>
      <c r="JB582" s="24"/>
      <c r="JC582" s="24"/>
      <c r="JD582" s="24"/>
      <c r="JE582" s="24"/>
      <c r="JF582" s="24"/>
      <c r="JG582" s="24"/>
    </row>
    <row r="583" spans="32:267" x14ac:dyDescent="0.3">
      <c r="AF583" s="26"/>
      <c r="AG583" s="25"/>
      <c r="AH583" s="26"/>
      <c r="AI583" s="21"/>
      <c r="AJ583" s="26"/>
      <c r="AK583" s="26"/>
      <c r="AL583" s="26"/>
      <c r="AM583" s="23"/>
      <c r="AQ583" s="19"/>
      <c r="AU583" s="24"/>
      <c r="AV583" s="24"/>
      <c r="AW583" s="24"/>
      <c r="AX583" s="24"/>
      <c r="AY583" s="15"/>
      <c r="BM583" s="15"/>
      <c r="BS583" s="24"/>
      <c r="BT583" s="15"/>
      <c r="BY583" s="24"/>
      <c r="CA583" s="15"/>
      <c r="CD583" s="24"/>
      <c r="CH583" s="15"/>
      <c r="CO583" s="15"/>
      <c r="CQ583" s="24"/>
      <c r="CV583" s="15"/>
      <c r="DC583" s="15"/>
      <c r="DJ583" s="15"/>
      <c r="DQ583" s="15"/>
      <c r="DX583" s="15"/>
      <c r="EE583" s="15"/>
      <c r="EL583" s="15"/>
      <c r="ES583" s="15"/>
      <c r="EZ583" s="15"/>
      <c r="FG583" s="15"/>
      <c r="FN583" s="15"/>
      <c r="FU583" s="15"/>
      <c r="FW583" s="24"/>
      <c r="FX583" s="24"/>
      <c r="FY583" s="24"/>
      <c r="FZ583" s="24"/>
      <c r="GA583" s="24"/>
      <c r="GB583" s="15"/>
      <c r="GC583" s="24"/>
      <c r="GD583" s="24"/>
      <c r="GE583" s="24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  <c r="IX583" s="24"/>
      <c r="IY583" s="24"/>
      <c r="IZ583" s="24"/>
      <c r="JA583" s="24"/>
      <c r="JB583" s="24"/>
      <c r="JC583" s="24"/>
      <c r="JD583" s="24"/>
      <c r="JE583" s="24"/>
      <c r="JF583" s="24"/>
      <c r="JG583" s="24"/>
    </row>
    <row r="584" spans="32:267" x14ac:dyDescent="0.3">
      <c r="AF584" s="26"/>
      <c r="AG584" s="25"/>
      <c r="AH584" s="26"/>
      <c r="AI584" s="21"/>
      <c r="AJ584" s="26"/>
      <c r="AK584" s="26"/>
      <c r="AL584" s="26"/>
      <c r="AM584" s="23"/>
      <c r="AQ584" s="19"/>
      <c r="AU584" s="24"/>
      <c r="AV584" s="24"/>
      <c r="AW584" s="24"/>
      <c r="AX584" s="24"/>
      <c r="AY584" s="15"/>
      <c r="BM584" s="15"/>
      <c r="BS584" s="24"/>
      <c r="BT584" s="15"/>
      <c r="BY584" s="24"/>
      <c r="CA584" s="15"/>
      <c r="CD584" s="24"/>
      <c r="CH584" s="15"/>
      <c r="CO584" s="15"/>
      <c r="CQ584" s="24"/>
      <c r="CV584" s="15"/>
      <c r="DC584" s="15"/>
      <c r="DJ584" s="15"/>
      <c r="DQ584" s="15"/>
      <c r="DX584" s="15"/>
      <c r="EE584" s="15"/>
      <c r="EL584" s="15"/>
      <c r="ES584" s="15"/>
      <c r="EZ584" s="15"/>
      <c r="FG584" s="15"/>
      <c r="FN584" s="15"/>
      <c r="FU584" s="15"/>
      <c r="FW584" s="24"/>
      <c r="FX584" s="24"/>
      <c r="FY584" s="24"/>
      <c r="FZ584" s="24"/>
      <c r="GA584" s="24"/>
      <c r="GB584" s="15"/>
      <c r="GC584" s="24"/>
      <c r="GD584" s="24"/>
      <c r="GE584" s="24"/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  <c r="IX584" s="24"/>
      <c r="IY584" s="24"/>
      <c r="IZ584" s="24"/>
      <c r="JA584" s="24"/>
      <c r="JB584" s="24"/>
      <c r="JC584" s="24"/>
      <c r="JD584" s="24"/>
      <c r="JE584" s="24"/>
      <c r="JF584" s="24"/>
      <c r="JG584" s="24"/>
    </row>
    <row r="585" spans="32:267" x14ac:dyDescent="0.3">
      <c r="AF585" s="26"/>
      <c r="AG585" s="25"/>
      <c r="AH585" s="26"/>
      <c r="AI585" s="21"/>
      <c r="AJ585" s="26"/>
      <c r="AK585" s="26"/>
      <c r="AL585" s="26"/>
      <c r="AM585" s="23"/>
      <c r="AQ585" s="19"/>
      <c r="AU585" s="24"/>
      <c r="AV585" s="24"/>
      <c r="AW585" s="24"/>
      <c r="AX585" s="24"/>
      <c r="AY585" s="15"/>
      <c r="BM585" s="15"/>
      <c r="BS585" s="24"/>
      <c r="BT585" s="15"/>
      <c r="BY585" s="24"/>
      <c r="CA585" s="15"/>
      <c r="CD585" s="24"/>
      <c r="CH585" s="15"/>
      <c r="CO585" s="15"/>
      <c r="CQ585" s="24"/>
      <c r="CV585" s="15"/>
      <c r="DC585" s="15"/>
      <c r="DJ585" s="15"/>
      <c r="DQ585" s="15"/>
      <c r="DX585" s="15"/>
      <c r="EE585" s="15"/>
      <c r="EL585" s="15"/>
      <c r="ES585" s="15"/>
      <c r="EZ585" s="15"/>
      <c r="FG585" s="15"/>
      <c r="FN585" s="15"/>
      <c r="FU585" s="15"/>
      <c r="FW585" s="24"/>
      <c r="FX585" s="24"/>
      <c r="FY585" s="24"/>
      <c r="FZ585" s="24"/>
      <c r="GA585" s="24"/>
      <c r="GB585" s="15"/>
      <c r="GC585" s="24"/>
      <c r="GD585" s="24"/>
      <c r="GE585" s="24"/>
      <c r="GF585" s="19"/>
      <c r="GG585" s="19"/>
      <c r="GH585" s="19"/>
      <c r="GI585" s="19"/>
      <c r="GJ585" s="19"/>
      <c r="GK585" s="19"/>
      <c r="GL585" s="19"/>
      <c r="GM585" s="19"/>
      <c r="GN585" s="19"/>
      <c r="GO585" s="19"/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  <c r="IX585" s="24"/>
      <c r="IY585" s="24"/>
      <c r="IZ585" s="24"/>
      <c r="JA585" s="24"/>
      <c r="JB585" s="24"/>
      <c r="JC585" s="24"/>
      <c r="JD585" s="24"/>
      <c r="JE585" s="24"/>
      <c r="JF585" s="24"/>
      <c r="JG585" s="24"/>
    </row>
    <row r="586" spans="32:267" x14ac:dyDescent="0.3">
      <c r="AF586" s="26"/>
      <c r="AG586" s="25"/>
      <c r="AH586" s="26"/>
      <c r="AI586" s="21"/>
      <c r="AJ586" s="26"/>
      <c r="AK586" s="26"/>
      <c r="AL586" s="26"/>
      <c r="AM586" s="23"/>
      <c r="AQ586" s="19"/>
      <c r="AU586" s="24"/>
      <c r="AV586" s="24"/>
      <c r="AW586" s="24"/>
      <c r="AX586" s="24"/>
      <c r="AY586" s="15"/>
      <c r="BM586" s="15"/>
      <c r="BS586" s="24"/>
      <c r="BT586" s="15"/>
      <c r="BY586" s="24"/>
      <c r="CA586" s="15"/>
      <c r="CD586" s="24"/>
      <c r="CH586" s="15"/>
      <c r="CO586" s="15"/>
      <c r="CQ586" s="24"/>
      <c r="CV586" s="15"/>
      <c r="DC586" s="15"/>
      <c r="DJ586" s="15"/>
      <c r="DQ586" s="15"/>
      <c r="DX586" s="15"/>
      <c r="EE586" s="15"/>
      <c r="EL586" s="15"/>
      <c r="ES586" s="15"/>
      <c r="EZ586" s="15"/>
      <c r="FG586" s="15"/>
      <c r="FN586" s="15"/>
      <c r="FU586" s="15"/>
      <c r="FW586" s="24"/>
      <c r="FX586" s="24"/>
      <c r="FY586" s="24"/>
      <c r="FZ586" s="24"/>
      <c r="GA586" s="24"/>
      <c r="GB586" s="15"/>
      <c r="GC586" s="24"/>
      <c r="GD586" s="24"/>
      <c r="GE586" s="24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  <c r="IX586" s="24"/>
      <c r="IY586" s="24"/>
      <c r="IZ586" s="24"/>
      <c r="JA586" s="24"/>
      <c r="JB586" s="24"/>
      <c r="JC586" s="24"/>
      <c r="JD586" s="24"/>
      <c r="JE586" s="24"/>
      <c r="JF586" s="24"/>
      <c r="JG586" s="24"/>
    </row>
    <row r="587" spans="32:267" x14ac:dyDescent="0.3">
      <c r="AF587" s="26"/>
      <c r="AG587" s="25"/>
      <c r="AH587" s="26"/>
      <c r="AI587" s="21"/>
      <c r="AJ587" s="26"/>
      <c r="AK587" s="26"/>
      <c r="AL587" s="26"/>
      <c r="AM587" s="23"/>
      <c r="AQ587" s="19"/>
      <c r="AU587" s="24"/>
      <c r="AV587" s="24"/>
      <c r="AW587" s="24"/>
      <c r="AX587" s="24"/>
      <c r="AY587" s="15"/>
      <c r="BM587" s="15"/>
      <c r="BS587" s="24"/>
      <c r="BT587" s="15"/>
      <c r="BY587" s="24"/>
      <c r="CA587" s="15"/>
      <c r="CD587" s="24"/>
      <c r="CH587" s="15"/>
      <c r="CO587" s="15"/>
      <c r="CQ587" s="24"/>
      <c r="CV587" s="15"/>
      <c r="DC587" s="15"/>
      <c r="DJ587" s="15"/>
      <c r="DQ587" s="15"/>
      <c r="DX587" s="15"/>
      <c r="EE587" s="15"/>
      <c r="EL587" s="15"/>
      <c r="ES587" s="15"/>
      <c r="EZ587" s="15"/>
      <c r="FG587" s="15"/>
      <c r="FN587" s="15"/>
      <c r="FU587" s="15"/>
      <c r="FW587" s="24"/>
      <c r="FX587" s="24"/>
      <c r="FY587" s="24"/>
      <c r="FZ587" s="24"/>
      <c r="GA587" s="24"/>
      <c r="GB587" s="15"/>
      <c r="GC587" s="24"/>
      <c r="GD587" s="24"/>
      <c r="GE587" s="24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  <c r="IX587" s="24"/>
      <c r="IY587" s="24"/>
      <c r="IZ587" s="24"/>
      <c r="JA587" s="24"/>
      <c r="JB587" s="24"/>
      <c r="JC587" s="24"/>
      <c r="JD587" s="24"/>
      <c r="JE587" s="24"/>
      <c r="JF587" s="24"/>
      <c r="JG587" s="24"/>
    </row>
    <row r="588" spans="32:267" x14ac:dyDescent="0.3">
      <c r="AF588" s="26"/>
      <c r="AG588" s="25"/>
      <c r="AH588" s="26"/>
      <c r="AI588" s="21"/>
      <c r="AJ588" s="26"/>
      <c r="AK588" s="26"/>
      <c r="AL588" s="26"/>
      <c r="AM588" s="23"/>
      <c r="AQ588" s="19"/>
      <c r="AU588" s="24"/>
      <c r="AV588" s="24"/>
      <c r="AW588" s="24"/>
      <c r="AX588" s="24"/>
      <c r="AY588" s="15"/>
      <c r="BM588" s="15"/>
      <c r="BS588" s="24"/>
      <c r="BT588" s="15"/>
      <c r="BY588" s="24"/>
      <c r="CA588" s="15"/>
      <c r="CD588" s="24"/>
      <c r="CH588" s="15"/>
      <c r="CO588" s="15"/>
      <c r="CQ588" s="24"/>
      <c r="CV588" s="15"/>
      <c r="DC588" s="15"/>
      <c r="DJ588" s="15"/>
      <c r="DQ588" s="15"/>
      <c r="DX588" s="15"/>
      <c r="EE588" s="15"/>
      <c r="EL588" s="15"/>
      <c r="ES588" s="15"/>
      <c r="EZ588" s="15"/>
      <c r="FG588" s="15"/>
      <c r="FN588" s="15"/>
      <c r="FU588" s="15"/>
      <c r="FW588" s="24"/>
      <c r="FX588" s="24"/>
      <c r="FY588" s="24"/>
      <c r="FZ588" s="24"/>
      <c r="GA588" s="24"/>
      <c r="GB588" s="15"/>
      <c r="GC588" s="24"/>
      <c r="GD588" s="24"/>
      <c r="GE588" s="24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24"/>
      <c r="IO588" s="24"/>
      <c r="IP588" s="24"/>
      <c r="IQ588" s="24"/>
      <c r="IR588" s="24"/>
      <c r="IS588" s="24"/>
      <c r="IT588" s="24"/>
      <c r="IU588" s="24"/>
      <c r="IV588" s="24"/>
      <c r="IW588" s="24"/>
      <c r="IX588" s="24"/>
      <c r="IY588" s="24"/>
      <c r="IZ588" s="24"/>
      <c r="JA588" s="24"/>
      <c r="JB588" s="24"/>
      <c r="JC588" s="24"/>
      <c r="JD588" s="24"/>
      <c r="JE588" s="24"/>
      <c r="JF588" s="24"/>
      <c r="JG588" s="24"/>
    </row>
    <row r="589" spans="32:267" x14ac:dyDescent="0.3">
      <c r="AF589" s="26"/>
      <c r="AG589" s="25"/>
      <c r="AH589" s="26"/>
      <c r="AI589" s="21"/>
      <c r="AJ589" s="26"/>
      <c r="AK589" s="26"/>
      <c r="AL589" s="26"/>
      <c r="AM589" s="23"/>
      <c r="AQ589" s="19"/>
      <c r="AU589" s="24"/>
      <c r="AV589" s="24"/>
      <c r="AW589" s="24"/>
      <c r="AX589" s="24"/>
      <c r="AY589" s="15"/>
      <c r="BM589" s="15"/>
      <c r="BS589" s="24"/>
      <c r="BT589" s="15"/>
      <c r="BY589" s="24"/>
      <c r="CA589" s="15"/>
      <c r="CD589" s="24"/>
      <c r="CH589" s="15"/>
      <c r="CO589" s="15"/>
      <c r="CQ589" s="24"/>
      <c r="CV589" s="15"/>
      <c r="DC589" s="15"/>
      <c r="DJ589" s="15"/>
      <c r="DQ589" s="15"/>
      <c r="DX589" s="15"/>
      <c r="EE589" s="15"/>
      <c r="EL589" s="15"/>
      <c r="ES589" s="15"/>
      <c r="EZ589" s="15"/>
      <c r="FG589" s="15"/>
      <c r="FN589" s="15"/>
      <c r="FU589" s="15"/>
      <c r="FW589" s="24"/>
      <c r="FX589" s="24"/>
      <c r="FY589" s="24"/>
      <c r="FZ589" s="24"/>
      <c r="GA589" s="24"/>
      <c r="GB589" s="15"/>
      <c r="GC589" s="24"/>
      <c r="GD589" s="24"/>
      <c r="GE589" s="24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24"/>
      <c r="IO589" s="24"/>
      <c r="IP589" s="24"/>
      <c r="IQ589" s="24"/>
      <c r="IR589" s="24"/>
      <c r="IS589" s="24"/>
      <c r="IT589" s="24"/>
      <c r="IU589" s="24"/>
      <c r="IV589" s="24"/>
      <c r="IW589" s="24"/>
      <c r="IX589" s="24"/>
      <c r="IY589" s="24"/>
      <c r="IZ589" s="24"/>
      <c r="JA589" s="24"/>
      <c r="JB589" s="24"/>
      <c r="JC589" s="24"/>
      <c r="JD589" s="24"/>
      <c r="JE589" s="24"/>
      <c r="JF589" s="24"/>
      <c r="JG589" s="24"/>
    </row>
    <row r="590" spans="32:267" x14ac:dyDescent="0.3">
      <c r="AF590" s="26"/>
      <c r="AG590" s="25"/>
      <c r="AH590" s="26"/>
      <c r="AI590" s="21"/>
      <c r="AJ590" s="26"/>
      <c r="AK590" s="26"/>
      <c r="AL590" s="26"/>
      <c r="AM590" s="23"/>
      <c r="AQ590" s="19"/>
      <c r="AU590" s="24"/>
      <c r="AV590" s="24"/>
      <c r="AW590" s="24"/>
      <c r="AX590" s="24"/>
      <c r="AY590" s="15"/>
      <c r="BM590" s="15"/>
      <c r="BS590" s="24"/>
      <c r="BT590" s="15"/>
      <c r="BY590" s="24"/>
      <c r="CA590" s="15"/>
      <c r="CD590" s="24"/>
      <c r="CH590" s="15"/>
      <c r="CO590" s="15"/>
      <c r="CQ590" s="24"/>
      <c r="CV590" s="15"/>
      <c r="DC590" s="15"/>
      <c r="DJ590" s="15"/>
      <c r="DQ590" s="15"/>
      <c r="DX590" s="15"/>
      <c r="EE590" s="15"/>
      <c r="EL590" s="15"/>
      <c r="ES590" s="15"/>
      <c r="EZ590" s="15"/>
      <c r="FG590" s="15"/>
      <c r="FN590" s="15"/>
      <c r="FU590" s="15"/>
      <c r="FW590" s="24"/>
      <c r="FX590" s="24"/>
      <c r="FY590" s="24"/>
      <c r="FZ590" s="24"/>
      <c r="GA590" s="24"/>
      <c r="GB590" s="15"/>
      <c r="GC590" s="24"/>
      <c r="GD590" s="24"/>
      <c r="GE590" s="24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  <c r="IX590" s="24"/>
      <c r="IY590" s="24"/>
      <c r="IZ590" s="24"/>
      <c r="JA590" s="24"/>
      <c r="JB590" s="24"/>
      <c r="JC590" s="24"/>
      <c r="JD590" s="24"/>
      <c r="JE590" s="24"/>
      <c r="JF590" s="24"/>
      <c r="JG590" s="24"/>
    </row>
    <row r="591" spans="32:267" x14ac:dyDescent="0.3">
      <c r="AF591" s="26"/>
      <c r="AG591" s="25"/>
      <c r="AH591" s="26"/>
      <c r="AI591" s="21"/>
      <c r="AJ591" s="26"/>
      <c r="AK591" s="26"/>
      <c r="AL591" s="26"/>
      <c r="AM591" s="23"/>
      <c r="AQ591" s="19"/>
      <c r="AU591" s="24"/>
      <c r="AV591" s="24"/>
      <c r="AW591" s="24"/>
      <c r="AX591" s="24"/>
      <c r="AY591" s="15"/>
      <c r="BM591" s="15"/>
      <c r="BS591" s="24"/>
      <c r="BT591" s="15"/>
      <c r="BY591" s="24"/>
      <c r="CA591" s="15"/>
      <c r="CD591" s="24"/>
      <c r="CH591" s="15"/>
      <c r="CO591" s="15"/>
      <c r="CQ591" s="24"/>
      <c r="CV591" s="15"/>
      <c r="DC591" s="15"/>
      <c r="DJ591" s="15"/>
      <c r="DQ591" s="15"/>
      <c r="DX591" s="15"/>
      <c r="EE591" s="15"/>
      <c r="EL591" s="15"/>
      <c r="ES591" s="15"/>
      <c r="EZ591" s="15"/>
      <c r="FG591" s="15"/>
      <c r="FN591" s="15"/>
      <c r="FU591" s="15"/>
      <c r="FW591" s="24"/>
      <c r="FX591" s="24"/>
      <c r="FY591" s="24"/>
      <c r="FZ591" s="24"/>
      <c r="GA591" s="24"/>
      <c r="GB591" s="15"/>
      <c r="GC591" s="24"/>
      <c r="GD591" s="24"/>
      <c r="GE591" s="24"/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24"/>
      <c r="IO591" s="24"/>
      <c r="IP591" s="24"/>
      <c r="IQ591" s="24"/>
      <c r="IR591" s="24"/>
      <c r="IS591" s="24"/>
      <c r="IT591" s="24"/>
      <c r="IU591" s="24"/>
      <c r="IV591" s="24"/>
      <c r="IW591" s="24"/>
      <c r="IX591" s="24"/>
      <c r="IY591" s="24"/>
      <c r="IZ591" s="24"/>
      <c r="JA591" s="24"/>
      <c r="JB591" s="24"/>
      <c r="JC591" s="24"/>
      <c r="JD591" s="24"/>
      <c r="JE591" s="24"/>
      <c r="JF591" s="24"/>
      <c r="JG591" s="24"/>
    </row>
    <row r="592" spans="32:267" x14ac:dyDescent="0.3">
      <c r="AF592" s="26"/>
      <c r="AG592" s="25"/>
      <c r="AH592" s="26"/>
      <c r="AI592" s="21"/>
      <c r="AJ592" s="26"/>
      <c r="AK592" s="26"/>
      <c r="AL592" s="26"/>
      <c r="AM592" s="23"/>
      <c r="AQ592" s="19"/>
      <c r="AU592" s="24"/>
      <c r="AV592" s="24"/>
      <c r="AW592" s="24"/>
      <c r="AX592" s="24"/>
      <c r="AY592" s="15"/>
      <c r="BM592" s="15"/>
      <c r="BS592" s="24"/>
      <c r="BT592" s="15"/>
      <c r="BY592" s="24"/>
      <c r="CA592" s="15"/>
      <c r="CD592" s="24"/>
      <c r="CH592" s="15"/>
      <c r="CO592" s="15"/>
      <c r="CQ592" s="24"/>
      <c r="CV592" s="15"/>
      <c r="DC592" s="15"/>
      <c r="DJ592" s="15"/>
      <c r="DQ592" s="15"/>
      <c r="DX592" s="15"/>
      <c r="EE592" s="15"/>
      <c r="EL592" s="15"/>
      <c r="ES592" s="15"/>
      <c r="EZ592" s="15"/>
      <c r="FG592" s="15"/>
      <c r="FN592" s="15"/>
      <c r="FU592" s="15"/>
      <c r="FW592" s="24"/>
      <c r="FX592" s="24"/>
      <c r="FY592" s="24"/>
      <c r="FZ592" s="24"/>
      <c r="GA592" s="24"/>
      <c r="GB592" s="15"/>
      <c r="GC592" s="24"/>
      <c r="GD592" s="24"/>
      <c r="GE592" s="24"/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24"/>
      <c r="IO592" s="24"/>
      <c r="IP592" s="24"/>
      <c r="IQ592" s="24"/>
      <c r="IR592" s="24"/>
      <c r="IS592" s="24"/>
      <c r="IT592" s="24"/>
      <c r="IU592" s="24"/>
      <c r="IV592" s="24"/>
      <c r="IW592" s="24"/>
      <c r="IX592" s="24"/>
      <c r="IY592" s="24"/>
      <c r="IZ592" s="24"/>
      <c r="JA592" s="24"/>
      <c r="JB592" s="24"/>
      <c r="JC592" s="24"/>
      <c r="JD592" s="24"/>
      <c r="JE592" s="24"/>
      <c r="JF592" s="24"/>
      <c r="JG592" s="24"/>
    </row>
    <row r="593" spans="32:267" x14ac:dyDescent="0.3">
      <c r="AF593" s="26"/>
      <c r="AG593" s="25"/>
      <c r="AH593" s="26"/>
      <c r="AI593" s="21"/>
      <c r="AJ593" s="26"/>
      <c r="AK593" s="26"/>
      <c r="AL593" s="26"/>
      <c r="AM593" s="23"/>
      <c r="AQ593" s="19"/>
      <c r="AU593" s="24"/>
      <c r="AV593" s="24"/>
      <c r="AW593" s="24"/>
      <c r="AX593" s="24"/>
      <c r="AY593" s="15"/>
      <c r="BM593" s="15"/>
      <c r="BS593" s="24"/>
      <c r="BT593" s="15"/>
      <c r="BY593" s="24"/>
      <c r="CA593" s="15"/>
      <c r="CD593" s="24"/>
      <c r="CH593" s="15"/>
      <c r="CO593" s="15"/>
      <c r="CQ593" s="24"/>
      <c r="CV593" s="15"/>
      <c r="DC593" s="15"/>
      <c r="DJ593" s="15"/>
      <c r="DQ593" s="15"/>
      <c r="DX593" s="15"/>
      <c r="EE593" s="15"/>
      <c r="EL593" s="15"/>
      <c r="ES593" s="15"/>
      <c r="EZ593" s="15"/>
      <c r="FG593" s="15"/>
      <c r="FN593" s="15"/>
      <c r="FU593" s="15"/>
      <c r="FW593" s="24"/>
      <c r="FX593" s="24"/>
      <c r="FY593" s="24"/>
      <c r="FZ593" s="24"/>
      <c r="GA593" s="24"/>
      <c r="GB593" s="15"/>
      <c r="GC593" s="24"/>
      <c r="GD593" s="24"/>
      <c r="GE593" s="24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24"/>
      <c r="IO593" s="24"/>
      <c r="IP593" s="24"/>
      <c r="IQ593" s="24"/>
      <c r="IR593" s="24"/>
      <c r="IS593" s="24"/>
      <c r="IT593" s="24"/>
      <c r="IU593" s="24"/>
      <c r="IV593" s="24"/>
      <c r="IW593" s="24"/>
      <c r="IX593" s="24"/>
      <c r="IY593" s="24"/>
      <c r="IZ593" s="24"/>
      <c r="JA593" s="24"/>
      <c r="JB593" s="24"/>
      <c r="JC593" s="24"/>
      <c r="JD593" s="24"/>
      <c r="JE593" s="24"/>
      <c r="JF593" s="24"/>
      <c r="JG593" s="24"/>
    </row>
    <row r="594" spans="32:267" x14ac:dyDescent="0.3">
      <c r="AF594" s="26"/>
      <c r="AG594" s="25"/>
      <c r="AH594" s="26"/>
      <c r="AI594" s="21"/>
      <c r="AJ594" s="26"/>
      <c r="AK594" s="26"/>
      <c r="AL594" s="26"/>
      <c r="AM594" s="23"/>
      <c r="AQ594" s="19"/>
      <c r="AU594" s="24"/>
      <c r="AV594" s="24"/>
      <c r="AW594" s="24"/>
      <c r="AX594" s="24"/>
      <c r="AY594" s="15"/>
      <c r="BM594" s="15"/>
      <c r="BS594" s="24"/>
      <c r="BT594" s="15"/>
      <c r="BY594" s="24"/>
      <c r="CA594" s="15"/>
      <c r="CD594" s="24"/>
      <c r="CH594" s="15"/>
      <c r="CO594" s="15"/>
      <c r="CQ594" s="24"/>
      <c r="CV594" s="15"/>
      <c r="DC594" s="15"/>
      <c r="DJ594" s="15"/>
      <c r="DQ594" s="15"/>
      <c r="DX594" s="15"/>
      <c r="EE594" s="15"/>
      <c r="EL594" s="15"/>
      <c r="ES594" s="15"/>
      <c r="EZ594" s="15"/>
      <c r="FG594" s="15"/>
      <c r="FN594" s="15"/>
      <c r="FU594" s="15"/>
      <c r="FW594" s="24"/>
      <c r="FX594" s="24"/>
      <c r="FY594" s="24"/>
      <c r="FZ594" s="24"/>
      <c r="GA594" s="24"/>
      <c r="GB594" s="15"/>
      <c r="GC594" s="24"/>
      <c r="GD594" s="24"/>
      <c r="GE594" s="24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  <c r="IX594" s="24"/>
      <c r="IY594" s="24"/>
      <c r="IZ594" s="24"/>
      <c r="JA594" s="24"/>
      <c r="JB594" s="24"/>
      <c r="JC594" s="24"/>
      <c r="JD594" s="24"/>
      <c r="JE594" s="24"/>
      <c r="JF594" s="24"/>
      <c r="JG594" s="24"/>
    </row>
    <row r="595" spans="32:267" x14ac:dyDescent="0.3">
      <c r="AF595" s="26"/>
      <c r="AG595" s="25"/>
      <c r="AH595" s="26"/>
      <c r="AI595" s="21"/>
      <c r="AJ595" s="26"/>
      <c r="AK595" s="26"/>
      <c r="AL595" s="26"/>
      <c r="AM595" s="23"/>
      <c r="AQ595" s="19"/>
      <c r="AU595" s="24"/>
      <c r="AV595" s="24"/>
      <c r="AW595" s="24"/>
      <c r="AX595" s="24"/>
      <c r="AY595" s="15"/>
      <c r="BM595" s="15"/>
      <c r="BS595" s="24"/>
      <c r="BT595" s="15"/>
      <c r="BY595" s="24"/>
      <c r="CA595" s="15"/>
      <c r="CD595" s="24"/>
      <c r="CH595" s="15"/>
      <c r="CO595" s="15"/>
      <c r="CQ595" s="24"/>
      <c r="CV595" s="15"/>
      <c r="DC595" s="15"/>
      <c r="DJ595" s="15"/>
      <c r="DQ595" s="15"/>
      <c r="DX595" s="15"/>
      <c r="EE595" s="15"/>
      <c r="EL595" s="15"/>
      <c r="ES595" s="15"/>
      <c r="EZ595" s="15"/>
      <c r="FG595" s="15"/>
      <c r="FN595" s="15"/>
      <c r="FU595" s="15"/>
      <c r="FW595" s="24"/>
      <c r="FX595" s="24"/>
      <c r="FY595" s="24"/>
      <c r="FZ595" s="24"/>
      <c r="GA595" s="24"/>
      <c r="GB595" s="15"/>
      <c r="GC595" s="24"/>
      <c r="GD595" s="24"/>
      <c r="GE595" s="24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  <c r="IX595" s="24"/>
      <c r="IY595" s="24"/>
      <c r="IZ595" s="24"/>
      <c r="JA595" s="24"/>
      <c r="JB595" s="24"/>
      <c r="JC595" s="24"/>
      <c r="JD595" s="24"/>
      <c r="JE595" s="24"/>
      <c r="JF595" s="24"/>
      <c r="JG595" s="24"/>
    </row>
    <row r="596" spans="32:267" x14ac:dyDescent="0.3">
      <c r="AF596" s="26"/>
      <c r="AG596" s="25"/>
      <c r="AH596" s="26"/>
      <c r="AI596" s="21"/>
      <c r="AJ596" s="26"/>
      <c r="AK596" s="26"/>
      <c r="AL596" s="26"/>
      <c r="AM596" s="23"/>
      <c r="AQ596" s="19"/>
      <c r="AU596" s="24"/>
      <c r="AV596" s="24"/>
      <c r="AW596" s="24"/>
      <c r="AX596" s="24"/>
      <c r="AY596" s="15"/>
      <c r="BM596" s="15"/>
      <c r="BS596" s="24"/>
      <c r="BT596" s="15"/>
      <c r="BY596" s="24"/>
      <c r="CA596" s="15"/>
      <c r="CD596" s="24"/>
      <c r="CH596" s="15"/>
      <c r="CO596" s="15"/>
      <c r="CQ596" s="24"/>
      <c r="CV596" s="15"/>
      <c r="DC596" s="15"/>
      <c r="DJ596" s="15"/>
      <c r="DQ596" s="15"/>
      <c r="DX596" s="15"/>
      <c r="EE596" s="15"/>
      <c r="EL596" s="15"/>
      <c r="ES596" s="15"/>
      <c r="EZ596" s="15"/>
      <c r="FG596" s="15"/>
      <c r="FN596" s="15"/>
      <c r="FU596" s="15"/>
      <c r="FW596" s="24"/>
      <c r="FX596" s="24"/>
      <c r="FY596" s="24"/>
      <c r="FZ596" s="24"/>
      <c r="GA596" s="24"/>
      <c r="GB596" s="15"/>
      <c r="GC596" s="24"/>
      <c r="GD596" s="24"/>
      <c r="GE596" s="24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  <c r="IX596" s="24"/>
      <c r="IY596" s="24"/>
      <c r="IZ596" s="24"/>
      <c r="JA596" s="24"/>
      <c r="JB596" s="24"/>
      <c r="JC596" s="24"/>
      <c r="JD596" s="24"/>
      <c r="JE596" s="24"/>
      <c r="JF596" s="24"/>
      <c r="JG596" s="24"/>
    </row>
    <row r="597" spans="32:267" x14ac:dyDescent="0.3">
      <c r="AF597" s="26"/>
      <c r="AG597" s="25"/>
      <c r="AH597" s="26"/>
      <c r="AI597" s="21"/>
      <c r="AJ597" s="26"/>
      <c r="AK597" s="26"/>
      <c r="AL597" s="26"/>
      <c r="AM597" s="23"/>
      <c r="AQ597" s="19"/>
      <c r="AU597" s="24"/>
      <c r="AV597" s="24"/>
      <c r="AW597" s="24"/>
      <c r="AX597" s="24"/>
      <c r="AY597" s="15"/>
      <c r="BM597" s="15"/>
      <c r="BS597" s="24"/>
      <c r="BT597" s="15"/>
      <c r="BY597" s="24"/>
      <c r="CA597" s="15"/>
      <c r="CD597" s="24"/>
      <c r="CH597" s="15"/>
      <c r="CO597" s="15"/>
      <c r="CQ597" s="24"/>
      <c r="CV597" s="15"/>
      <c r="DC597" s="15"/>
      <c r="DJ597" s="15"/>
      <c r="DQ597" s="15"/>
      <c r="DX597" s="15"/>
      <c r="EE597" s="15"/>
      <c r="EL597" s="15"/>
      <c r="ES597" s="15"/>
      <c r="EZ597" s="15"/>
      <c r="FG597" s="15"/>
      <c r="FN597" s="15"/>
      <c r="FU597" s="15"/>
      <c r="FW597" s="24"/>
      <c r="FX597" s="24"/>
      <c r="FY597" s="24"/>
      <c r="FZ597" s="24"/>
      <c r="GA597" s="24"/>
      <c r="GB597" s="15"/>
      <c r="GC597" s="24"/>
      <c r="GD597" s="24"/>
      <c r="GE597" s="24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/>
      <c r="HO597" s="19"/>
      <c r="HP597" s="19"/>
      <c r="HQ597" s="19"/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24"/>
      <c r="IO597" s="24"/>
      <c r="IP597" s="24"/>
      <c r="IQ597" s="24"/>
      <c r="IR597" s="24"/>
      <c r="IS597" s="24"/>
      <c r="IT597" s="24"/>
      <c r="IU597" s="24"/>
      <c r="IV597" s="24"/>
      <c r="IW597" s="24"/>
      <c r="IX597" s="24"/>
      <c r="IY597" s="24"/>
      <c r="IZ597" s="24"/>
      <c r="JA597" s="24"/>
      <c r="JB597" s="24"/>
      <c r="JC597" s="24"/>
      <c r="JD597" s="24"/>
      <c r="JE597" s="24"/>
      <c r="JF597" s="24"/>
      <c r="JG597" s="24"/>
    </row>
    <row r="598" spans="32:267" x14ac:dyDescent="0.3">
      <c r="AF598" s="26"/>
      <c r="AG598" s="25"/>
      <c r="AH598" s="26"/>
      <c r="AI598" s="21"/>
      <c r="AJ598" s="26"/>
      <c r="AK598" s="26"/>
      <c r="AL598" s="26"/>
      <c r="AM598" s="23"/>
      <c r="AQ598" s="19"/>
      <c r="AU598" s="24"/>
      <c r="AV598" s="24"/>
      <c r="AW598" s="24"/>
      <c r="AX598" s="24"/>
      <c r="AY598" s="15"/>
      <c r="BM598" s="15"/>
      <c r="BS598" s="24"/>
      <c r="BT598" s="15"/>
      <c r="BY598" s="24"/>
      <c r="CA598" s="15"/>
      <c r="CD598" s="24"/>
      <c r="CH598" s="15"/>
      <c r="CO598" s="15"/>
      <c r="CQ598" s="24"/>
      <c r="CV598" s="15"/>
      <c r="DC598" s="15"/>
      <c r="DJ598" s="15"/>
      <c r="DQ598" s="15"/>
      <c r="DX598" s="15"/>
      <c r="EE598" s="15"/>
      <c r="EL598" s="15"/>
      <c r="ES598" s="15"/>
      <c r="EZ598" s="15"/>
      <c r="FG598" s="15"/>
      <c r="FN598" s="15"/>
      <c r="FU598" s="15"/>
      <c r="FW598" s="24"/>
      <c r="FX598" s="24"/>
      <c r="FY598" s="24"/>
      <c r="FZ598" s="24"/>
      <c r="GA598" s="24"/>
      <c r="GB598" s="15"/>
      <c r="GC598" s="24"/>
      <c r="GD598" s="24"/>
      <c r="GE598" s="24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  <c r="IX598" s="24"/>
      <c r="IY598" s="24"/>
      <c r="IZ598" s="24"/>
      <c r="JA598" s="24"/>
      <c r="JB598" s="24"/>
      <c r="JC598" s="24"/>
      <c r="JD598" s="24"/>
      <c r="JE598" s="24"/>
      <c r="JF598" s="24"/>
      <c r="JG598" s="24"/>
    </row>
    <row r="599" spans="32:267" x14ac:dyDescent="0.3">
      <c r="AF599" s="26"/>
      <c r="AG599" s="25"/>
      <c r="AH599" s="26"/>
      <c r="AI599" s="21"/>
      <c r="AJ599" s="26"/>
      <c r="AK599" s="26"/>
      <c r="AL599" s="26"/>
      <c r="AM599" s="23"/>
      <c r="AQ599" s="19"/>
      <c r="AU599" s="24"/>
      <c r="AV599" s="24"/>
      <c r="AW599" s="24"/>
      <c r="AX599" s="24"/>
      <c r="AY599" s="15"/>
      <c r="BM599" s="15"/>
      <c r="BS599" s="24"/>
      <c r="BT599" s="15"/>
      <c r="BY599" s="24"/>
      <c r="CA599" s="15"/>
      <c r="CD599" s="24"/>
      <c r="CH599" s="15"/>
      <c r="CO599" s="15"/>
      <c r="CQ599" s="24"/>
      <c r="CV599" s="15"/>
      <c r="DC599" s="15"/>
      <c r="DJ599" s="15"/>
      <c r="DQ599" s="15"/>
      <c r="DX599" s="15"/>
      <c r="EE599" s="15"/>
      <c r="EL599" s="15"/>
      <c r="ES599" s="15"/>
      <c r="EZ599" s="15"/>
      <c r="FG599" s="15"/>
      <c r="FN599" s="15"/>
      <c r="FU599" s="15"/>
      <c r="FW599" s="24"/>
      <c r="FX599" s="24"/>
      <c r="FY599" s="24"/>
      <c r="FZ599" s="24"/>
      <c r="GA599" s="24"/>
      <c r="GB599" s="15"/>
      <c r="GC599" s="24"/>
      <c r="GD599" s="24"/>
      <c r="GE599" s="24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  <c r="IX599" s="24"/>
      <c r="IY599" s="24"/>
      <c r="IZ599" s="24"/>
      <c r="JA599" s="24"/>
      <c r="JB599" s="24"/>
      <c r="JC599" s="24"/>
      <c r="JD599" s="24"/>
      <c r="JE599" s="24"/>
      <c r="JF599" s="24"/>
      <c r="JG599" s="24"/>
    </row>
    <row r="600" spans="32:267" x14ac:dyDescent="0.3">
      <c r="AF600" s="26"/>
      <c r="AG600" s="25"/>
      <c r="AH600" s="26"/>
      <c r="AI600" s="21"/>
      <c r="AJ600" s="26"/>
      <c r="AK600" s="26"/>
      <c r="AL600" s="26"/>
      <c r="AM600" s="23"/>
      <c r="AQ600" s="19"/>
      <c r="AU600" s="24"/>
      <c r="AV600" s="24"/>
      <c r="AW600" s="24"/>
      <c r="AX600" s="24"/>
      <c r="AY600" s="15"/>
      <c r="BM600" s="15"/>
      <c r="BS600" s="24"/>
      <c r="BT600" s="15"/>
      <c r="BY600" s="24"/>
      <c r="CA600" s="15"/>
      <c r="CD600" s="24"/>
      <c r="CH600" s="15"/>
      <c r="CO600" s="15"/>
      <c r="CQ600" s="24"/>
      <c r="CV600" s="15"/>
      <c r="DC600" s="15"/>
      <c r="DJ600" s="15"/>
      <c r="DQ600" s="15"/>
      <c r="DX600" s="15"/>
      <c r="EE600" s="15"/>
      <c r="EL600" s="15"/>
      <c r="ES600" s="15"/>
      <c r="EZ600" s="15"/>
      <c r="FG600" s="15"/>
      <c r="FN600" s="15"/>
      <c r="FU600" s="15"/>
      <c r="FW600" s="24"/>
      <c r="FX600" s="24"/>
      <c r="FY600" s="24"/>
      <c r="FZ600" s="24"/>
      <c r="GA600" s="24"/>
      <c r="GB600" s="15"/>
      <c r="GC600" s="24"/>
      <c r="GD600" s="24"/>
      <c r="GE600" s="24"/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  <c r="IX600" s="24"/>
      <c r="IY600" s="24"/>
      <c r="IZ600" s="24"/>
      <c r="JA600" s="24"/>
      <c r="JB600" s="24"/>
      <c r="JC600" s="24"/>
      <c r="JD600" s="24"/>
      <c r="JE600" s="24"/>
      <c r="JF600" s="24"/>
      <c r="JG600" s="24"/>
    </row>
    <row r="601" spans="32:267" x14ac:dyDescent="0.3">
      <c r="AF601" s="26"/>
      <c r="AG601" s="25"/>
      <c r="AH601" s="26"/>
      <c r="AI601" s="21"/>
      <c r="AJ601" s="26"/>
      <c r="AK601" s="26"/>
      <c r="AL601" s="26"/>
      <c r="AM601" s="23"/>
      <c r="AQ601" s="19"/>
      <c r="AU601" s="24"/>
      <c r="AV601" s="24"/>
      <c r="AW601" s="24"/>
      <c r="AX601" s="24"/>
      <c r="AY601" s="15"/>
      <c r="BM601" s="15"/>
      <c r="BS601" s="24"/>
      <c r="BT601" s="15"/>
      <c r="BY601" s="24"/>
      <c r="CA601" s="15"/>
      <c r="CD601" s="24"/>
      <c r="CH601" s="15"/>
      <c r="CO601" s="15"/>
      <c r="CQ601" s="24"/>
      <c r="CV601" s="15"/>
      <c r="DC601" s="15"/>
      <c r="DJ601" s="15"/>
      <c r="DQ601" s="15"/>
      <c r="DX601" s="15"/>
      <c r="EE601" s="15"/>
      <c r="EL601" s="15"/>
      <c r="ES601" s="15"/>
      <c r="EZ601" s="15"/>
      <c r="FG601" s="15"/>
      <c r="FN601" s="15"/>
      <c r="FU601" s="15"/>
      <c r="FW601" s="24"/>
      <c r="FX601" s="24"/>
      <c r="FY601" s="24"/>
      <c r="FZ601" s="24"/>
      <c r="GA601" s="24"/>
      <c r="GB601" s="15"/>
      <c r="GC601" s="24"/>
      <c r="GD601" s="24"/>
      <c r="GE601" s="24"/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24"/>
      <c r="IO601" s="24"/>
      <c r="IP601" s="24"/>
      <c r="IQ601" s="24"/>
      <c r="IR601" s="24"/>
      <c r="IS601" s="24"/>
      <c r="IT601" s="24"/>
      <c r="IU601" s="24"/>
      <c r="IV601" s="24"/>
      <c r="IW601" s="24"/>
      <c r="IX601" s="24"/>
      <c r="IY601" s="24"/>
      <c r="IZ601" s="24"/>
      <c r="JA601" s="24"/>
      <c r="JB601" s="24"/>
      <c r="JC601" s="24"/>
      <c r="JD601" s="24"/>
      <c r="JE601" s="24"/>
      <c r="JF601" s="24"/>
      <c r="JG601" s="24"/>
    </row>
    <row r="602" spans="32:267" x14ac:dyDescent="0.3">
      <c r="AF602" s="26"/>
      <c r="AG602" s="25"/>
      <c r="AH602" s="26"/>
      <c r="AI602" s="21"/>
      <c r="AJ602" s="26"/>
      <c r="AK602" s="26"/>
      <c r="AL602" s="26"/>
      <c r="AM602" s="23"/>
      <c r="AQ602" s="19"/>
      <c r="AU602" s="24"/>
      <c r="AV602" s="24"/>
      <c r="AW602" s="24"/>
      <c r="AX602" s="24"/>
      <c r="AY602" s="15"/>
      <c r="BM602" s="15"/>
      <c r="BS602" s="24"/>
      <c r="BT602" s="15"/>
      <c r="BY602" s="24"/>
      <c r="CA602" s="15"/>
      <c r="CD602" s="24"/>
      <c r="CH602" s="15"/>
      <c r="CO602" s="15"/>
      <c r="CQ602" s="24"/>
      <c r="CV602" s="15"/>
      <c r="DC602" s="15"/>
      <c r="DJ602" s="15"/>
      <c r="DQ602" s="15"/>
      <c r="DX602" s="15"/>
      <c r="EE602" s="15"/>
      <c r="EL602" s="15"/>
      <c r="ES602" s="15"/>
      <c r="EZ602" s="15"/>
      <c r="FG602" s="15"/>
      <c r="FN602" s="15"/>
      <c r="FU602" s="15"/>
      <c r="FW602" s="24"/>
      <c r="FX602" s="24"/>
      <c r="FY602" s="24"/>
      <c r="FZ602" s="24"/>
      <c r="GA602" s="24"/>
      <c r="GB602" s="15"/>
      <c r="GC602" s="24"/>
      <c r="GD602" s="24"/>
      <c r="GE602" s="24"/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24"/>
      <c r="IO602" s="24"/>
      <c r="IP602" s="24"/>
      <c r="IQ602" s="24"/>
      <c r="IR602" s="24"/>
      <c r="IS602" s="24"/>
      <c r="IT602" s="24"/>
      <c r="IU602" s="24"/>
      <c r="IV602" s="24"/>
      <c r="IW602" s="24"/>
      <c r="IX602" s="24"/>
      <c r="IY602" s="24"/>
      <c r="IZ602" s="24"/>
      <c r="JA602" s="24"/>
      <c r="JB602" s="24"/>
      <c r="JC602" s="24"/>
      <c r="JD602" s="24"/>
      <c r="JE602" s="24"/>
      <c r="JF602" s="24"/>
      <c r="JG602" s="24"/>
    </row>
    <row r="603" spans="32:267" x14ac:dyDescent="0.3">
      <c r="AF603" s="26"/>
      <c r="AG603" s="25"/>
      <c r="AH603" s="26"/>
      <c r="AI603" s="21"/>
      <c r="AJ603" s="26"/>
      <c r="AK603" s="26"/>
      <c r="AL603" s="26"/>
      <c r="AM603" s="23"/>
      <c r="AQ603" s="19"/>
      <c r="AU603" s="24"/>
      <c r="AV603" s="24"/>
      <c r="AW603" s="24"/>
      <c r="AX603" s="24"/>
      <c r="AY603" s="15"/>
      <c r="BM603" s="15"/>
      <c r="BS603" s="24"/>
      <c r="BT603" s="15"/>
      <c r="BY603" s="24"/>
      <c r="CA603" s="15"/>
      <c r="CD603" s="24"/>
      <c r="CH603" s="15"/>
      <c r="CO603" s="15"/>
      <c r="CQ603" s="24"/>
      <c r="CV603" s="15"/>
      <c r="DC603" s="15"/>
      <c r="DJ603" s="15"/>
      <c r="DQ603" s="15"/>
      <c r="DX603" s="15"/>
      <c r="EE603" s="15"/>
      <c r="EL603" s="15"/>
      <c r="ES603" s="15"/>
      <c r="EZ603" s="15"/>
      <c r="FG603" s="15"/>
      <c r="FN603" s="15"/>
      <c r="FU603" s="15"/>
      <c r="FW603" s="24"/>
      <c r="FX603" s="24"/>
      <c r="FY603" s="24"/>
      <c r="FZ603" s="24"/>
      <c r="GA603" s="24"/>
      <c r="GB603" s="15"/>
      <c r="GC603" s="24"/>
      <c r="GD603" s="24"/>
      <c r="GE603" s="24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24"/>
      <c r="IO603" s="24"/>
      <c r="IP603" s="24"/>
      <c r="IQ603" s="24"/>
      <c r="IR603" s="24"/>
      <c r="IS603" s="24"/>
      <c r="IT603" s="24"/>
      <c r="IU603" s="24"/>
      <c r="IV603" s="24"/>
      <c r="IW603" s="24"/>
      <c r="IX603" s="24"/>
      <c r="IY603" s="24"/>
      <c r="IZ603" s="24"/>
      <c r="JA603" s="24"/>
      <c r="JB603" s="24"/>
      <c r="JC603" s="24"/>
      <c r="JD603" s="24"/>
      <c r="JE603" s="24"/>
      <c r="JF603" s="24"/>
      <c r="JG603" s="24"/>
    </row>
    <row r="604" spans="32:267" x14ac:dyDescent="0.3">
      <c r="AF604" s="26"/>
      <c r="AG604" s="25"/>
      <c r="AH604" s="26"/>
      <c r="AI604" s="21"/>
      <c r="AJ604" s="26"/>
      <c r="AK604" s="26"/>
      <c r="AL604" s="26"/>
      <c r="AM604" s="23"/>
      <c r="AQ604" s="19"/>
      <c r="AU604" s="24"/>
      <c r="AV604" s="24"/>
      <c r="AW604" s="24"/>
      <c r="AX604" s="24"/>
      <c r="AY604" s="15"/>
      <c r="BM604" s="15"/>
      <c r="BS604" s="24"/>
      <c r="BT604" s="15"/>
      <c r="BY604" s="24"/>
      <c r="CA604" s="15"/>
      <c r="CD604" s="24"/>
      <c r="CH604" s="15"/>
      <c r="CO604" s="15"/>
      <c r="CQ604" s="24"/>
      <c r="CV604" s="15"/>
      <c r="DC604" s="15"/>
      <c r="DJ604" s="15"/>
      <c r="DQ604" s="15"/>
      <c r="DX604" s="15"/>
      <c r="EE604" s="15"/>
      <c r="EL604" s="15"/>
      <c r="ES604" s="15"/>
      <c r="EZ604" s="15"/>
      <c r="FG604" s="15"/>
      <c r="FN604" s="15"/>
      <c r="FU604" s="15"/>
      <c r="FW604" s="24"/>
      <c r="FX604" s="24"/>
      <c r="FY604" s="24"/>
      <c r="FZ604" s="24"/>
      <c r="GA604" s="24"/>
      <c r="GB604" s="15"/>
      <c r="GC604" s="24"/>
      <c r="GD604" s="24"/>
      <c r="GE604" s="24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24"/>
      <c r="IO604" s="24"/>
      <c r="IP604" s="24"/>
      <c r="IQ604" s="24"/>
      <c r="IR604" s="24"/>
      <c r="IS604" s="24"/>
      <c r="IT604" s="24"/>
      <c r="IU604" s="24"/>
      <c r="IV604" s="24"/>
      <c r="IW604" s="24"/>
      <c r="IX604" s="24"/>
      <c r="IY604" s="24"/>
      <c r="IZ604" s="24"/>
      <c r="JA604" s="24"/>
      <c r="JB604" s="24"/>
      <c r="JC604" s="24"/>
      <c r="JD604" s="24"/>
      <c r="JE604" s="24"/>
      <c r="JF604" s="24"/>
      <c r="JG604" s="24"/>
    </row>
    <row r="605" spans="32:267" x14ac:dyDescent="0.3">
      <c r="AF605" s="26"/>
      <c r="AG605" s="25"/>
      <c r="AH605" s="26"/>
      <c r="AI605" s="21"/>
      <c r="AJ605" s="26"/>
      <c r="AK605" s="26"/>
      <c r="AL605" s="26"/>
      <c r="AM605" s="23"/>
      <c r="AQ605" s="19"/>
      <c r="AU605" s="24"/>
      <c r="AV605" s="24"/>
      <c r="AW605" s="24"/>
      <c r="AX605" s="24"/>
      <c r="AY605" s="15"/>
      <c r="BM605" s="15"/>
      <c r="BS605" s="24"/>
      <c r="BT605" s="15"/>
      <c r="BY605" s="24"/>
      <c r="CA605" s="15"/>
      <c r="CD605" s="24"/>
      <c r="CH605" s="15"/>
      <c r="CO605" s="15"/>
      <c r="CQ605" s="24"/>
      <c r="CV605" s="15"/>
      <c r="DC605" s="15"/>
      <c r="DJ605" s="15"/>
      <c r="DQ605" s="15"/>
      <c r="DX605" s="15"/>
      <c r="EE605" s="15"/>
      <c r="EL605" s="15"/>
      <c r="ES605" s="15"/>
      <c r="EZ605" s="15"/>
      <c r="FG605" s="15"/>
      <c r="FN605" s="15"/>
      <c r="FU605" s="15"/>
      <c r="FW605" s="24"/>
      <c r="FX605" s="24"/>
      <c r="FY605" s="24"/>
      <c r="FZ605" s="24"/>
      <c r="GA605" s="24"/>
      <c r="GB605" s="15"/>
      <c r="GC605" s="24"/>
      <c r="GD605" s="24"/>
      <c r="GE605" s="24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  <c r="IX605" s="24"/>
      <c r="IY605" s="24"/>
      <c r="IZ605" s="24"/>
      <c r="JA605" s="24"/>
      <c r="JB605" s="24"/>
      <c r="JC605" s="24"/>
      <c r="JD605" s="24"/>
      <c r="JE605" s="24"/>
      <c r="JF605" s="24"/>
      <c r="JG605" s="24"/>
    </row>
    <row r="606" spans="32:267" x14ac:dyDescent="0.3">
      <c r="AF606" s="26"/>
      <c r="AG606" s="25"/>
      <c r="AH606" s="26"/>
      <c r="AI606" s="21"/>
      <c r="AJ606" s="26"/>
      <c r="AK606" s="26"/>
      <c r="AL606" s="26"/>
      <c r="AM606" s="23"/>
      <c r="AQ606" s="19"/>
      <c r="AU606" s="24"/>
      <c r="AV606" s="24"/>
      <c r="AW606" s="24"/>
      <c r="AX606" s="24"/>
      <c r="AY606" s="15"/>
      <c r="BM606" s="15"/>
      <c r="BS606" s="24"/>
      <c r="BT606" s="15"/>
      <c r="BY606" s="24"/>
      <c r="CA606" s="15"/>
      <c r="CD606" s="24"/>
      <c r="CH606" s="15"/>
      <c r="CO606" s="15"/>
      <c r="CQ606" s="24"/>
      <c r="CV606" s="15"/>
      <c r="DC606" s="15"/>
      <c r="DJ606" s="15"/>
      <c r="DQ606" s="15"/>
      <c r="DX606" s="15"/>
      <c r="EE606" s="15"/>
      <c r="EL606" s="15"/>
      <c r="ES606" s="15"/>
      <c r="EZ606" s="15"/>
      <c r="FG606" s="15"/>
      <c r="FN606" s="15"/>
      <c r="FU606" s="15"/>
      <c r="FW606" s="24"/>
      <c r="FX606" s="24"/>
      <c r="FY606" s="24"/>
      <c r="FZ606" s="24"/>
      <c r="GA606" s="24"/>
      <c r="GB606" s="15"/>
      <c r="GC606" s="24"/>
      <c r="GD606" s="24"/>
      <c r="GE606" s="24"/>
      <c r="GF606" s="19"/>
      <c r="GG606" s="19"/>
      <c r="GH606" s="19"/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  <c r="IX606" s="24"/>
      <c r="IY606" s="24"/>
      <c r="IZ606" s="24"/>
      <c r="JA606" s="24"/>
      <c r="JB606" s="24"/>
      <c r="JC606" s="24"/>
      <c r="JD606" s="24"/>
      <c r="JE606" s="24"/>
      <c r="JF606" s="24"/>
      <c r="JG606" s="24"/>
    </row>
    <row r="607" spans="32:267" x14ac:dyDescent="0.3">
      <c r="AF607" s="26"/>
      <c r="AG607" s="25"/>
      <c r="AH607" s="26"/>
      <c r="AI607" s="21"/>
      <c r="AJ607" s="26"/>
      <c r="AK607" s="26"/>
      <c r="AL607" s="26"/>
      <c r="AM607" s="23"/>
      <c r="AQ607" s="19"/>
      <c r="AU607" s="24"/>
      <c r="AV607" s="24"/>
      <c r="AW607" s="24"/>
      <c r="AX607" s="24"/>
      <c r="AY607" s="15"/>
      <c r="BM607" s="15"/>
      <c r="BS607" s="24"/>
      <c r="BT607" s="15"/>
      <c r="BY607" s="24"/>
      <c r="CA607" s="15"/>
      <c r="CD607" s="24"/>
      <c r="CH607" s="15"/>
      <c r="CO607" s="15"/>
      <c r="CQ607" s="24"/>
      <c r="CV607" s="15"/>
      <c r="DC607" s="15"/>
      <c r="DJ607" s="15"/>
      <c r="DQ607" s="15"/>
      <c r="DX607" s="15"/>
      <c r="EE607" s="15"/>
      <c r="EL607" s="15"/>
      <c r="ES607" s="15"/>
      <c r="EZ607" s="15"/>
      <c r="FG607" s="15"/>
      <c r="FN607" s="15"/>
      <c r="FU607" s="15"/>
      <c r="FW607" s="24"/>
      <c r="FX607" s="24"/>
      <c r="FY607" s="24"/>
      <c r="FZ607" s="24"/>
      <c r="GA607" s="24"/>
      <c r="GB607" s="15"/>
      <c r="GC607" s="24"/>
      <c r="GD607" s="24"/>
      <c r="GE607" s="24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  <c r="IX607" s="24"/>
      <c r="IY607" s="24"/>
      <c r="IZ607" s="24"/>
      <c r="JA607" s="24"/>
      <c r="JB607" s="24"/>
      <c r="JC607" s="24"/>
      <c r="JD607" s="24"/>
      <c r="JE607" s="24"/>
      <c r="JF607" s="24"/>
      <c r="JG607" s="24"/>
    </row>
    <row r="608" spans="32:267" x14ac:dyDescent="0.3">
      <c r="AF608" s="26"/>
      <c r="AG608" s="25"/>
      <c r="AH608" s="26"/>
      <c r="AI608" s="21"/>
      <c r="AJ608" s="26"/>
      <c r="AK608" s="26"/>
      <c r="AL608" s="26"/>
      <c r="AM608" s="23"/>
      <c r="AQ608" s="19"/>
      <c r="AU608" s="24"/>
      <c r="AV608" s="24"/>
      <c r="AW608" s="24"/>
      <c r="AX608" s="24"/>
      <c r="AY608" s="15"/>
      <c r="BM608" s="15"/>
      <c r="BS608" s="24"/>
      <c r="BT608" s="15"/>
      <c r="BY608" s="24"/>
      <c r="CA608" s="15"/>
      <c r="CD608" s="24"/>
      <c r="CH608" s="15"/>
      <c r="CO608" s="15"/>
      <c r="CQ608" s="24"/>
      <c r="CV608" s="15"/>
      <c r="DC608" s="15"/>
      <c r="DJ608" s="15"/>
      <c r="DQ608" s="15"/>
      <c r="DX608" s="15"/>
      <c r="EE608" s="15"/>
      <c r="EL608" s="15"/>
      <c r="ES608" s="15"/>
      <c r="EZ608" s="15"/>
      <c r="FG608" s="15"/>
      <c r="FN608" s="15"/>
      <c r="FU608" s="15"/>
      <c r="FW608" s="24"/>
      <c r="FX608" s="24"/>
      <c r="FY608" s="24"/>
      <c r="FZ608" s="24"/>
      <c r="GA608" s="24"/>
      <c r="GB608" s="15"/>
      <c r="GC608" s="24"/>
      <c r="GD608" s="24"/>
      <c r="GE608" s="24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  <c r="IX608" s="24"/>
      <c r="IY608" s="24"/>
      <c r="IZ608" s="24"/>
      <c r="JA608" s="24"/>
      <c r="JB608" s="24"/>
      <c r="JC608" s="24"/>
      <c r="JD608" s="24"/>
      <c r="JE608" s="24"/>
      <c r="JF608" s="24"/>
      <c r="JG608" s="24"/>
    </row>
    <row r="609" spans="32:267" x14ac:dyDescent="0.3">
      <c r="AF609" s="26"/>
      <c r="AG609" s="25"/>
      <c r="AH609" s="26"/>
      <c r="AI609" s="21"/>
      <c r="AJ609" s="26"/>
      <c r="AK609" s="26"/>
      <c r="AL609" s="26"/>
      <c r="AM609" s="23"/>
      <c r="AQ609" s="19"/>
      <c r="AU609" s="24"/>
      <c r="AV609" s="24"/>
      <c r="AW609" s="24"/>
      <c r="AX609" s="24"/>
      <c r="AY609" s="15"/>
      <c r="BM609" s="15"/>
      <c r="BS609" s="24"/>
      <c r="BT609" s="15"/>
      <c r="BY609" s="24"/>
      <c r="CA609" s="15"/>
      <c r="CD609" s="24"/>
      <c r="CH609" s="15"/>
      <c r="CO609" s="15"/>
      <c r="CQ609" s="24"/>
      <c r="CV609" s="15"/>
      <c r="DC609" s="15"/>
      <c r="DJ609" s="15"/>
      <c r="DQ609" s="15"/>
      <c r="DX609" s="15"/>
      <c r="EE609" s="15"/>
      <c r="EL609" s="15"/>
      <c r="ES609" s="15"/>
      <c r="EZ609" s="15"/>
      <c r="FG609" s="15"/>
      <c r="FN609" s="15"/>
      <c r="FU609" s="15"/>
      <c r="FW609" s="24"/>
      <c r="FX609" s="24"/>
      <c r="FY609" s="24"/>
      <c r="FZ609" s="24"/>
      <c r="GA609" s="24"/>
      <c r="GB609" s="15"/>
      <c r="GC609" s="24"/>
      <c r="GD609" s="24"/>
      <c r="GE609" s="24"/>
      <c r="GF609" s="19"/>
      <c r="GG609" s="19"/>
      <c r="GH609" s="19"/>
      <c r="GI609" s="19"/>
      <c r="GJ609" s="19"/>
      <c r="GK609" s="19"/>
      <c r="GL609" s="19"/>
      <c r="GM609" s="19"/>
      <c r="GN609" s="19"/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  <c r="IX609" s="24"/>
      <c r="IY609" s="24"/>
      <c r="IZ609" s="24"/>
      <c r="JA609" s="24"/>
      <c r="JB609" s="24"/>
      <c r="JC609" s="24"/>
      <c r="JD609" s="24"/>
      <c r="JE609" s="24"/>
      <c r="JF609" s="24"/>
      <c r="JG609" s="24"/>
    </row>
    <row r="610" spans="32:267" x14ac:dyDescent="0.3">
      <c r="AF610" s="26"/>
      <c r="AG610" s="25"/>
      <c r="AH610" s="26"/>
      <c r="AI610" s="21"/>
      <c r="AJ610" s="26"/>
      <c r="AK610" s="26"/>
      <c r="AL610" s="26"/>
      <c r="AM610" s="23"/>
      <c r="AQ610" s="19"/>
      <c r="AU610" s="24"/>
      <c r="AV610" s="24"/>
      <c r="AW610" s="24"/>
      <c r="AX610" s="24"/>
      <c r="AY610" s="15"/>
      <c r="BM610" s="15"/>
      <c r="BS610" s="24"/>
      <c r="BT610" s="15"/>
      <c r="BY610" s="24"/>
      <c r="CA610" s="15"/>
      <c r="CD610" s="24"/>
      <c r="CH610" s="15"/>
      <c r="CO610" s="15"/>
      <c r="CQ610" s="24"/>
      <c r="CV610" s="15"/>
      <c r="DC610" s="15"/>
      <c r="DJ610" s="15"/>
      <c r="DQ610" s="15"/>
      <c r="DX610" s="15"/>
      <c r="EE610" s="15"/>
      <c r="EL610" s="15"/>
      <c r="ES610" s="15"/>
      <c r="EZ610" s="15"/>
      <c r="FG610" s="15"/>
      <c r="FN610" s="15"/>
      <c r="FU610" s="15"/>
      <c r="FW610" s="24"/>
      <c r="FX610" s="24"/>
      <c r="FY610" s="24"/>
      <c r="FZ610" s="24"/>
      <c r="GA610" s="24"/>
      <c r="GB610" s="15"/>
      <c r="GC610" s="24"/>
      <c r="GD610" s="24"/>
      <c r="GE610" s="24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24"/>
      <c r="IO610" s="24"/>
      <c r="IP610" s="24"/>
      <c r="IQ610" s="24"/>
      <c r="IR610" s="24"/>
      <c r="IS610" s="24"/>
      <c r="IT610" s="24"/>
      <c r="IU610" s="24"/>
      <c r="IV610" s="24"/>
      <c r="IW610" s="24"/>
      <c r="IX610" s="24"/>
      <c r="IY610" s="24"/>
      <c r="IZ610" s="24"/>
      <c r="JA610" s="24"/>
      <c r="JB610" s="24"/>
      <c r="JC610" s="24"/>
      <c r="JD610" s="24"/>
      <c r="JE610" s="24"/>
      <c r="JF610" s="24"/>
      <c r="JG610" s="24"/>
    </row>
    <row r="611" spans="32:267" x14ac:dyDescent="0.3">
      <c r="AF611" s="26"/>
      <c r="AG611" s="25"/>
      <c r="AH611" s="26"/>
      <c r="AI611" s="21"/>
      <c r="AJ611" s="26"/>
      <c r="AK611" s="26"/>
      <c r="AL611" s="26"/>
      <c r="AM611" s="23"/>
      <c r="AQ611" s="19"/>
      <c r="AU611" s="24"/>
      <c r="AV611" s="24"/>
      <c r="AW611" s="24"/>
      <c r="AX611" s="24"/>
      <c r="AY611" s="15"/>
      <c r="BM611" s="15"/>
      <c r="BS611" s="24"/>
      <c r="BT611" s="15"/>
      <c r="BY611" s="24"/>
      <c r="CA611" s="15"/>
      <c r="CD611" s="24"/>
      <c r="CH611" s="15"/>
      <c r="CO611" s="15"/>
      <c r="CQ611" s="24"/>
      <c r="CV611" s="15"/>
      <c r="DC611" s="15"/>
      <c r="DJ611" s="15"/>
      <c r="DQ611" s="15"/>
      <c r="DX611" s="15"/>
      <c r="EE611" s="15"/>
      <c r="EL611" s="15"/>
      <c r="ES611" s="15"/>
      <c r="EZ611" s="15"/>
      <c r="FG611" s="15"/>
      <c r="FN611" s="15"/>
      <c r="FU611" s="15"/>
      <c r="FW611" s="24"/>
      <c r="FX611" s="24"/>
      <c r="FY611" s="24"/>
      <c r="FZ611" s="24"/>
      <c r="GA611" s="24"/>
      <c r="GB611" s="15"/>
      <c r="GC611" s="24"/>
      <c r="GD611" s="24"/>
      <c r="GE611" s="24"/>
      <c r="GF611" s="19"/>
      <c r="GG611" s="19"/>
      <c r="GH611" s="19"/>
      <c r="GI611" s="19"/>
      <c r="GJ611" s="19"/>
      <c r="GK611" s="19"/>
      <c r="GL611" s="19"/>
      <c r="GM611" s="19"/>
      <c r="GN611" s="19"/>
      <c r="GO611" s="19"/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24"/>
      <c r="IO611" s="24"/>
      <c r="IP611" s="24"/>
      <c r="IQ611" s="24"/>
      <c r="IR611" s="24"/>
      <c r="IS611" s="24"/>
      <c r="IT611" s="24"/>
      <c r="IU611" s="24"/>
      <c r="IV611" s="24"/>
      <c r="IW611" s="24"/>
      <c r="IX611" s="24"/>
      <c r="IY611" s="24"/>
      <c r="IZ611" s="24"/>
      <c r="JA611" s="24"/>
      <c r="JB611" s="24"/>
      <c r="JC611" s="24"/>
      <c r="JD611" s="24"/>
      <c r="JE611" s="24"/>
      <c r="JF611" s="24"/>
      <c r="JG611" s="24"/>
    </row>
    <row r="612" spans="32:267" x14ac:dyDescent="0.3">
      <c r="AF612" s="26"/>
      <c r="AG612" s="25"/>
      <c r="AH612" s="26"/>
      <c r="AI612" s="21"/>
      <c r="AJ612" s="26"/>
      <c r="AK612" s="26"/>
      <c r="AL612" s="26"/>
      <c r="AM612" s="23"/>
      <c r="AQ612" s="19"/>
      <c r="AU612" s="24"/>
      <c r="AV612" s="24"/>
      <c r="AW612" s="24"/>
      <c r="AX612" s="24"/>
      <c r="AY612" s="15"/>
      <c r="BM612" s="15"/>
      <c r="BS612" s="24"/>
      <c r="BT612" s="15"/>
      <c r="BY612" s="24"/>
      <c r="CA612" s="15"/>
      <c r="CD612" s="24"/>
      <c r="CH612" s="15"/>
      <c r="CO612" s="15"/>
      <c r="CQ612" s="24"/>
      <c r="CV612" s="15"/>
      <c r="DC612" s="15"/>
      <c r="DJ612" s="15"/>
      <c r="DQ612" s="15"/>
      <c r="DX612" s="15"/>
      <c r="EE612" s="15"/>
      <c r="EL612" s="15"/>
      <c r="ES612" s="15"/>
      <c r="EZ612" s="15"/>
      <c r="FG612" s="15"/>
      <c r="FN612" s="15"/>
      <c r="FU612" s="15"/>
      <c r="FW612" s="24"/>
      <c r="FX612" s="24"/>
      <c r="FY612" s="24"/>
      <c r="FZ612" s="24"/>
      <c r="GA612" s="24"/>
      <c r="GB612" s="15"/>
      <c r="GC612" s="24"/>
      <c r="GD612" s="24"/>
      <c r="GE612" s="24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24"/>
      <c r="IO612" s="24"/>
      <c r="IP612" s="24"/>
      <c r="IQ612" s="24"/>
      <c r="IR612" s="24"/>
      <c r="IS612" s="24"/>
      <c r="IT612" s="24"/>
      <c r="IU612" s="24"/>
      <c r="IV612" s="24"/>
      <c r="IW612" s="24"/>
      <c r="IX612" s="24"/>
      <c r="IY612" s="24"/>
      <c r="IZ612" s="24"/>
      <c r="JA612" s="24"/>
      <c r="JB612" s="24"/>
      <c r="JC612" s="24"/>
      <c r="JD612" s="24"/>
      <c r="JE612" s="24"/>
      <c r="JF612" s="24"/>
      <c r="JG612" s="24"/>
    </row>
    <row r="613" spans="32:267" x14ac:dyDescent="0.3">
      <c r="AF613" s="26"/>
      <c r="AG613" s="25"/>
      <c r="AH613" s="26"/>
      <c r="AI613" s="21"/>
      <c r="AJ613" s="26"/>
      <c r="AK613" s="26"/>
      <c r="AL613" s="26"/>
      <c r="AM613" s="23"/>
      <c r="AQ613" s="19"/>
      <c r="AU613" s="24"/>
      <c r="AV613" s="24"/>
      <c r="AW613" s="24"/>
      <c r="AX613" s="24"/>
      <c r="AY613" s="15"/>
      <c r="BM613" s="15"/>
      <c r="BS613" s="24"/>
      <c r="BT613" s="15"/>
      <c r="BY613" s="24"/>
      <c r="CA613" s="15"/>
      <c r="CD613" s="24"/>
      <c r="CH613" s="15"/>
      <c r="CO613" s="15"/>
      <c r="CQ613" s="24"/>
      <c r="CV613" s="15"/>
      <c r="DC613" s="15"/>
      <c r="DJ613" s="15"/>
      <c r="DQ613" s="15"/>
      <c r="DX613" s="15"/>
      <c r="EE613" s="15"/>
      <c r="EL613" s="15"/>
      <c r="ES613" s="15"/>
      <c r="EZ613" s="15"/>
      <c r="FG613" s="15"/>
      <c r="FN613" s="15"/>
      <c r="FU613" s="15"/>
      <c r="FW613" s="24"/>
      <c r="FX613" s="24"/>
      <c r="FY613" s="24"/>
      <c r="FZ613" s="24"/>
      <c r="GA613" s="24"/>
      <c r="GB613" s="15"/>
      <c r="GC613" s="24"/>
      <c r="GD613" s="24"/>
      <c r="GE613" s="24"/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24"/>
      <c r="IO613" s="24"/>
      <c r="IP613" s="24"/>
      <c r="IQ613" s="24"/>
      <c r="IR613" s="24"/>
      <c r="IS613" s="24"/>
      <c r="IT613" s="24"/>
      <c r="IU613" s="24"/>
      <c r="IV613" s="24"/>
      <c r="IW613" s="24"/>
      <c r="IX613" s="24"/>
      <c r="IY613" s="24"/>
      <c r="IZ613" s="24"/>
      <c r="JA613" s="24"/>
      <c r="JB613" s="24"/>
      <c r="JC613" s="24"/>
      <c r="JD613" s="24"/>
      <c r="JE613" s="24"/>
      <c r="JF613" s="24"/>
      <c r="JG613" s="24"/>
    </row>
    <row r="614" spans="32:267" x14ac:dyDescent="0.3">
      <c r="AF614" s="26"/>
      <c r="AG614" s="25"/>
      <c r="AH614" s="26"/>
      <c r="AI614" s="21"/>
      <c r="AJ614" s="26"/>
      <c r="AK614" s="26"/>
      <c r="AL614" s="26"/>
      <c r="AM614" s="23"/>
      <c r="AQ614" s="19"/>
      <c r="AU614" s="24"/>
      <c r="AV614" s="24"/>
      <c r="AW614" s="24"/>
      <c r="AX614" s="24"/>
      <c r="AY614" s="15"/>
      <c r="BM614" s="15"/>
      <c r="BS614" s="24"/>
      <c r="BT614" s="15"/>
      <c r="BY614" s="24"/>
      <c r="CA614" s="15"/>
      <c r="CD614" s="24"/>
      <c r="CH614" s="15"/>
      <c r="CO614" s="15"/>
      <c r="CQ614" s="24"/>
      <c r="CV614" s="15"/>
      <c r="DC614" s="15"/>
      <c r="DJ614" s="15"/>
      <c r="DQ614" s="15"/>
      <c r="DX614" s="15"/>
      <c r="EE614" s="15"/>
      <c r="EL614" s="15"/>
      <c r="ES614" s="15"/>
      <c r="EZ614" s="15"/>
      <c r="FG614" s="15"/>
      <c r="FN614" s="15"/>
      <c r="FU614" s="15"/>
      <c r="FW614" s="24"/>
      <c r="FX614" s="24"/>
      <c r="FY614" s="24"/>
      <c r="FZ614" s="24"/>
      <c r="GA614" s="24"/>
      <c r="GB614" s="15"/>
      <c r="GC614" s="24"/>
      <c r="GD614" s="24"/>
      <c r="GE614" s="24"/>
      <c r="GF614" s="19"/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24"/>
      <c r="IO614" s="24"/>
      <c r="IP614" s="24"/>
      <c r="IQ614" s="24"/>
      <c r="IR614" s="24"/>
      <c r="IS614" s="24"/>
      <c r="IT614" s="24"/>
      <c r="IU614" s="24"/>
      <c r="IV614" s="24"/>
      <c r="IW614" s="24"/>
      <c r="IX614" s="24"/>
      <c r="IY614" s="24"/>
      <c r="IZ614" s="24"/>
      <c r="JA614" s="24"/>
      <c r="JB614" s="24"/>
      <c r="JC614" s="24"/>
      <c r="JD614" s="24"/>
      <c r="JE614" s="24"/>
      <c r="JF614" s="24"/>
      <c r="JG614" s="24"/>
    </row>
    <row r="615" spans="32:267" x14ac:dyDescent="0.3">
      <c r="AF615" s="26"/>
      <c r="AG615" s="25"/>
      <c r="AH615" s="26"/>
      <c r="AI615" s="21"/>
      <c r="AJ615" s="26"/>
      <c r="AK615" s="26"/>
      <c r="AL615" s="26"/>
      <c r="AM615" s="23"/>
      <c r="AQ615" s="19"/>
      <c r="AU615" s="24"/>
      <c r="AV615" s="24"/>
      <c r="AW615" s="24"/>
      <c r="AX615" s="24"/>
      <c r="AY615" s="15"/>
      <c r="BM615" s="15"/>
      <c r="BS615" s="24"/>
      <c r="BT615" s="15"/>
      <c r="BY615" s="24"/>
      <c r="CA615" s="15"/>
      <c r="CD615" s="24"/>
      <c r="CH615" s="15"/>
      <c r="CO615" s="15"/>
      <c r="CQ615" s="24"/>
      <c r="CV615" s="15"/>
      <c r="DC615" s="15"/>
      <c r="DJ615" s="15"/>
      <c r="DQ615" s="15"/>
      <c r="DX615" s="15"/>
      <c r="EE615" s="15"/>
      <c r="EL615" s="15"/>
      <c r="ES615" s="15"/>
      <c r="EZ615" s="15"/>
      <c r="FG615" s="15"/>
      <c r="FN615" s="15"/>
      <c r="FU615" s="15"/>
      <c r="FW615" s="24"/>
      <c r="FX615" s="24"/>
      <c r="FY615" s="24"/>
      <c r="FZ615" s="24"/>
      <c r="GA615" s="24"/>
      <c r="GB615" s="15"/>
      <c r="GC615" s="24"/>
      <c r="GD615" s="24"/>
      <c r="GE615" s="24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  <c r="IX615" s="24"/>
      <c r="IY615" s="24"/>
      <c r="IZ615" s="24"/>
      <c r="JA615" s="24"/>
      <c r="JB615" s="24"/>
      <c r="JC615" s="24"/>
      <c r="JD615" s="24"/>
      <c r="JE615" s="24"/>
      <c r="JF615" s="24"/>
      <c r="JG615" s="24"/>
    </row>
    <row r="616" spans="32:267" x14ac:dyDescent="0.3">
      <c r="AF616" s="26"/>
      <c r="AG616" s="25"/>
      <c r="AH616" s="26"/>
      <c r="AI616" s="21"/>
      <c r="AJ616" s="26"/>
      <c r="AK616" s="26"/>
      <c r="AL616" s="26"/>
      <c r="AM616" s="23"/>
      <c r="AQ616" s="19"/>
      <c r="AU616" s="24"/>
      <c r="AV616" s="24"/>
      <c r="AW616" s="24"/>
      <c r="AX616" s="24"/>
      <c r="AY616" s="15"/>
      <c r="BM616" s="15"/>
      <c r="BS616" s="24"/>
      <c r="BT616" s="15"/>
      <c r="BY616" s="24"/>
      <c r="CA616" s="15"/>
      <c r="CD616" s="24"/>
      <c r="CH616" s="15"/>
      <c r="CO616" s="15"/>
      <c r="CQ616" s="24"/>
      <c r="CV616" s="15"/>
      <c r="DC616" s="15"/>
      <c r="DJ616" s="15"/>
      <c r="DQ616" s="15"/>
      <c r="DX616" s="15"/>
      <c r="EE616" s="15"/>
      <c r="EL616" s="15"/>
      <c r="ES616" s="15"/>
      <c r="EZ616" s="15"/>
      <c r="FG616" s="15"/>
      <c r="FN616" s="15"/>
      <c r="FU616" s="15"/>
      <c r="FW616" s="24"/>
      <c r="FX616" s="24"/>
      <c r="FY616" s="24"/>
      <c r="FZ616" s="24"/>
      <c r="GA616" s="24"/>
      <c r="GB616" s="15"/>
      <c r="GC616" s="24"/>
      <c r="GD616" s="24"/>
      <c r="GE616" s="24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24"/>
      <c r="IO616" s="24"/>
      <c r="IP616" s="24"/>
      <c r="IQ616" s="24"/>
      <c r="IR616" s="24"/>
      <c r="IS616" s="24"/>
      <c r="IT616" s="24"/>
      <c r="IU616" s="24"/>
      <c r="IV616" s="24"/>
      <c r="IW616" s="24"/>
      <c r="IX616" s="24"/>
      <c r="IY616" s="24"/>
      <c r="IZ616" s="24"/>
      <c r="JA616" s="24"/>
      <c r="JB616" s="24"/>
      <c r="JC616" s="24"/>
      <c r="JD616" s="24"/>
      <c r="JE616" s="24"/>
      <c r="JF616" s="24"/>
      <c r="JG616" s="24"/>
    </row>
    <row r="617" spans="32:267" x14ac:dyDescent="0.3">
      <c r="AF617" s="26"/>
      <c r="AG617" s="25"/>
      <c r="AH617" s="26"/>
      <c r="AI617" s="21"/>
      <c r="AJ617" s="26"/>
      <c r="AK617" s="26"/>
      <c r="AL617" s="26"/>
      <c r="AM617" s="23"/>
      <c r="AQ617" s="19"/>
      <c r="AU617" s="24"/>
      <c r="AV617" s="24"/>
      <c r="AW617" s="24"/>
      <c r="AX617" s="24"/>
      <c r="AY617" s="15"/>
      <c r="BM617" s="15"/>
      <c r="BS617" s="24"/>
      <c r="BT617" s="15"/>
      <c r="BY617" s="24"/>
      <c r="CA617" s="15"/>
      <c r="CD617" s="24"/>
      <c r="CH617" s="15"/>
      <c r="CO617" s="15"/>
      <c r="CQ617" s="24"/>
      <c r="CV617" s="15"/>
      <c r="DC617" s="15"/>
      <c r="DJ617" s="15"/>
      <c r="DQ617" s="15"/>
      <c r="DX617" s="15"/>
      <c r="EE617" s="15"/>
      <c r="EL617" s="15"/>
      <c r="ES617" s="15"/>
      <c r="EZ617" s="15"/>
      <c r="FG617" s="15"/>
      <c r="FN617" s="15"/>
      <c r="FU617" s="15"/>
      <c r="FW617" s="24"/>
      <c r="FX617" s="24"/>
      <c r="FY617" s="24"/>
      <c r="FZ617" s="24"/>
      <c r="GA617" s="24"/>
      <c r="GB617" s="15"/>
      <c r="GC617" s="24"/>
      <c r="GD617" s="24"/>
      <c r="GE617" s="24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24"/>
      <c r="IO617" s="24"/>
      <c r="IP617" s="24"/>
      <c r="IQ617" s="24"/>
      <c r="IR617" s="24"/>
      <c r="IS617" s="24"/>
      <c r="IT617" s="24"/>
      <c r="IU617" s="24"/>
      <c r="IV617" s="24"/>
      <c r="IW617" s="24"/>
      <c r="IX617" s="24"/>
      <c r="IY617" s="24"/>
      <c r="IZ617" s="24"/>
      <c r="JA617" s="24"/>
      <c r="JB617" s="24"/>
      <c r="JC617" s="24"/>
      <c r="JD617" s="24"/>
      <c r="JE617" s="24"/>
      <c r="JF617" s="24"/>
      <c r="JG617" s="24"/>
    </row>
    <row r="618" spans="32:267" x14ac:dyDescent="0.3">
      <c r="AF618" s="26"/>
      <c r="AG618" s="25"/>
      <c r="AH618" s="26"/>
      <c r="AI618" s="21"/>
      <c r="AJ618" s="26"/>
      <c r="AK618" s="26"/>
      <c r="AL618" s="26"/>
      <c r="AM618" s="23"/>
      <c r="AQ618" s="19"/>
      <c r="AU618" s="24"/>
      <c r="AV618" s="24"/>
      <c r="AW618" s="24"/>
      <c r="AX618" s="24"/>
      <c r="AY618" s="15"/>
      <c r="BM618" s="15"/>
      <c r="BS618" s="24"/>
      <c r="BT618" s="15"/>
      <c r="BY618" s="24"/>
      <c r="CA618" s="15"/>
      <c r="CD618" s="24"/>
      <c r="CH618" s="15"/>
      <c r="CO618" s="15"/>
      <c r="CQ618" s="24"/>
      <c r="CV618" s="15"/>
      <c r="DC618" s="15"/>
      <c r="DJ618" s="15"/>
      <c r="DQ618" s="15"/>
      <c r="DX618" s="15"/>
      <c r="EE618" s="15"/>
      <c r="EL618" s="15"/>
      <c r="ES618" s="15"/>
      <c r="EZ618" s="15"/>
      <c r="FG618" s="15"/>
      <c r="FN618" s="15"/>
      <c r="FU618" s="15"/>
      <c r="FW618" s="24"/>
      <c r="FX618" s="24"/>
      <c r="FY618" s="24"/>
      <c r="FZ618" s="24"/>
      <c r="GA618" s="24"/>
      <c r="GB618" s="15"/>
      <c r="GC618" s="24"/>
      <c r="GD618" s="24"/>
      <c r="GE618" s="24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24"/>
      <c r="IO618" s="24"/>
      <c r="IP618" s="24"/>
      <c r="IQ618" s="24"/>
      <c r="IR618" s="24"/>
      <c r="IS618" s="24"/>
      <c r="IT618" s="24"/>
      <c r="IU618" s="24"/>
      <c r="IV618" s="24"/>
      <c r="IW618" s="24"/>
      <c r="IX618" s="24"/>
      <c r="IY618" s="24"/>
      <c r="IZ618" s="24"/>
      <c r="JA618" s="24"/>
      <c r="JB618" s="24"/>
      <c r="JC618" s="24"/>
      <c r="JD618" s="24"/>
      <c r="JE618" s="24"/>
      <c r="JF618" s="24"/>
      <c r="JG618" s="24"/>
    </row>
    <row r="619" spans="32:267" x14ac:dyDescent="0.3">
      <c r="AF619" s="26"/>
      <c r="AG619" s="25"/>
      <c r="AH619" s="26"/>
      <c r="AI619" s="21"/>
      <c r="AJ619" s="26"/>
      <c r="AK619" s="26"/>
      <c r="AL619" s="26"/>
      <c r="AM619" s="23"/>
      <c r="AQ619" s="19"/>
      <c r="AU619" s="24"/>
      <c r="AV619" s="24"/>
      <c r="AW619" s="24"/>
      <c r="AX619" s="24"/>
      <c r="AY619" s="15"/>
      <c r="BM619" s="15"/>
      <c r="BS619" s="24"/>
      <c r="BT619" s="15"/>
      <c r="BY619" s="24"/>
      <c r="CA619" s="15"/>
      <c r="CD619" s="24"/>
      <c r="CH619" s="15"/>
      <c r="CO619" s="15"/>
      <c r="CQ619" s="24"/>
      <c r="CV619" s="15"/>
      <c r="DC619" s="15"/>
      <c r="DJ619" s="15"/>
      <c r="DQ619" s="15"/>
      <c r="DX619" s="15"/>
      <c r="EE619" s="15"/>
      <c r="EL619" s="15"/>
      <c r="ES619" s="15"/>
      <c r="EZ619" s="15"/>
      <c r="FG619" s="15"/>
      <c r="FN619" s="15"/>
      <c r="FU619" s="15"/>
      <c r="FW619" s="24"/>
      <c r="FX619" s="24"/>
      <c r="FY619" s="24"/>
      <c r="FZ619" s="24"/>
      <c r="GA619" s="24"/>
      <c r="GB619" s="15"/>
      <c r="GC619" s="24"/>
      <c r="GD619" s="24"/>
      <c r="GE619" s="24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24"/>
      <c r="IO619" s="24"/>
      <c r="IP619" s="24"/>
      <c r="IQ619" s="24"/>
      <c r="IR619" s="24"/>
      <c r="IS619" s="24"/>
      <c r="IT619" s="24"/>
      <c r="IU619" s="24"/>
      <c r="IV619" s="24"/>
      <c r="IW619" s="24"/>
      <c r="IX619" s="24"/>
      <c r="IY619" s="24"/>
      <c r="IZ619" s="24"/>
      <c r="JA619" s="24"/>
      <c r="JB619" s="24"/>
      <c r="JC619" s="24"/>
      <c r="JD619" s="24"/>
      <c r="JE619" s="24"/>
      <c r="JF619" s="24"/>
      <c r="JG619" s="24"/>
    </row>
    <row r="620" spans="32:267" x14ac:dyDescent="0.3">
      <c r="AF620" s="26"/>
      <c r="AG620" s="25"/>
      <c r="AH620" s="26"/>
      <c r="AI620" s="21"/>
      <c r="AJ620" s="26"/>
      <c r="AK620" s="26"/>
      <c r="AL620" s="26"/>
      <c r="AM620" s="23"/>
      <c r="AQ620" s="19"/>
      <c r="AU620" s="24"/>
      <c r="AV620" s="24"/>
      <c r="AW620" s="24"/>
      <c r="AX620" s="24"/>
      <c r="AY620" s="15"/>
      <c r="BM620" s="15"/>
      <c r="BS620" s="24"/>
      <c r="BT620" s="15"/>
      <c r="BY620" s="24"/>
      <c r="CA620" s="15"/>
      <c r="CD620" s="24"/>
      <c r="CH620" s="15"/>
      <c r="CO620" s="15"/>
      <c r="CQ620" s="24"/>
      <c r="CV620" s="15"/>
      <c r="DC620" s="15"/>
      <c r="DJ620" s="15"/>
      <c r="DQ620" s="15"/>
      <c r="DX620" s="15"/>
      <c r="EE620" s="15"/>
      <c r="EL620" s="15"/>
      <c r="ES620" s="15"/>
      <c r="EZ620" s="15"/>
      <c r="FG620" s="15"/>
      <c r="FN620" s="15"/>
      <c r="FU620" s="15"/>
      <c r="FW620" s="24"/>
      <c r="FX620" s="24"/>
      <c r="FY620" s="24"/>
      <c r="FZ620" s="24"/>
      <c r="GA620" s="24"/>
      <c r="GB620" s="15"/>
      <c r="GC620" s="24"/>
      <c r="GD620" s="24"/>
      <c r="GE620" s="24"/>
      <c r="GF620" s="19"/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24"/>
      <c r="IO620" s="24"/>
      <c r="IP620" s="24"/>
      <c r="IQ620" s="24"/>
      <c r="IR620" s="24"/>
      <c r="IS620" s="24"/>
      <c r="IT620" s="24"/>
      <c r="IU620" s="24"/>
      <c r="IV620" s="24"/>
      <c r="IW620" s="24"/>
      <c r="IX620" s="24"/>
      <c r="IY620" s="24"/>
      <c r="IZ620" s="24"/>
      <c r="JA620" s="24"/>
      <c r="JB620" s="24"/>
      <c r="JC620" s="24"/>
      <c r="JD620" s="24"/>
      <c r="JE620" s="24"/>
      <c r="JF620" s="24"/>
      <c r="JG620" s="24"/>
    </row>
    <row r="621" spans="32:267" x14ac:dyDescent="0.3">
      <c r="AF621" s="26"/>
      <c r="AG621" s="25"/>
      <c r="AH621" s="26"/>
      <c r="AI621" s="21"/>
      <c r="AJ621" s="26"/>
      <c r="AK621" s="26"/>
      <c r="AL621" s="26"/>
      <c r="AM621" s="23"/>
      <c r="AQ621" s="19"/>
      <c r="AU621" s="24"/>
      <c r="AV621" s="24"/>
      <c r="AW621" s="24"/>
      <c r="AX621" s="24"/>
      <c r="AY621" s="15"/>
      <c r="BM621" s="15"/>
      <c r="BS621" s="24"/>
      <c r="BT621" s="15"/>
      <c r="BY621" s="24"/>
      <c r="CA621" s="15"/>
      <c r="CD621" s="24"/>
      <c r="CH621" s="15"/>
      <c r="CO621" s="15"/>
      <c r="CQ621" s="24"/>
      <c r="CV621" s="15"/>
      <c r="DC621" s="15"/>
      <c r="DJ621" s="15"/>
      <c r="DQ621" s="15"/>
      <c r="DX621" s="15"/>
      <c r="EE621" s="15"/>
      <c r="EL621" s="15"/>
      <c r="ES621" s="15"/>
      <c r="EZ621" s="15"/>
      <c r="FG621" s="15"/>
      <c r="FN621" s="15"/>
      <c r="FU621" s="15"/>
      <c r="FW621" s="24"/>
      <c r="FX621" s="24"/>
      <c r="FY621" s="24"/>
      <c r="FZ621" s="24"/>
      <c r="GA621" s="24"/>
      <c r="GB621" s="15"/>
      <c r="GC621" s="24"/>
      <c r="GD621" s="24"/>
      <c r="GE621" s="24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24"/>
      <c r="IO621" s="24"/>
      <c r="IP621" s="24"/>
      <c r="IQ621" s="24"/>
      <c r="IR621" s="24"/>
      <c r="IS621" s="24"/>
      <c r="IT621" s="24"/>
      <c r="IU621" s="24"/>
      <c r="IV621" s="24"/>
      <c r="IW621" s="24"/>
      <c r="IX621" s="24"/>
      <c r="IY621" s="24"/>
      <c r="IZ621" s="24"/>
      <c r="JA621" s="24"/>
      <c r="JB621" s="24"/>
      <c r="JC621" s="24"/>
      <c r="JD621" s="24"/>
      <c r="JE621" s="24"/>
      <c r="JF621" s="24"/>
      <c r="JG621" s="24"/>
    </row>
    <row r="622" spans="32:267" x14ac:dyDescent="0.3">
      <c r="AF622" s="26"/>
      <c r="AG622" s="25"/>
      <c r="AH622" s="26"/>
      <c r="AI622" s="21"/>
      <c r="AJ622" s="26"/>
      <c r="AK622" s="26"/>
      <c r="AL622" s="26"/>
      <c r="AM622" s="23"/>
      <c r="AQ622" s="19"/>
      <c r="AU622" s="24"/>
      <c r="AV622" s="24"/>
      <c r="AW622" s="24"/>
      <c r="AX622" s="24"/>
      <c r="AY622" s="15"/>
      <c r="BM622" s="15"/>
      <c r="BS622" s="24"/>
      <c r="BT622" s="15"/>
      <c r="BY622" s="24"/>
      <c r="CA622" s="15"/>
      <c r="CD622" s="24"/>
      <c r="CH622" s="15"/>
      <c r="CO622" s="15"/>
      <c r="CQ622" s="24"/>
      <c r="CV622" s="15"/>
      <c r="DC622" s="15"/>
      <c r="DJ622" s="15"/>
      <c r="DQ622" s="15"/>
      <c r="DX622" s="15"/>
      <c r="EE622" s="15"/>
      <c r="EL622" s="15"/>
      <c r="ES622" s="15"/>
      <c r="EZ622" s="15"/>
      <c r="FG622" s="15"/>
      <c r="FN622" s="15"/>
      <c r="FU622" s="15"/>
      <c r="FW622" s="24"/>
      <c r="FX622" s="24"/>
      <c r="FY622" s="24"/>
      <c r="FZ622" s="24"/>
      <c r="GA622" s="24"/>
      <c r="GB622" s="15"/>
      <c r="GC622" s="24"/>
      <c r="GD622" s="24"/>
      <c r="GE622" s="24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24"/>
      <c r="IO622" s="24"/>
      <c r="IP622" s="24"/>
      <c r="IQ622" s="24"/>
      <c r="IR622" s="24"/>
      <c r="IS622" s="24"/>
      <c r="IT622" s="24"/>
      <c r="IU622" s="24"/>
      <c r="IV622" s="24"/>
      <c r="IW622" s="24"/>
      <c r="IX622" s="24"/>
      <c r="IY622" s="24"/>
      <c r="IZ622" s="24"/>
      <c r="JA622" s="24"/>
      <c r="JB622" s="24"/>
      <c r="JC622" s="24"/>
      <c r="JD622" s="24"/>
      <c r="JE622" s="24"/>
      <c r="JF622" s="24"/>
      <c r="JG622" s="24"/>
    </row>
    <row r="623" spans="32:267" x14ac:dyDescent="0.3">
      <c r="AF623" s="26"/>
      <c r="AG623" s="25"/>
      <c r="AH623" s="26"/>
      <c r="AI623" s="21"/>
      <c r="AJ623" s="26"/>
      <c r="AK623" s="26"/>
      <c r="AL623" s="26"/>
      <c r="AM623" s="23"/>
      <c r="AQ623" s="19"/>
      <c r="AU623" s="24"/>
      <c r="AV623" s="24"/>
      <c r="AW623" s="24"/>
      <c r="AX623" s="24"/>
      <c r="AY623" s="15"/>
      <c r="BM623" s="15"/>
      <c r="BS623" s="24"/>
      <c r="BT623" s="15"/>
      <c r="BY623" s="24"/>
      <c r="CA623" s="15"/>
      <c r="CD623" s="24"/>
      <c r="CH623" s="15"/>
      <c r="CO623" s="15"/>
      <c r="CQ623" s="24"/>
      <c r="CV623" s="15"/>
      <c r="DC623" s="15"/>
      <c r="DJ623" s="15"/>
      <c r="DQ623" s="15"/>
      <c r="DX623" s="15"/>
      <c r="EE623" s="15"/>
      <c r="EL623" s="15"/>
      <c r="ES623" s="15"/>
      <c r="EZ623" s="15"/>
      <c r="FG623" s="15"/>
      <c r="FN623" s="15"/>
      <c r="FU623" s="15"/>
      <c r="FW623" s="24"/>
      <c r="FX623" s="24"/>
      <c r="FY623" s="24"/>
      <c r="FZ623" s="24"/>
      <c r="GA623" s="24"/>
      <c r="GB623" s="15"/>
      <c r="GC623" s="24"/>
      <c r="GD623" s="24"/>
      <c r="GE623" s="24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24"/>
      <c r="IO623" s="24"/>
      <c r="IP623" s="24"/>
      <c r="IQ623" s="24"/>
      <c r="IR623" s="24"/>
      <c r="IS623" s="24"/>
      <c r="IT623" s="24"/>
      <c r="IU623" s="24"/>
      <c r="IV623" s="24"/>
      <c r="IW623" s="24"/>
      <c r="IX623" s="24"/>
      <c r="IY623" s="24"/>
      <c r="IZ623" s="24"/>
      <c r="JA623" s="24"/>
      <c r="JB623" s="24"/>
      <c r="JC623" s="24"/>
      <c r="JD623" s="24"/>
      <c r="JE623" s="24"/>
      <c r="JF623" s="24"/>
      <c r="JG623" s="24"/>
    </row>
    <row r="624" spans="32:267" x14ac:dyDescent="0.3">
      <c r="AF624" s="26"/>
      <c r="AG624" s="25"/>
      <c r="AH624" s="26"/>
      <c r="AI624" s="21"/>
      <c r="AJ624" s="26"/>
      <c r="AK624" s="26"/>
      <c r="AL624" s="26"/>
      <c r="AM624" s="23"/>
      <c r="AQ624" s="19"/>
      <c r="AU624" s="24"/>
      <c r="AV624" s="24"/>
      <c r="AW624" s="24"/>
      <c r="AX624" s="24"/>
      <c r="AY624" s="15"/>
      <c r="BM624" s="15"/>
      <c r="BS624" s="24"/>
      <c r="BT624" s="15"/>
      <c r="BY624" s="24"/>
      <c r="CA624" s="15"/>
      <c r="CD624" s="24"/>
      <c r="CH624" s="15"/>
      <c r="CO624" s="15"/>
      <c r="CQ624" s="24"/>
      <c r="CV624" s="15"/>
      <c r="DC624" s="15"/>
      <c r="DJ624" s="15"/>
      <c r="DQ624" s="15"/>
      <c r="DX624" s="15"/>
      <c r="EE624" s="15"/>
      <c r="EL624" s="15"/>
      <c r="ES624" s="15"/>
      <c r="EZ624" s="15"/>
      <c r="FG624" s="15"/>
      <c r="FN624" s="15"/>
      <c r="FU624" s="15"/>
      <c r="FW624" s="24"/>
      <c r="FX624" s="24"/>
      <c r="FY624" s="24"/>
      <c r="FZ624" s="24"/>
      <c r="GA624" s="24"/>
      <c r="GB624" s="15"/>
      <c r="GC624" s="24"/>
      <c r="GD624" s="24"/>
      <c r="GE624" s="24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24"/>
      <c r="IO624" s="24"/>
      <c r="IP624" s="24"/>
      <c r="IQ624" s="24"/>
      <c r="IR624" s="24"/>
      <c r="IS624" s="24"/>
      <c r="IT624" s="24"/>
      <c r="IU624" s="24"/>
      <c r="IV624" s="24"/>
      <c r="IW624" s="24"/>
      <c r="IX624" s="24"/>
      <c r="IY624" s="24"/>
      <c r="IZ624" s="24"/>
      <c r="JA624" s="24"/>
      <c r="JB624" s="24"/>
      <c r="JC624" s="24"/>
      <c r="JD624" s="24"/>
      <c r="JE624" s="24"/>
      <c r="JF624" s="24"/>
      <c r="JG624" s="24"/>
    </row>
    <row r="625" spans="32:267" x14ac:dyDescent="0.3">
      <c r="AF625" s="26"/>
      <c r="AG625" s="25"/>
      <c r="AH625" s="26"/>
      <c r="AI625" s="21"/>
      <c r="AJ625" s="26"/>
      <c r="AK625" s="26"/>
      <c r="AL625" s="26"/>
      <c r="AM625" s="23"/>
      <c r="AQ625" s="19"/>
      <c r="AU625" s="24"/>
      <c r="AV625" s="24"/>
      <c r="AW625" s="24"/>
      <c r="AX625" s="24"/>
      <c r="AY625" s="15"/>
      <c r="BM625" s="15"/>
      <c r="BS625" s="24"/>
      <c r="BT625" s="15"/>
      <c r="BY625" s="24"/>
      <c r="CA625" s="15"/>
      <c r="CD625" s="24"/>
      <c r="CH625" s="15"/>
      <c r="CO625" s="15"/>
      <c r="CQ625" s="24"/>
      <c r="CV625" s="15"/>
      <c r="DC625" s="15"/>
      <c r="DJ625" s="15"/>
      <c r="DQ625" s="15"/>
      <c r="DX625" s="15"/>
      <c r="EE625" s="15"/>
      <c r="EL625" s="15"/>
      <c r="ES625" s="15"/>
      <c r="EZ625" s="15"/>
      <c r="FG625" s="15"/>
      <c r="FN625" s="15"/>
      <c r="FU625" s="15"/>
      <c r="FW625" s="24"/>
      <c r="FX625" s="24"/>
      <c r="FY625" s="24"/>
      <c r="FZ625" s="24"/>
      <c r="GA625" s="24"/>
      <c r="GB625" s="15"/>
      <c r="GC625" s="24"/>
      <c r="GD625" s="24"/>
      <c r="GE625" s="24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24"/>
      <c r="IO625" s="24"/>
      <c r="IP625" s="24"/>
      <c r="IQ625" s="24"/>
      <c r="IR625" s="24"/>
      <c r="IS625" s="24"/>
      <c r="IT625" s="24"/>
      <c r="IU625" s="24"/>
      <c r="IV625" s="24"/>
      <c r="IW625" s="24"/>
      <c r="IX625" s="24"/>
      <c r="IY625" s="24"/>
      <c r="IZ625" s="24"/>
      <c r="JA625" s="24"/>
      <c r="JB625" s="24"/>
      <c r="JC625" s="24"/>
      <c r="JD625" s="24"/>
      <c r="JE625" s="24"/>
      <c r="JF625" s="24"/>
      <c r="JG625" s="24"/>
    </row>
    <row r="626" spans="32:267" x14ac:dyDescent="0.3">
      <c r="AF626" s="26"/>
      <c r="AG626" s="25"/>
      <c r="AH626" s="26"/>
      <c r="AI626" s="21"/>
      <c r="AJ626" s="26"/>
      <c r="AK626" s="26"/>
      <c r="AL626" s="26"/>
      <c r="AM626" s="23"/>
      <c r="AQ626" s="19"/>
      <c r="AU626" s="24"/>
      <c r="AV626" s="24"/>
      <c r="AW626" s="24"/>
      <c r="AX626" s="24"/>
      <c r="AY626" s="15"/>
      <c r="BM626" s="15"/>
      <c r="BS626" s="24"/>
      <c r="BT626" s="15"/>
      <c r="BY626" s="24"/>
      <c r="CA626" s="15"/>
      <c r="CD626" s="24"/>
      <c r="CH626" s="15"/>
      <c r="CO626" s="15"/>
      <c r="CQ626" s="24"/>
      <c r="CV626" s="15"/>
      <c r="DC626" s="15"/>
      <c r="DJ626" s="15"/>
      <c r="DQ626" s="15"/>
      <c r="DX626" s="15"/>
      <c r="EE626" s="15"/>
      <c r="EL626" s="15"/>
      <c r="ES626" s="15"/>
      <c r="EZ626" s="15"/>
      <c r="FG626" s="15"/>
      <c r="FN626" s="15"/>
      <c r="FU626" s="15"/>
      <c r="FW626" s="24"/>
      <c r="FX626" s="24"/>
      <c r="FY626" s="24"/>
      <c r="FZ626" s="24"/>
      <c r="GA626" s="24"/>
      <c r="GB626" s="15"/>
      <c r="GC626" s="24"/>
      <c r="GD626" s="24"/>
      <c r="GE626" s="24"/>
      <c r="GF626" s="19"/>
      <c r="GG626" s="19"/>
      <c r="GH626" s="19"/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24"/>
      <c r="IO626" s="24"/>
      <c r="IP626" s="24"/>
      <c r="IQ626" s="24"/>
      <c r="IR626" s="24"/>
      <c r="IS626" s="24"/>
      <c r="IT626" s="24"/>
      <c r="IU626" s="24"/>
      <c r="IV626" s="24"/>
      <c r="IW626" s="24"/>
      <c r="IX626" s="24"/>
      <c r="IY626" s="24"/>
      <c r="IZ626" s="24"/>
      <c r="JA626" s="24"/>
      <c r="JB626" s="24"/>
      <c r="JC626" s="24"/>
      <c r="JD626" s="24"/>
      <c r="JE626" s="24"/>
      <c r="JF626" s="24"/>
      <c r="JG626" s="24"/>
    </row>
    <row r="627" spans="32:267" x14ac:dyDescent="0.3">
      <c r="AF627" s="26"/>
      <c r="AG627" s="25"/>
      <c r="AH627" s="26"/>
      <c r="AI627" s="21"/>
      <c r="AJ627" s="26"/>
      <c r="AK627" s="26"/>
      <c r="AL627" s="26"/>
      <c r="AM627" s="23"/>
      <c r="AQ627" s="19"/>
      <c r="AU627" s="24"/>
      <c r="AV627" s="24"/>
      <c r="AW627" s="24"/>
      <c r="AX627" s="24"/>
      <c r="AY627" s="15"/>
      <c r="BM627" s="15"/>
      <c r="BS627" s="24"/>
      <c r="BT627" s="15"/>
      <c r="BY627" s="24"/>
      <c r="CA627" s="15"/>
      <c r="CD627" s="24"/>
      <c r="CH627" s="15"/>
      <c r="CO627" s="15"/>
      <c r="CQ627" s="24"/>
      <c r="CV627" s="15"/>
      <c r="DC627" s="15"/>
      <c r="DJ627" s="15"/>
      <c r="DQ627" s="15"/>
      <c r="DX627" s="15"/>
      <c r="EE627" s="15"/>
      <c r="EL627" s="15"/>
      <c r="ES627" s="15"/>
      <c r="EZ627" s="15"/>
      <c r="FG627" s="15"/>
      <c r="FN627" s="15"/>
      <c r="FU627" s="15"/>
      <c r="FW627" s="24"/>
      <c r="FX627" s="24"/>
      <c r="FY627" s="24"/>
      <c r="FZ627" s="24"/>
      <c r="GA627" s="24"/>
      <c r="GB627" s="15"/>
      <c r="GC627" s="24"/>
      <c r="GD627" s="24"/>
      <c r="GE627" s="24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24"/>
      <c r="IO627" s="24"/>
      <c r="IP627" s="24"/>
      <c r="IQ627" s="24"/>
      <c r="IR627" s="24"/>
      <c r="IS627" s="24"/>
      <c r="IT627" s="24"/>
      <c r="IU627" s="24"/>
      <c r="IV627" s="24"/>
      <c r="IW627" s="24"/>
      <c r="IX627" s="24"/>
      <c r="IY627" s="24"/>
      <c r="IZ627" s="24"/>
      <c r="JA627" s="24"/>
      <c r="JB627" s="24"/>
      <c r="JC627" s="24"/>
      <c r="JD627" s="24"/>
      <c r="JE627" s="24"/>
      <c r="JF627" s="24"/>
      <c r="JG627" s="24"/>
    </row>
    <row r="628" spans="32:267" x14ac:dyDescent="0.3">
      <c r="AF628" s="26"/>
      <c r="AG628" s="25"/>
      <c r="AH628" s="26"/>
      <c r="AI628" s="21"/>
      <c r="AJ628" s="26"/>
      <c r="AK628" s="26"/>
      <c r="AL628" s="26"/>
      <c r="AM628" s="23"/>
      <c r="AQ628" s="19"/>
      <c r="AU628" s="24"/>
      <c r="AV628" s="24"/>
      <c r="AW628" s="24"/>
      <c r="AX628" s="24"/>
      <c r="AY628" s="15"/>
      <c r="BM628" s="15"/>
      <c r="BS628" s="24"/>
      <c r="BT628" s="15"/>
      <c r="BY628" s="24"/>
      <c r="CA628" s="15"/>
      <c r="CD628" s="24"/>
      <c r="CH628" s="15"/>
      <c r="CO628" s="15"/>
      <c r="CQ628" s="24"/>
      <c r="CV628" s="15"/>
      <c r="DC628" s="15"/>
      <c r="DJ628" s="15"/>
      <c r="DQ628" s="15"/>
      <c r="DX628" s="15"/>
      <c r="EE628" s="15"/>
      <c r="EL628" s="15"/>
      <c r="ES628" s="15"/>
      <c r="EZ628" s="15"/>
      <c r="FG628" s="15"/>
      <c r="FN628" s="15"/>
      <c r="FU628" s="15"/>
      <c r="FW628" s="24"/>
      <c r="FX628" s="24"/>
      <c r="FY628" s="24"/>
      <c r="FZ628" s="24"/>
      <c r="GA628" s="24"/>
      <c r="GB628" s="15"/>
      <c r="GC628" s="24"/>
      <c r="GD628" s="24"/>
      <c r="GE628" s="24"/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24"/>
      <c r="IO628" s="24"/>
      <c r="IP628" s="24"/>
      <c r="IQ628" s="24"/>
      <c r="IR628" s="24"/>
      <c r="IS628" s="24"/>
      <c r="IT628" s="24"/>
      <c r="IU628" s="24"/>
      <c r="IV628" s="24"/>
      <c r="IW628" s="24"/>
      <c r="IX628" s="24"/>
      <c r="IY628" s="24"/>
      <c r="IZ628" s="24"/>
      <c r="JA628" s="24"/>
      <c r="JB628" s="24"/>
      <c r="JC628" s="24"/>
      <c r="JD628" s="24"/>
      <c r="JE628" s="24"/>
      <c r="JF628" s="24"/>
      <c r="JG628" s="24"/>
    </row>
    <row r="629" spans="32:267" x14ac:dyDescent="0.3">
      <c r="AF629" s="26"/>
      <c r="AG629" s="25"/>
      <c r="AH629" s="26"/>
      <c r="AI629" s="21"/>
      <c r="AJ629" s="26"/>
      <c r="AK629" s="26"/>
      <c r="AL629" s="26"/>
      <c r="AM629" s="23"/>
      <c r="AQ629" s="19"/>
      <c r="AU629" s="24"/>
      <c r="AV629" s="24"/>
      <c r="AW629" s="24"/>
      <c r="AX629" s="24"/>
      <c r="AY629" s="15"/>
      <c r="BM629" s="15"/>
      <c r="BS629" s="24"/>
      <c r="BT629" s="15"/>
      <c r="BY629" s="24"/>
      <c r="CA629" s="15"/>
      <c r="CD629" s="24"/>
      <c r="CH629" s="15"/>
      <c r="CO629" s="15"/>
      <c r="CQ629" s="24"/>
      <c r="CV629" s="15"/>
      <c r="DC629" s="15"/>
      <c r="DJ629" s="15"/>
      <c r="DQ629" s="15"/>
      <c r="DX629" s="15"/>
      <c r="EE629" s="15"/>
      <c r="EL629" s="15"/>
      <c r="ES629" s="15"/>
      <c r="EZ629" s="15"/>
      <c r="FG629" s="15"/>
      <c r="FN629" s="15"/>
      <c r="FU629" s="15"/>
      <c r="FW629" s="24"/>
      <c r="FX629" s="24"/>
      <c r="FY629" s="24"/>
      <c r="FZ629" s="24"/>
      <c r="GA629" s="24"/>
      <c r="GB629" s="15"/>
      <c r="GC629" s="24"/>
      <c r="GD629" s="24"/>
      <c r="GE629" s="24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24"/>
      <c r="IO629" s="24"/>
      <c r="IP629" s="24"/>
      <c r="IQ629" s="24"/>
      <c r="IR629" s="24"/>
      <c r="IS629" s="24"/>
      <c r="IT629" s="24"/>
      <c r="IU629" s="24"/>
      <c r="IV629" s="24"/>
      <c r="IW629" s="24"/>
      <c r="IX629" s="24"/>
      <c r="IY629" s="24"/>
      <c r="IZ629" s="24"/>
      <c r="JA629" s="24"/>
      <c r="JB629" s="24"/>
      <c r="JC629" s="24"/>
      <c r="JD629" s="24"/>
      <c r="JE629" s="24"/>
      <c r="JF629" s="24"/>
      <c r="JG629" s="24"/>
    </row>
    <row r="630" spans="32:267" x14ac:dyDescent="0.3">
      <c r="AF630" s="26"/>
      <c r="AG630" s="25"/>
      <c r="AH630" s="26"/>
      <c r="AI630" s="21"/>
      <c r="AJ630" s="26"/>
      <c r="AK630" s="26"/>
      <c r="AL630" s="26"/>
      <c r="AM630" s="23"/>
      <c r="AQ630" s="19"/>
      <c r="AU630" s="24"/>
      <c r="AV630" s="24"/>
      <c r="AW630" s="24"/>
      <c r="AX630" s="24"/>
      <c r="AY630" s="15"/>
      <c r="BM630" s="15"/>
      <c r="BS630" s="24"/>
      <c r="BT630" s="15"/>
      <c r="BY630" s="24"/>
      <c r="CA630" s="15"/>
      <c r="CD630" s="24"/>
      <c r="CH630" s="15"/>
      <c r="CO630" s="15"/>
      <c r="CQ630" s="24"/>
      <c r="CV630" s="15"/>
      <c r="DC630" s="15"/>
      <c r="DJ630" s="15"/>
      <c r="DQ630" s="15"/>
      <c r="DX630" s="15"/>
      <c r="EE630" s="15"/>
      <c r="EL630" s="15"/>
      <c r="ES630" s="15"/>
      <c r="EZ630" s="15"/>
      <c r="FG630" s="15"/>
      <c r="FN630" s="15"/>
      <c r="FU630" s="15"/>
      <c r="FW630" s="24"/>
      <c r="FX630" s="24"/>
      <c r="FY630" s="24"/>
      <c r="FZ630" s="24"/>
      <c r="GA630" s="24"/>
      <c r="GB630" s="15"/>
      <c r="GC630" s="24"/>
      <c r="GD630" s="24"/>
      <c r="GE630" s="24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24"/>
      <c r="IO630" s="24"/>
      <c r="IP630" s="24"/>
      <c r="IQ630" s="24"/>
      <c r="IR630" s="24"/>
      <c r="IS630" s="24"/>
      <c r="IT630" s="24"/>
      <c r="IU630" s="24"/>
      <c r="IV630" s="24"/>
      <c r="IW630" s="24"/>
      <c r="IX630" s="24"/>
      <c r="IY630" s="24"/>
      <c r="IZ630" s="24"/>
      <c r="JA630" s="24"/>
      <c r="JB630" s="24"/>
      <c r="JC630" s="24"/>
      <c r="JD630" s="24"/>
      <c r="JE630" s="24"/>
      <c r="JF630" s="24"/>
      <c r="JG630" s="24"/>
    </row>
    <row r="631" spans="32:267" x14ac:dyDescent="0.3">
      <c r="AF631" s="26"/>
      <c r="AG631" s="25"/>
      <c r="AH631" s="26"/>
      <c r="AI631" s="21"/>
      <c r="AJ631" s="26"/>
      <c r="AK631" s="26"/>
      <c r="AL631" s="26"/>
      <c r="AM631" s="23"/>
      <c r="AQ631" s="19"/>
      <c r="AU631" s="24"/>
      <c r="AV631" s="24"/>
      <c r="AW631" s="24"/>
      <c r="AX631" s="24"/>
      <c r="AY631" s="15"/>
      <c r="BM631" s="15"/>
      <c r="BS631" s="24"/>
      <c r="BT631" s="15"/>
      <c r="BY631" s="24"/>
      <c r="CA631" s="15"/>
      <c r="CD631" s="24"/>
      <c r="CH631" s="15"/>
      <c r="CO631" s="15"/>
      <c r="CQ631" s="24"/>
      <c r="CV631" s="15"/>
      <c r="DC631" s="15"/>
      <c r="DJ631" s="15"/>
      <c r="DQ631" s="15"/>
      <c r="DX631" s="15"/>
      <c r="EE631" s="15"/>
      <c r="EL631" s="15"/>
      <c r="ES631" s="15"/>
      <c r="EZ631" s="15"/>
      <c r="FG631" s="15"/>
      <c r="FN631" s="15"/>
      <c r="FU631" s="15"/>
      <c r="FW631" s="24"/>
      <c r="FX631" s="24"/>
      <c r="FY631" s="24"/>
      <c r="FZ631" s="24"/>
      <c r="GA631" s="24"/>
      <c r="GB631" s="15"/>
      <c r="GC631" s="24"/>
      <c r="GD631" s="24"/>
      <c r="GE631" s="24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24"/>
      <c r="IO631" s="24"/>
      <c r="IP631" s="24"/>
      <c r="IQ631" s="24"/>
      <c r="IR631" s="24"/>
      <c r="IS631" s="24"/>
      <c r="IT631" s="24"/>
      <c r="IU631" s="24"/>
      <c r="IV631" s="24"/>
      <c r="IW631" s="24"/>
      <c r="IX631" s="24"/>
      <c r="IY631" s="24"/>
      <c r="IZ631" s="24"/>
      <c r="JA631" s="24"/>
      <c r="JB631" s="24"/>
      <c r="JC631" s="24"/>
      <c r="JD631" s="24"/>
      <c r="JE631" s="24"/>
      <c r="JF631" s="24"/>
      <c r="JG631" s="24"/>
    </row>
    <row r="632" spans="32:267" x14ac:dyDescent="0.3">
      <c r="AF632" s="26"/>
      <c r="AG632" s="25"/>
      <c r="AH632" s="26"/>
      <c r="AI632" s="21"/>
      <c r="AJ632" s="26"/>
      <c r="AK632" s="26"/>
      <c r="AL632" s="26"/>
      <c r="AM632" s="23"/>
      <c r="AQ632" s="19"/>
      <c r="AU632" s="24"/>
      <c r="AV632" s="24"/>
      <c r="AW632" s="24"/>
      <c r="AX632" s="24"/>
      <c r="AY632" s="15"/>
      <c r="BM632" s="15"/>
      <c r="BS632" s="24"/>
      <c r="BT632" s="15"/>
      <c r="BY632" s="24"/>
      <c r="CA632" s="15"/>
      <c r="CD632" s="24"/>
      <c r="CH632" s="15"/>
      <c r="CO632" s="15"/>
      <c r="CQ632" s="24"/>
      <c r="CV632" s="15"/>
      <c r="DC632" s="15"/>
      <c r="DJ632" s="15"/>
      <c r="DQ632" s="15"/>
      <c r="DX632" s="15"/>
      <c r="EE632" s="15"/>
      <c r="EL632" s="15"/>
      <c r="ES632" s="15"/>
      <c r="EZ632" s="15"/>
      <c r="FG632" s="15"/>
      <c r="FN632" s="15"/>
      <c r="FU632" s="15"/>
      <c r="FW632" s="24"/>
      <c r="FX632" s="24"/>
      <c r="FY632" s="24"/>
      <c r="FZ632" s="24"/>
      <c r="GA632" s="24"/>
      <c r="GB632" s="15"/>
      <c r="GC632" s="24"/>
      <c r="GD632" s="24"/>
      <c r="GE632" s="24"/>
      <c r="GF632" s="19"/>
      <c r="GG632" s="19"/>
      <c r="GH632" s="19"/>
      <c r="GI632" s="19"/>
      <c r="GJ632" s="19"/>
      <c r="GK632" s="19"/>
      <c r="GL632" s="19"/>
      <c r="GM632" s="19"/>
      <c r="GN632" s="19"/>
      <c r="GO632" s="19"/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24"/>
      <c r="IO632" s="24"/>
      <c r="IP632" s="24"/>
      <c r="IQ632" s="24"/>
      <c r="IR632" s="24"/>
      <c r="IS632" s="24"/>
      <c r="IT632" s="24"/>
      <c r="IU632" s="24"/>
      <c r="IV632" s="24"/>
      <c r="IW632" s="24"/>
      <c r="IX632" s="24"/>
      <c r="IY632" s="24"/>
      <c r="IZ632" s="24"/>
      <c r="JA632" s="24"/>
      <c r="JB632" s="24"/>
      <c r="JC632" s="24"/>
      <c r="JD632" s="24"/>
      <c r="JE632" s="24"/>
      <c r="JF632" s="24"/>
      <c r="JG632" s="24"/>
    </row>
    <row r="633" spans="32:267" x14ac:dyDescent="0.3">
      <c r="AF633" s="26"/>
      <c r="AG633" s="25"/>
      <c r="AH633" s="26"/>
      <c r="AI633" s="21"/>
      <c r="AJ633" s="26"/>
      <c r="AK633" s="26"/>
      <c r="AL633" s="26"/>
      <c r="AM633" s="23"/>
      <c r="AQ633" s="19"/>
      <c r="AU633" s="24"/>
      <c r="AV633" s="24"/>
      <c r="AW633" s="24"/>
      <c r="AX633" s="24"/>
      <c r="AY633" s="15"/>
      <c r="BM633" s="15"/>
      <c r="BS633" s="24"/>
      <c r="BT633" s="15"/>
      <c r="BY633" s="24"/>
      <c r="CA633" s="15"/>
      <c r="CD633" s="24"/>
      <c r="CH633" s="15"/>
      <c r="CO633" s="15"/>
      <c r="CQ633" s="24"/>
      <c r="CV633" s="15"/>
      <c r="DC633" s="15"/>
      <c r="DJ633" s="15"/>
      <c r="DQ633" s="15"/>
      <c r="DX633" s="15"/>
      <c r="EE633" s="15"/>
      <c r="EL633" s="15"/>
      <c r="ES633" s="15"/>
      <c r="EZ633" s="15"/>
      <c r="FG633" s="15"/>
      <c r="FN633" s="15"/>
      <c r="FU633" s="15"/>
      <c r="FW633" s="24"/>
      <c r="FX633" s="24"/>
      <c r="FY633" s="24"/>
      <c r="FZ633" s="24"/>
      <c r="GA633" s="24"/>
      <c r="GB633" s="15"/>
      <c r="GC633" s="24"/>
      <c r="GD633" s="24"/>
      <c r="GE633" s="24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24"/>
      <c r="IO633" s="24"/>
      <c r="IP633" s="24"/>
      <c r="IQ633" s="24"/>
      <c r="IR633" s="24"/>
      <c r="IS633" s="24"/>
      <c r="IT633" s="24"/>
      <c r="IU633" s="24"/>
      <c r="IV633" s="24"/>
      <c r="IW633" s="24"/>
      <c r="IX633" s="24"/>
      <c r="IY633" s="24"/>
      <c r="IZ633" s="24"/>
      <c r="JA633" s="24"/>
      <c r="JB633" s="24"/>
      <c r="JC633" s="24"/>
      <c r="JD633" s="24"/>
      <c r="JE633" s="24"/>
      <c r="JF633" s="24"/>
      <c r="JG633" s="24"/>
    </row>
    <row r="634" spans="32:267" x14ac:dyDescent="0.3">
      <c r="AF634" s="26"/>
      <c r="AG634" s="25"/>
      <c r="AH634" s="26"/>
      <c r="AI634" s="21"/>
      <c r="AJ634" s="26"/>
      <c r="AK634" s="26"/>
      <c r="AL634" s="26"/>
      <c r="AM634" s="23"/>
      <c r="AQ634" s="19"/>
      <c r="AU634" s="24"/>
      <c r="AV634" s="24"/>
      <c r="AW634" s="24"/>
      <c r="AX634" s="24"/>
      <c r="AY634" s="15"/>
      <c r="BM634" s="15"/>
      <c r="BS634" s="24"/>
      <c r="BT634" s="15"/>
      <c r="BY634" s="24"/>
      <c r="CA634" s="15"/>
      <c r="CD634" s="24"/>
      <c r="CH634" s="15"/>
      <c r="CO634" s="15"/>
      <c r="CQ634" s="24"/>
      <c r="CV634" s="15"/>
      <c r="DC634" s="15"/>
      <c r="DJ634" s="15"/>
      <c r="DQ634" s="15"/>
      <c r="DX634" s="15"/>
      <c r="EE634" s="15"/>
      <c r="EL634" s="15"/>
      <c r="ES634" s="15"/>
      <c r="EZ634" s="15"/>
      <c r="FG634" s="15"/>
      <c r="FN634" s="15"/>
      <c r="FU634" s="15"/>
      <c r="FW634" s="24"/>
      <c r="FX634" s="24"/>
      <c r="FY634" s="24"/>
      <c r="FZ634" s="24"/>
      <c r="GA634" s="24"/>
      <c r="GB634" s="15"/>
      <c r="GC634" s="24"/>
      <c r="GD634" s="24"/>
      <c r="GE634" s="24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24"/>
      <c r="IO634" s="24"/>
      <c r="IP634" s="24"/>
      <c r="IQ634" s="24"/>
      <c r="IR634" s="24"/>
      <c r="IS634" s="24"/>
      <c r="IT634" s="24"/>
      <c r="IU634" s="24"/>
      <c r="IV634" s="24"/>
      <c r="IW634" s="24"/>
      <c r="IX634" s="24"/>
      <c r="IY634" s="24"/>
      <c r="IZ634" s="24"/>
      <c r="JA634" s="24"/>
      <c r="JB634" s="24"/>
      <c r="JC634" s="24"/>
      <c r="JD634" s="24"/>
      <c r="JE634" s="24"/>
      <c r="JF634" s="24"/>
      <c r="JG634" s="24"/>
    </row>
    <row r="635" spans="32:267" x14ac:dyDescent="0.3">
      <c r="AF635" s="28"/>
      <c r="AG635" s="27"/>
      <c r="AI635" s="21"/>
      <c r="AJ635" s="28"/>
      <c r="AK635" s="28"/>
      <c r="AL635" s="28"/>
      <c r="AM635" s="23"/>
      <c r="AQ635" s="19"/>
      <c r="AU635" s="24"/>
      <c r="AV635" s="24"/>
      <c r="AW635" s="24"/>
      <c r="AX635" s="24"/>
      <c r="AY635" s="15"/>
      <c r="BM635" s="15"/>
      <c r="BS635" s="24"/>
      <c r="BT635" s="15"/>
      <c r="BY635" s="24"/>
      <c r="CA635" s="15"/>
      <c r="CD635" s="24"/>
      <c r="CH635" s="15"/>
      <c r="CO635" s="15"/>
      <c r="CQ635" s="24"/>
      <c r="CV635" s="15"/>
      <c r="DC635" s="15"/>
      <c r="DJ635" s="15"/>
      <c r="DQ635" s="15"/>
      <c r="DX635" s="15"/>
      <c r="EE635" s="15"/>
      <c r="EL635" s="15"/>
      <c r="ES635" s="15"/>
      <c r="EZ635" s="15"/>
      <c r="FG635" s="15"/>
      <c r="FN635" s="15"/>
      <c r="FU635" s="15"/>
      <c r="FW635" s="24"/>
      <c r="FX635" s="24"/>
      <c r="FY635" s="24"/>
      <c r="FZ635" s="24"/>
      <c r="GA635" s="24"/>
      <c r="GB635" s="15"/>
      <c r="GC635" s="24"/>
      <c r="GD635" s="24"/>
      <c r="GE635" s="24"/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24"/>
      <c r="IO635" s="24"/>
      <c r="IP635" s="24"/>
      <c r="IQ635" s="24"/>
      <c r="IR635" s="24"/>
      <c r="IS635" s="24"/>
      <c r="IT635" s="24"/>
      <c r="IU635" s="24"/>
      <c r="IV635" s="24"/>
      <c r="IW635" s="24"/>
      <c r="IX635" s="24"/>
      <c r="IY635" s="24"/>
      <c r="IZ635" s="24"/>
      <c r="JA635" s="24"/>
      <c r="JB635" s="24"/>
      <c r="JC635" s="24"/>
      <c r="JD635" s="24"/>
      <c r="JE635" s="24"/>
      <c r="JF635" s="24"/>
      <c r="JG635" s="24"/>
    </row>
    <row r="636" spans="32:267" x14ac:dyDescent="0.3">
      <c r="AF636" s="28"/>
      <c r="AG636" s="27"/>
      <c r="AI636" s="21"/>
      <c r="AJ636" s="28"/>
      <c r="AK636" s="28"/>
      <c r="AL636" s="28"/>
      <c r="AM636" s="23"/>
      <c r="AQ636" s="19"/>
      <c r="AU636" s="24"/>
      <c r="AV636" s="24"/>
      <c r="AW636" s="24"/>
      <c r="AX636" s="24"/>
      <c r="AY636" s="15"/>
      <c r="BM636" s="15"/>
      <c r="BS636" s="24"/>
      <c r="BT636" s="15"/>
      <c r="BY636" s="24"/>
      <c r="CA636" s="15"/>
      <c r="CD636" s="24"/>
      <c r="CH636" s="15"/>
      <c r="CO636" s="15"/>
      <c r="CQ636" s="24"/>
      <c r="CV636" s="15"/>
      <c r="DC636" s="15"/>
      <c r="DJ636" s="15"/>
      <c r="DQ636" s="15"/>
      <c r="DX636" s="15"/>
      <c r="EE636" s="15"/>
      <c r="EL636" s="15"/>
      <c r="ES636" s="15"/>
      <c r="EZ636" s="15"/>
      <c r="FG636" s="15"/>
      <c r="FN636" s="15"/>
      <c r="FU636" s="15"/>
      <c r="FW636" s="24"/>
      <c r="FX636" s="24"/>
      <c r="FY636" s="24"/>
      <c r="FZ636" s="24"/>
      <c r="GA636" s="24"/>
      <c r="GB636" s="15"/>
      <c r="GC636" s="24"/>
      <c r="GD636" s="24"/>
      <c r="GE636" s="24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24"/>
      <c r="IO636" s="24"/>
      <c r="IP636" s="24"/>
      <c r="IQ636" s="24"/>
      <c r="IR636" s="24"/>
      <c r="IS636" s="24"/>
      <c r="IT636" s="24"/>
      <c r="IU636" s="24"/>
      <c r="IV636" s="24"/>
      <c r="IW636" s="24"/>
      <c r="IX636" s="24"/>
      <c r="IY636" s="24"/>
      <c r="IZ636" s="24"/>
      <c r="JA636" s="24"/>
      <c r="JB636" s="24"/>
      <c r="JC636" s="24"/>
      <c r="JD636" s="24"/>
      <c r="JE636" s="24"/>
      <c r="JF636" s="24"/>
      <c r="JG636" s="24"/>
    </row>
    <row r="637" spans="32:267" x14ac:dyDescent="0.3">
      <c r="AF637" s="28"/>
      <c r="AG637" s="27"/>
      <c r="AI637" s="21"/>
      <c r="AJ637" s="28"/>
      <c r="AK637" s="28"/>
      <c r="AL637" s="28"/>
      <c r="AM637" s="23"/>
      <c r="AQ637" s="19"/>
      <c r="AU637" s="24"/>
      <c r="AV637" s="24"/>
      <c r="AW637" s="24"/>
      <c r="AX637" s="24"/>
      <c r="AY637" s="15"/>
      <c r="BM637" s="15"/>
      <c r="BS637" s="24"/>
      <c r="BT637" s="15"/>
      <c r="BY637" s="24"/>
      <c r="CA637" s="15"/>
      <c r="CD637" s="24"/>
      <c r="CH637" s="15"/>
      <c r="CO637" s="15"/>
      <c r="CQ637" s="24"/>
      <c r="CV637" s="15"/>
      <c r="DC637" s="15"/>
      <c r="DJ637" s="15"/>
      <c r="DQ637" s="15"/>
      <c r="DX637" s="15"/>
      <c r="EE637" s="15"/>
      <c r="EL637" s="15"/>
      <c r="ES637" s="15"/>
      <c r="EZ637" s="15"/>
      <c r="FG637" s="15"/>
      <c r="FN637" s="15"/>
      <c r="FU637" s="15"/>
      <c r="FW637" s="24"/>
      <c r="FX637" s="24"/>
      <c r="FY637" s="24"/>
      <c r="FZ637" s="24"/>
      <c r="GA637" s="24"/>
      <c r="GB637" s="15"/>
      <c r="GC637" s="24"/>
      <c r="GD637" s="24"/>
      <c r="GE637" s="24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24"/>
      <c r="IO637" s="24"/>
      <c r="IP637" s="24"/>
      <c r="IQ637" s="24"/>
      <c r="IR637" s="24"/>
      <c r="IS637" s="24"/>
      <c r="IT637" s="24"/>
      <c r="IU637" s="24"/>
      <c r="IV637" s="24"/>
      <c r="IW637" s="24"/>
      <c r="IX637" s="24"/>
      <c r="IY637" s="24"/>
      <c r="IZ637" s="24"/>
      <c r="JA637" s="24"/>
      <c r="JB637" s="24"/>
      <c r="JC637" s="24"/>
      <c r="JD637" s="24"/>
      <c r="JE637" s="24"/>
      <c r="JF637" s="24"/>
      <c r="JG637" s="24"/>
    </row>
    <row r="638" spans="32:267" x14ac:dyDescent="0.3">
      <c r="AF638" s="28"/>
      <c r="AG638" s="27"/>
      <c r="AI638" s="21"/>
      <c r="AJ638" s="28"/>
      <c r="AK638" s="28"/>
      <c r="AL638" s="28"/>
      <c r="AM638" s="23"/>
      <c r="AQ638" s="19"/>
      <c r="AU638" s="24"/>
      <c r="AV638" s="24"/>
      <c r="AW638" s="24"/>
      <c r="AX638" s="24"/>
      <c r="AY638" s="15"/>
      <c r="BM638" s="15"/>
      <c r="BS638" s="24"/>
      <c r="BT638" s="15"/>
      <c r="BY638" s="24"/>
      <c r="CA638" s="15"/>
      <c r="CD638" s="24"/>
      <c r="CH638" s="15"/>
      <c r="CO638" s="15"/>
      <c r="CQ638" s="24"/>
      <c r="CV638" s="15"/>
      <c r="DC638" s="15"/>
      <c r="DJ638" s="15"/>
      <c r="DQ638" s="15"/>
      <c r="DX638" s="15"/>
      <c r="EE638" s="15"/>
      <c r="EL638" s="15"/>
      <c r="ES638" s="15"/>
      <c r="EZ638" s="15"/>
      <c r="FG638" s="15"/>
      <c r="FN638" s="15"/>
      <c r="FU638" s="15"/>
      <c r="FW638" s="24"/>
      <c r="FX638" s="24"/>
      <c r="FY638" s="24"/>
      <c r="FZ638" s="24"/>
      <c r="GA638" s="24"/>
      <c r="GB638" s="15"/>
      <c r="GC638" s="24"/>
      <c r="GD638" s="24"/>
      <c r="GE638" s="24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24"/>
      <c r="IO638" s="24"/>
      <c r="IP638" s="24"/>
      <c r="IQ638" s="24"/>
      <c r="IR638" s="24"/>
      <c r="IS638" s="24"/>
      <c r="IT638" s="24"/>
      <c r="IU638" s="24"/>
      <c r="IV638" s="24"/>
      <c r="IW638" s="24"/>
      <c r="IX638" s="24"/>
      <c r="IY638" s="24"/>
      <c r="IZ638" s="24"/>
      <c r="JA638" s="24"/>
      <c r="JB638" s="24"/>
      <c r="JC638" s="24"/>
      <c r="JD638" s="24"/>
      <c r="JE638" s="24"/>
      <c r="JF638" s="24"/>
      <c r="JG638" s="24"/>
    </row>
    <row r="639" spans="32:267" x14ac:dyDescent="0.3">
      <c r="AF639" s="28"/>
      <c r="AG639" s="27"/>
      <c r="AI639" s="21"/>
      <c r="AJ639" s="28"/>
      <c r="AK639" s="28"/>
      <c r="AL639" s="28"/>
      <c r="AM639" s="23"/>
      <c r="AQ639" s="19"/>
      <c r="AU639" s="24"/>
      <c r="AV639" s="24"/>
      <c r="AW639" s="24"/>
      <c r="AX639" s="24"/>
      <c r="AY639" s="15"/>
      <c r="BM639" s="15"/>
      <c r="BS639" s="24"/>
      <c r="BT639" s="15"/>
      <c r="BY639" s="24"/>
      <c r="CA639" s="15"/>
      <c r="CD639" s="24"/>
      <c r="CH639" s="15"/>
      <c r="CO639" s="15"/>
      <c r="CQ639" s="24"/>
      <c r="CV639" s="15"/>
      <c r="DC639" s="15"/>
      <c r="DJ639" s="15"/>
      <c r="DQ639" s="15"/>
      <c r="DX639" s="15"/>
      <c r="EE639" s="15"/>
      <c r="EL639" s="15"/>
      <c r="ES639" s="15"/>
      <c r="EZ639" s="15"/>
      <c r="FG639" s="15"/>
      <c r="FN639" s="15"/>
      <c r="FU639" s="15"/>
      <c r="FW639" s="24"/>
      <c r="FX639" s="24"/>
      <c r="FY639" s="24"/>
      <c r="FZ639" s="24"/>
      <c r="GA639" s="24"/>
      <c r="GB639" s="15"/>
      <c r="GC639" s="24"/>
      <c r="GD639" s="24"/>
      <c r="GE639" s="24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24"/>
      <c r="IO639" s="24"/>
      <c r="IP639" s="24"/>
      <c r="IQ639" s="24"/>
      <c r="IR639" s="24"/>
      <c r="IS639" s="24"/>
      <c r="IT639" s="24"/>
      <c r="IU639" s="24"/>
      <c r="IV639" s="24"/>
      <c r="IW639" s="24"/>
      <c r="IX639" s="24"/>
      <c r="IY639" s="24"/>
      <c r="IZ639" s="24"/>
      <c r="JA639" s="24"/>
      <c r="JB639" s="24"/>
      <c r="JC639" s="24"/>
      <c r="JD639" s="24"/>
      <c r="JE639" s="24"/>
      <c r="JF639" s="24"/>
      <c r="JG639" s="24"/>
    </row>
    <row r="640" spans="32:267" x14ac:dyDescent="0.3">
      <c r="AF640" s="28"/>
      <c r="AG640" s="27"/>
      <c r="AI640" s="21"/>
      <c r="AJ640" s="28"/>
      <c r="AK640" s="28"/>
      <c r="AL640" s="28"/>
      <c r="AM640" s="23"/>
      <c r="AQ640" s="19"/>
      <c r="AU640" s="24"/>
      <c r="AV640" s="24"/>
      <c r="AW640" s="24"/>
      <c r="AX640" s="24"/>
      <c r="AY640" s="15"/>
      <c r="BM640" s="15"/>
      <c r="BS640" s="24"/>
      <c r="BT640" s="15"/>
      <c r="BY640" s="24"/>
      <c r="CA640" s="15"/>
      <c r="CD640" s="24"/>
      <c r="CH640" s="15"/>
      <c r="CO640" s="15"/>
      <c r="CQ640" s="24"/>
      <c r="CV640" s="15"/>
      <c r="DC640" s="15"/>
      <c r="DJ640" s="15"/>
      <c r="DQ640" s="15"/>
      <c r="DX640" s="15"/>
      <c r="EE640" s="15"/>
      <c r="EL640" s="15"/>
      <c r="ES640" s="15"/>
      <c r="EZ640" s="15"/>
      <c r="FG640" s="15"/>
      <c r="FN640" s="15"/>
      <c r="FU640" s="15"/>
      <c r="FW640" s="24"/>
      <c r="FX640" s="24"/>
      <c r="FY640" s="24"/>
      <c r="FZ640" s="24"/>
      <c r="GA640" s="24"/>
      <c r="GB640" s="15"/>
      <c r="GC640" s="24"/>
      <c r="GD640" s="24"/>
      <c r="GE640" s="24"/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24"/>
      <c r="IO640" s="24"/>
      <c r="IP640" s="24"/>
      <c r="IQ640" s="24"/>
      <c r="IR640" s="24"/>
      <c r="IS640" s="24"/>
      <c r="IT640" s="24"/>
      <c r="IU640" s="24"/>
      <c r="IV640" s="24"/>
      <c r="IW640" s="24"/>
      <c r="IX640" s="24"/>
      <c r="IY640" s="24"/>
      <c r="IZ640" s="24"/>
      <c r="JA640" s="24"/>
      <c r="JB640" s="24"/>
      <c r="JC640" s="24"/>
      <c r="JD640" s="24"/>
      <c r="JE640" s="24"/>
      <c r="JF640" s="24"/>
      <c r="JG640" s="24"/>
    </row>
    <row r="641" spans="32:267" x14ac:dyDescent="0.3">
      <c r="AF641" s="28"/>
      <c r="AG641" s="27"/>
      <c r="AI641" s="21"/>
      <c r="AJ641" s="28"/>
      <c r="AK641" s="28"/>
      <c r="AL641" s="28"/>
      <c r="AM641" s="23"/>
      <c r="AQ641" s="19"/>
      <c r="AU641" s="24"/>
      <c r="AV641" s="24"/>
      <c r="AW641" s="24"/>
      <c r="AX641" s="24"/>
      <c r="AY641" s="15"/>
      <c r="BM641" s="15"/>
      <c r="BS641" s="24"/>
      <c r="BT641" s="15"/>
      <c r="BY641" s="24"/>
      <c r="CA641" s="15"/>
      <c r="CD641" s="24"/>
      <c r="CH641" s="15"/>
      <c r="CO641" s="15"/>
      <c r="CQ641" s="24"/>
      <c r="CV641" s="15"/>
      <c r="DC641" s="15"/>
      <c r="DJ641" s="15"/>
      <c r="DQ641" s="15"/>
      <c r="DX641" s="15"/>
      <c r="EE641" s="15"/>
      <c r="EL641" s="15"/>
      <c r="ES641" s="15"/>
      <c r="EZ641" s="15"/>
      <c r="FG641" s="15"/>
      <c r="FN641" s="15"/>
      <c r="FU641" s="15"/>
      <c r="FW641" s="24"/>
      <c r="FX641" s="24"/>
      <c r="FY641" s="24"/>
      <c r="FZ641" s="24"/>
      <c r="GA641" s="24"/>
      <c r="GB641" s="15"/>
      <c r="GC641" s="24"/>
      <c r="GD641" s="24"/>
      <c r="GE641" s="24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24"/>
      <c r="IO641" s="24"/>
      <c r="IP641" s="24"/>
      <c r="IQ641" s="24"/>
      <c r="IR641" s="24"/>
      <c r="IS641" s="24"/>
      <c r="IT641" s="24"/>
      <c r="IU641" s="24"/>
      <c r="IV641" s="24"/>
      <c r="IW641" s="24"/>
      <c r="IX641" s="24"/>
      <c r="IY641" s="24"/>
      <c r="IZ641" s="24"/>
      <c r="JA641" s="24"/>
      <c r="JB641" s="24"/>
      <c r="JC641" s="24"/>
      <c r="JD641" s="24"/>
      <c r="JE641" s="24"/>
      <c r="JF641" s="24"/>
      <c r="JG641" s="24"/>
    </row>
    <row r="642" spans="32:267" x14ac:dyDescent="0.3">
      <c r="AF642" s="28"/>
      <c r="AG642" s="27"/>
      <c r="AI642" s="21"/>
      <c r="AJ642" s="28"/>
      <c r="AK642" s="28"/>
      <c r="AL642" s="28"/>
      <c r="AM642" s="23"/>
      <c r="AQ642" s="19"/>
      <c r="AU642" s="24"/>
      <c r="AV642" s="24"/>
      <c r="AW642" s="24"/>
      <c r="AX642" s="24"/>
      <c r="AY642" s="15"/>
      <c r="BM642" s="15"/>
      <c r="BS642" s="24"/>
      <c r="BT642" s="15"/>
      <c r="BY642" s="24"/>
      <c r="CA642" s="15"/>
      <c r="CD642" s="24"/>
      <c r="CH642" s="15"/>
      <c r="CO642" s="15"/>
      <c r="CQ642" s="24"/>
      <c r="CV642" s="15"/>
      <c r="DC642" s="15"/>
      <c r="DJ642" s="15"/>
      <c r="DQ642" s="15"/>
      <c r="DX642" s="15"/>
      <c r="EE642" s="15"/>
      <c r="EL642" s="15"/>
      <c r="ES642" s="15"/>
      <c r="EZ642" s="15"/>
      <c r="FG642" s="15"/>
      <c r="FN642" s="15"/>
      <c r="FU642" s="15"/>
      <c r="FW642" s="24"/>
      <c r="FX642" s="24"/>
      <c r="FY642" s="24"/>
      <c r="FZ642" s="24"/>
      <c r="GA642" s="24"/>
      <c r="GB642" s="15"/>
      <c r="GC642" s="24"/>
      <c r="GD642" s="24"/>
      <c r="GE642" s="24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24"/>
      <c r="IO642" s="24"/>
      <c r="IP642" s="24"/>
      <c r="IQ642" s="24"/>
      <c r="IR642" s="24"/>
      <c r="IS642" s="24"/>
      <c r="IT642" s="24"/>
      <c r="IU642" s="24"/>
      <c r="IV642" s="24"/>
      <c r="IW642" s="24"/>
      <c r="IX642" s="24"/>
      <c r="IY642" s="24"/>
      <c r="IZ642" s="24"/>
      <c r="JA642" s="24"/>
      <c r="JB642" s="24"/>
      <c r="JC642" s="24"/>
      <c r="JD642" s="24"/>
      <c r="JE642" s="24"/>
      <c r="JF642" s="24"/>
      <c r="JG642" s="24"/>
    </row>
    <row r="643" spans="32:267" x14ac:dyDescent="0.3">
      <c r="AF643" s="28"/>
      <c r="AG643" s="27"/>
      <c r="AI643" s="21"/>
      <c r="AJ643" s="28"/>
      <c r="AK643" s="28"/>
      <c r="AL643" s="28"/>
      <c r="AM643" s="23"/>
      <c r="AQ643" s="19"/>
      <c r="AU643" s="24"/>
      <c r="AV643" s="24"/>
      <c r="AW643" s="24"/>
      <c r="AX643" s="24"/>
      <c r="AY643" s="15"/>
      <c r="BM643" s="15"/>
      <c r="BS643" s="24"/>
      <c r="BT643" s="15"/>
      <c r="BY643" s="24"/>
      <c r="CA643" s="15"/>
      <c r="CD643" s="24"/>
      <c r="CH643" s="15"/>
      <c r="CO643" s="15"/>
      <c r="CQ643" s="24"/>
      <c r="CV643" s="15"/>
      <c r="DC643" s="15"/>
      <c r="DJ643" s="15"/>
      <c r="DQ643" s="15"/>
      <c r="DX643" s="15"/>
      <c r="EE643" s="15"/>
      <c r="EL643" s="15"/>
      <c r="ES643" s="15"/>
      <c r="EZ643" s="15"/>
      <c r="FG643" s="15"/>
      <c r="FN643" s="15"/>
      <c r="FU643" s="15"/>
      <c r="FW643" s="24"/>
      <c r="FX643" s="24"/>
      <c r="FY643" s="24"/>
      <c r="FZ643" s="24"/>
      <c r="GA643" s="24"/>
      <c r="GB643" s="15"/>
      <c r="GC643" s="24"/>
      <c r="GD643" s="24"/>
      <c r="GE643" s="24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24"/>
      <c r="IO643" s="24"/>
      <c r="IP643" s="24"/>
      <c r="IQ643" s="24"/>
      <c r="IR643" s="24"/>
      <c r="IS643" s="24"/>
      <c r="IT643" s="24"/>
      <c r="IU643" s="24"/>
      <c r="IV643" s="24"/>
      <c r="IW643" s="24"/>
      <c r="IX643" s="24"/>
      <c r="IY643" s="24"/>
      <c r="IZ643" s="24"/>
      <c r="JA643" s="24"/>
      <c r="JB643" s="24"/>
      <c r="JC643" s="24"/>
      <c r="JD643" s="24"/>
      <c r="JE643" s="24"/>
      <c r="JF643" s="24"/>
      <c r="JG643" s="24"/>
    </row>
    <row r="644" spans="32:267" x14ac:dyDescent="0.3">
      <c r="AF644" s="28"/>
      <c r="AG644" s="27"/>
      <c r="AI644" s="21"/>
      <c r="AJ644" s="28"/>
      <c r="AK644" s="28"/>
      <c r="AL644" s="28"/>
      <c r="AM644" s="23"/>
      <c r="AQ644" s="19"/>
      <c r="AU644" s="24"/>
      <c r="AV644" s="24"/>
      <c r="AW644" s="24"/>
      <c r="AX644" s="24"/>
      <c r="AY644" s="15"/>
      <c r="BM644" s="15"/>
      <c r="BS644" s="24"/>
      <c r="BT644" s="15"/>
      <c r="BY644" s="24"/>
      <c r="CA644" s="15"/>
      <c r="CD644" s="24"/>
      <c r="CH644" s="15"/>
      <c r="CO644" s="15"/>
      <c r="CQ644" s="24"/>
      <c r="CV644" s="15"/>
      <c r="DC644" s="15"/>
      <c r="DJ644" s="15"/>
      <c r="DQ644" s="15"/>
      <c r="DX644" s="15"/>
      <c r="EE644" s="15"/>
      <c r="EL644" s="15"/>
      <c r="ES644" s="15"/>
      <c r="EZ644" s="15"/>
      <c r="FG644" s="15"/>
      <c r="FN644" s="15"/>
      <c r="FU644" s="15"/>
      <c r="FW644" s="24"/>
      <c r="FX644" s="24"/>
      <c r="FY644" s="24"/>
      <c r="FZ644" s="24"/>
      <c r="GA644" s="24"/>
      <c r="GB644" s="15"/>
      <c r="GC644" s="24"/>
      <c r="GD644" s="24"/>
      <c r="GE644" s="24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24"/>
      <c r="IO644" s="24"/>
      <c r="IP644" s="24"/>
      <c r="IQ644" s="24"/>
      <c r="IR644" s="24"/>
      <c r="IS644" s="24"/>
      <c r="IT644" s="24"/>
      <c r="IU644" s="24"/>
      <c r="IV644" s="24"/>
      <c r="IW644" s="24"/>
      <c r="IX644" s="24"/>
      <c r="IY644" s="24"/>
      <c r="IZ644" s="24"/>
      <c r="JA644" s="24"/>
      <c r="JB644" s="24"/>
      <c r="JC644" s="24"/>
      <c r="JD644" s="24"/>
      <c r="JE644" s="24"/>
      <c r="JF644" s="24"/>
      <c r="JG644" s="24"/>
    </row>
    <row r="645" spans="32:267" x14ac:dyDescent="0.3">
      <c r="AF645" s="28"/>
      <c r="AG645" s="27"/>
      <c r="AI645" s="21"/>
      <c r="AJ645" s="28"/>
      <c r="AK645" s="28"/>
      <c r="AL645" s="28"/>
      <c r="AM645" s="23"/>
      <c r="AQ645" s="19"/>
      <c r="AU645" s="24"/>
      <c r="AV645" s="24"/>
      <c r="AW645" s="24"/>
      <c r="AX645" s="24"/>
      <c r="AY645" s="15"/>
      <c r="BM645" s="15"/>
      <c r="BS645" s="24"/>
      <c r="BT645" s="15"/>
      <c r="BY645" s="24"/>
      <c r="CA645" s="15"/>
      <c r="CD645" s="24"/>
      <c r="CH645" s="15"/>
      <c r="CO645" s="15"/>
      <c r="CQ645" s="24"/>
      <c r="CV645" s="15"/>
      <c r="DC645" s="15"/>
      <c r="DJ645" s="15"/>
      <c r="DQ645" s="15"/>
      <c r="DX645" s="15"/>
      <c r="EE645" s="15"/>
      <c r="EL645" s="15"/>
      <c r="ES645" s="15"/>
      <c r="EZ645" s="15"/>
      <c r="FG645" s="15"/>
      <c r="FN645" s="15"/>
      <c r="FU645" s="15"/>
      <c r="FW645" s="24"/>
      <c r="FX645" s="24"/>
      <c r="FY645" s="24"/>
      <c r="FZ645" s="24"/>
      <c r="GA645" s="24"/>
      <c r="GB645" s="15"/>
      <c r="GC645" s="24"/>
      <c r="GD645" s="24"/>
      <c r="GE645" s="24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24"/>
      <c r="IO645" s="24"/>
      <c r="IP645" s="24"/>
      <c r="IQ645" s="24"/>
      <c r="IR645" s="24"/>
      <c r="IS645" s="24"/>
      <c r="IT645" s="24"/>
      <c r="IU645" s="24"/>
      <c r="IV645" s="24"/>
      <c r="IW645" s="24"/>
      <c r="IX645" s="24"/>
      <c r="IY645" s="24"/>
      <c r="IZ645" s="24"/>
      <c r="JA645" s="24"/>
      <c r="JB645" s="24"/>
      <c r="JC645" s="24"/>
      <c r="JD645" s="24"/>
      <c r="JE645" s="24"/>
      <c r="JF645" s="24"/>
      <c r="JG645" s="24"/>
    </row>
    <row r="646" spans="32:267" x14ac:dyDescent="0.3">
      <c r="AF646" s="28"/>
      <c r="AG646" s="27"/>
      <c r="AI646" s="21"/>
      <c r="AJ646" s="28"/>
      <c r="AK646" s="28"/>
      <c r="AL646" s="28"/>
      <c r="AM646" s="23"/>
      <c r="AQ646" s="19"/>
      <c r="AU646" s="24"/>
      <c r="AV646" s="24"/>
      <c r="AW646" s="24"/>
      <c r="AX646" s="24"/>
      <c r="AY646" s="15"/>
      <c r="BM646" s="15"/>
      <c r="BS646" s="24"/>
      <c r="BT646" s="15"/>
      <c r="BY646" s="24"/>
      <c r="CA646" s="15"/>
      <c r="CD646" s="24"/>
      <c r="CH646" s="15"/>
      <c r="CO646" s="15"/>
      <c r="CQ646" s="24"/>
      <c r="CV646" s="15"/>
      <c r="DC646" s="15"/>
      <c r="DJ646" s="15"/>
      <c r="DQ646" s="15"/>
      <c r="DX646" s="15"/>
      <c r="EE646" s="15"/>
      <c r="EL646" s="15"/>
      <c r="ES646" s="15"/>
      <c r="EZ646" s="15"/>
      <c r="FG646" s="15"/>
      <c r="FN646" s="15"/>
      <c r="FU646" s="15"/>
      <c r="FW646" s="24"/>
      <c r="FX646" s="24"/>
      <c r="FY646" s="24"/>
      <c r="FZ646" s="24"/>
      <c r="GA646" s="24"/>
      <c r="GB646" s="15"/>
      <c r="GC646" s="24"/>
      <c r="GD646" s="24"/>
      <c r="GE646" s="24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24"/>
      <c r="IO646" s="24"/>
      <c r="IP646" s="24"/>
      <c r="IQ646" s="24"/>
      <c r="IR646" s="24"/>
      <c r="IS646" s="24"/>
      <c r="IT646" s="24"/>
      <c r="IU646" s="24"/>
      <c r="IV646" s="24"/>
      <c r="IW646" s="24"/>
      <c r="IX646" s="24"/>
      <c r="IY646" s="24"/>
      <c r="IZ646" s="24"/>
      <c r="JA646" s="24"/>
      <c r="JB646" s="24"/>
      <c r="JC646" s="24"/>
      <c r="JD646" s="24"/>
      <c r="JE646" s="24"/>
      <c r="JF646" s="24"/>
      <c r="JG646" s="24"/>
    </row>
    <row r="647" spans="32:267" x14ac:dyDescent="0.3">
      <c r="AF647" s="28"/>
      <c r="AG647" s="27"/>
      <c r="AI647" s="21"/>
      <c r="AJ647" s="28"/>
      <c r="AK647" s="28"/>
      <c r="AL647" s="28"/>
      <c r="AM647" s="23"/>
      <c r="AQ647" s="19"/>
      <c r="AU647" s="24"/>
      <c r="AV647" s="24"/>
      <c r="AW647" s="24"/>
      <c r="AX647" s="24"/>
      <c r="AY647" s="15"/>
      <c r="BM647" s="15"/>
      <c r="BS647" s="24"/>
      <c r="BT647" s="15"/>
      <c r="BY647" s="24"/>
      <c r="CA647" s="15"/>
      <c r="CD647" s="24"/>
      <c r="CH647" s="15"/>
      <c r="CO647" s="15"/>
      <c r="CQ647" s="24"/>
      <c r="CV647" s="15"/>
      <c r="DC647" s="15"/>
      <c r="DJ647" s="15"/>
      <c r="DQ647" s="15"/>
      <c r="DX647" s="15"/>
      <c r="EE647" s="15"/>
      <c r="EL647" s="15"/>
      <c r="ES647" s="15"/>
      <c r="EZ647" s="15"/>
      <c r="FG647" s="15"/>
      <c r="FN647" s="15"/>
      <c r="FU647" s="15"/>
      <c r="FW647" s="24"/>
      <c r="FX647" s="24"/>
      <c r="FY647" s="24"/>
      <c r="FZ647" s="24"/>
      <c r="GA647" s="24"/>
      <c r="GB647" s="15"/>
      <c r="GC647" s="24"/>
      <c r="GD647" s="24"/>
      <c r="GE647" s="24"/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24"/>
      <c r="IO647" s="24"/>
      <c r="IP647" s="24"/>
      <c r="IQ647" s="24"/>
      <c r="IR647" s="24"/>
      <c r="IS647" s="24"/>
      <c r="IT647" s="24"/>
      <c r="IU647" s="24"/>
      <c r="IV647" s="24"/>
      <c r="IW647" s="24"/>
      <c r="IX647" s="24"/>
      <c r="IY647" s="24"/>
      <c r="IZ647" s="24"/>
      <c r="JA647" s="24"/>
      <c r="JB647" s="24"/>
      <c r="JC647" s="24"/>
      <c r="JD647" s="24"/>
      <c r="JE647" s="24"/>
      <c r="JF647" s="24"/>
      <c r="JG647" s="24"/>
    </row>
    <row r="648" spans="32:267" x14ac:dyDescent="0.3">
      <c r="AF648" s="28"/>
      <c r="AG648" s="27"/>
      <c r="AI648" s="21"/>
      <c r="AJ648" s="28"/>
      <c r="AK648" s="28"/>
      <c r="AL648" s="28"/>
      <c r="AM648" s="23"/>
      <c r="AQ648" s="19"/>
      <c r="AU648" s="24"/>
      <c r="AV648" s="24"/>
      <c r="AW648" s="24"/>
      <c r="AX648" s="24"/>
      <c r="AY648" s="15"/>
      <c r="BM648" s="15"/>
      <c r="BS648" s="24"/>
      <c r="BT648" s="15"/>
      <c r="BY648" s="24"/>
      <c r="CA648" s="15"/>
      <c r="CD648" s="24"/>
      <c r="CH648" s="15"/>
      <c r="CO648" s="15"/>
      <c r="CQ648" s="24"/>
      <c r="CV648" s="15"/>
      <c r="DC648" s="15"/>
      <c r="DJ648" s="15"/>
      <c r="DQ648" s="15"/>
      <c r="DX648" s="15"/>
      <c r="EE648" s="15"/>
      <c r="EL648" s="15"/>
      <c r="ES648" s="15"/>
      <c r="EZ648" s="15"/>
      <c r="FG648" s="15"/>
      <c r="FN648" s="15"/>
      <c r="FU648" s="15"/>
      <c r="FW648" s="24"/>
      <c r="FX648" s="24"/>
      <c r="FY648" s="24"/>
      <c r="FZ648" s="24"/>
      <c r="GA648" s="24"/>
      <c r="GB648" s="15"/>
      <c r="GC648" s="24"/>
      <c r="GD648" s="24"/>
      <c r="GE648" s="24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24"/>
      <c r="IO648" s="24"/>
      <c r="IP648" s="24"/>
      <c r="IQ648" s="24"/>
      <c r="IR648" s="24"/>
      <c r="IS648" s="24"/>
      <c r="IT648" s="24"/>
      <c r="IU648" s="24"/>
      <c r="IV648" s="24"/>
      <c r="IW648" s="24"/>
      <c r="IX648" s="24"/>
      <c r="IY648" s="24"/>
      <c r="IZ648" s="24"/>
      <c r="JA648" s="24"/>
      <c r="JB648" s="24"/>
      <c r="JC648" s="24"/>
      <c r="JD648" s="24"/>
      <c r="JE648" s="24"/>
      <c r="JF648" s="24"/>
      <c r="JG648" s="24"/>
    </row>
    <row r="649" spans="32:267" x14ac:dyDescent="0.3">
      <c r="AF649" s="28"/>
      <c r="AG649" s="27"/>
      <c r="AI649" s="21"/>
      <c r="AJ649" s="28"/>
      <c r="AK649" s="28"/>
      <c r="AL649" s="28"/>
      <c r="AM649" s="23"/>
      <c r="AQ649" s="19"/>
      <c r="AU649" s="24"/>
      <c r="AV649" s="24"/>
      <c r="AW649" s="24"/>
      <c r="AX649" s="24"/>
      <c r="AY649" s="15"/>
      <c r="BM649" s="15"/>
      <c r="BS649" s="24"/>
      <c r="BT649" s="15"/>
      <c r="BY649" s="24"/>
      <c r="CA649" s="15"/>
      <c r="CD649" s="24"/>
      <c r="CH649" s="15"/>
      <c r="CO649" s="15"/>
      <c r="CQ649" s="24"/>
      <c r="CV649" s="15"/>
      <c r="DC649" s="15"/>
      <c r="DJ649" s="15"/>
      <c r="DQ649" s="15"/>
      <c r="DX649" s="15"/>
      <c r="EE649" s="15"/>
      <c r="EL649" s="15"/>
      <c r="ES649" s="15"/>
      <c r="EZ649" s="15"/>
      <c r="FG649" s="15"/>
      <c r="FN649" s="15"/>
      <c r="FU649" s="15"/>
      <c r="FW649" s="24"/>
      <c r="FX649" s="24"/>
      <c r="FY649" s="24"/>
      <c r="FZ649" s="24"/>
      <c r="GA649" s="24"/>
      <c r="GB649" s="15"/>
      <c r="GC649" s="24"/>
      <c r="GD649" s="24"/>
      <c r="GE649" s="24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24"/>
      <c r="IO649" s="24"/>
      <c r="IP649" s="24"/>
      <c r="IQ649" s="24"/>
      <c r="IR649" s="24"/>
      <c r="IS649" s="24"/>
      <c r="IT649" s="24"/>
      <c r="IU649" s="24"/>
      <c r="IV649" s="24"/>
      <c r="IW649" s="24"/>
      <c r="IX649" s="24"/>
      <c r="IY649" s="24"/>
      <c r="IZ649" s="24"/>
      <c r="JA649" s="24"/>
      <c r="JB649" s="24"/>
      <c r="JC649" s="24"/>
      <c r="JD649" s="24"/>
      <c r="JE649" s="24"/>
      <c r="JF649" s="24"/>
      <c r="JG649" s="24"/>
    </row>
    <row r="650" spans="32:267" x14ac:dyDescent="0.3">
      <c r="AF650" s="28"/>
      <c r="AG650" s="27"/>
      <c r="AI650" s="21"/>
      <c r="AJ650" s="28"/>
      <c r="AK650" s="28"/>
      <c r="AL650" s="28"/>
      <c r="AM650" s="23"/>
      <c r="AQ650" s="19"/>
      <c r="AU650" s="24"/>
      <c r="AV650" s="24"/>
      <c r="AW650" s="24"/>
      <c r="AX650" s="24"/>
      <c r="AY650" s="15"/>
      <c r="BM650" s="15"/>
      <c r="BS650" s="24"/>
      <c r="BT650" s="15"/>
      <c r="BY650" s="24"/>
      <c r="CA650" s="15"/>
      <c r="CD650" s="24"/>
      <c r="CH650" s="15"/>
      <c r="CO650" s="15"/>
      <c r="CQ650" s="24"/>
      <c r="CV650" s="15"/>
      <c r="DC650" s="15"/>
      <c r="DJ650" s="15"/>
      <c r="DQ650" s="15"/>
      <c r="DX650" s="15"/>
      <c r="EE650" s="15"/>
      <c r="EL650" s="15"/>
      <c r="ES650" s="15"/>
      <c r="EZ650" s="15"/>
      <c r="FG650" s="15"/>
      <c r="FN650" s="15"/>
      <c r="FU650" s="15"/>
      <c r="FW650" s="24"/>
      <c r="FX650" s="24"/>
      <c r="FY650" s="24"/>
      <c r="FZ650" s="24"/>
      <c r="GA650" s="24"/>
      <c r="GB650" s="15"/>
      <c r="GC650" s="24"/>
      <c r="GD650" s="24"/>
      <c r="GE650" s="24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24"/>
      <c r="IO650" s="24"/>
      <c r="IP650" s="24"/>
      <c r="IQ650" s="24"/>
      <c r="IR650" s="24"/>
      <c r="IS650" s="24"/>
      <c r="IT650" s="24"/>
      <c r="IU650" s="24"/>
      <c r="IV650" s="24"/>
      <c r="IW650" s="24"/>
      <c r="IX650" s="24"/>
      <c r="IY650" s="24"/>
      <c r="IZ650" s="24"/>
      <c r="JA650" s="24"/>
      <c r="JB650" s="24"/>
      <c r="JC650" s="24"/>
      <c r="JD650" s="24"/>
      <c r="JE650" s="24"/>
      <c r="JF650" s="24"/>
      <c r="JG650" s="24"/>
    </row>
    <row r="651" spans="32:267" x14ac:dyDescent="0.3">
      <c r="AF651" s="28"/>
      <c r="AG651" s="27"/>
      <c r="AI651" s="21"/>
      <c r="AJ651" s="28"/>
      <c r="AK651" s="28"/>
      <c r="AL651" s="28"/>
      <c r="AM651" s="23"/>
      <c r="AQ651" s="19"/>
      <c r="AU651" s="24"/>
      <c r="AV651" s="24"/>
      <c r="AW651" s="24"/>
      <c r="AX651" s="24"/>
      <c r="AY651" s="15"/>
      <c r="BM651" s="15"/>
      <c r="BS651" s="24"/>
      <c r="BT651" s="15"/>
      <c r="BY651" s="24"/>
      <c r="CA651" s="15"/>
      <c r="CD651" s="24"/>
      <c r="CH651" s="15"/>
      <c r="CO651" s="15"/>
      <c r="CQ651" s="24"/>
      <c r="CV651" s="15"/>
      <c r="DC651" s="15"/>
      <c r="DJ651" s="15"/>
      <c r="DQ651" s="15"/>
      <c r="DX651" s="15"/>
      <c r="EE651" s="15"/>
      <c r="EL651" s="15"/>
      <c r="ES651" s="15"/>
      <c r="EZ651" s="15"/>
      <c r="FG651" s="15"/>
      <c r="FN651" s="15"/>
      <c r="FU651" s="15"/>
      <c r="FW651" s="24"/>
      <c r="FX651" s="24"/>
      <c r="FY651" s="24"/>
      <c r="FZ651" s="24"/>
      <c r="GA651" s="24"/>
      <c r="GB651" s="15"/>
      <c r="GC651" s="24"/>
      <c r="GD651" s="24"/>
      <c r="GE651" s="24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24"/>
      <c r="IO651" s="24"/>
      <c r="IP651" s="24"/>
      <c r="IQ651" s="24"/>
      <c r="IR651" s="24"/>
      <c r="IS651" s="24"/>
      <c r="IT651" s="24"/>
      <c r="IU651" s="24"/>
      <c r="IV651" s="24"/>
      <c r="IW651" s="24"/>
      <c r="IX651" s="24"/>
      <c r="IY651" s="24"/>
      <c r="IZ651" s="24"/>
      <c r="JA651" s="24"/>
      <c r="JB651" s="24"/>
      <c r="JC651" s="24"/>
      <c r="JD651" s="24"/>
      <c r="JE651" s="24"/>
      <c r="JF651" s="24"/>
      <c r="JG651" s="24"/>
    </row>
    <row r="652" spans="32:267" x14ac:dyDescent="0.3">
      <c r="AF652" s="28"/>
      <c r="AG652" s="27"/>
      <c r="AI652" s="21"/>
      <c r="AJ652" s="28"/>
      <c r="AK652" s="28"/>
      <c r="AL652" s="28"/>
      <c r="AM652" s="23"/>
      <c r="AQ652" s="19"/>
      <c r="AU652" s="24"/>
      <c r="AV652" s="24"/>
      <c r="AW652" s="24"/>
      <c r="AX652" s="24"/>
      <c r="AY652" s="15"/>
      <c r="BM652" s="15"/>
      <c r="BS652" s="24"/>
      <c r="BT652" s="15"/>
      <c r="BY652" s="24"/>
      <c r="CA652" s="15"/>
      <c r="CD652" s="24"/>
      <c r="CH652" s="15"/>
      <c r="CO652" s="15"/>
      <c r="CQ652" s="24"/>
      <c r="CV652" s="15"/>
      <c r="DC652" s="15"/>
      <c r="DJ652" s="15"/>
      <c r="DQ652" s="15"/>
      <c r="DX652" s="15"/>
      <c r="EE652" s="15"/>
      <c r="EL652" s="15"/>
      <c r="ES652" s="15"/>
      <c r="EZ652" s="15"/>
      <c r="FG652" s="15"/>
      <c r="FN652" s="15"/>
      <c r="FU652" s="15"/>
      <c r="FW652" s="24"/>
      <c r="FX652" s="24"/>
      <c r="FY652" s="24"/>
      <c r="FZ652" s="24"/>
      <c r="GA652" s="24"/>
      <c r="GB652" s="15"/>
      <c r="GC652" s="24"/>
      <c r="GD652" s="24"/>
      <c r="GE652" s="24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24"/>
      <c r="IO652" s="24"/>
      <c r="IP652" s="24"/>
      <c r="IQ652" s="24"/>
      <c r="IR652" s="24"/>
      <c r="IS652" s="24"/>
      <c r="IT652" s="24"/>
      <c r="IU652" s="24"/>
      <c r="IV652" s="24"/>
      <c r="IW652" s="24"/>
      <c r="IX652" s="24"/>
      <c r="IY652" s="24"/>
      <c r="IZ652" s="24"/>
      <c r="JA652" s="24"/>
      <c r="JB652" s="24"/>
      <c r="JC652" s="24"/>
      <c r="JD652" s="24"/>
      <c r="JE652" s="24"/>
      <c r="JF652" s="24"/>
      <c r="JG652" s="24"/>
    </row>
    <row r="653" spans="32:267" x14ac:dyDescent="0.3">
      <c r="AF653" s="26"/>
      <c r="AG653" s="25"/>
      <c r="AH653" s="26"/>
      <c r="AI653" s="21"/>
      <c r="AJ653" s="26"/>
      <c r="AK653" s="26"/>
      <c r="AL653" s="26"/>
      <c r="AM653" s="23"/>
      <c r="AQ653" s="19"/>
      <c r="AU653" s="24"/>
      <c r="AV653" s="24"/>
      <c r="AW653" s="24"/>
      <c r="AX653" s="24"/>
      <c r="AY653" s="15"/>
      <c r="BM653" s="15"/>
      <c r="BS653" s="24"/>
      <c r="BT653" s="15"/>
      <c r="BY653" s="24"/>
      <c r="CA653" s="15"/>
      <c r="CD653" s="24"/>
      <c r="CH653" s="15"/>
      <c r="CO653" s="15"/>
      <c r="CQ653" s="24"/>
      <c r="CV653" s="15"/>
      <c r="DC653" s="15"/>
      <c r="DJ653" s="15"/>
      <c r="DQ653" s="15"/>
      <c r="DX653" s="15"/>
      <c r="EE653" s="15"/>
      <c r="EL653" s="15"/>
      <c r="ES653" s="15"/>
      <c r="EZ653" s="15"/>
      <c r="FG653" s="15"/>
      <c r="FN653" s="15"/>
      <c r="FU653" s="15"/>
      <c r="FW653" s="24"/>
      <c r="FX653" s="24"/>
      <c r="FY653" s="24"/>
      <c r="FZ653" s="24"/>
      <c r="GA653" s="24"/>
      <c r="GB653" s="15"/>
      <c r="GC653" s="24"/>
      <c r="GD653" s="24"/>
      <c r="GE653" s="24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24"/>
      <c r="IO653" s="24"/>
      <c r="IP653" s="24"/>
      <c r="IQ653" s="24"/>
      <c r="IR653" s="24"/>
      <c r="IS653" s="24"/>
      <c r="IT653" s="24"/>
      <c r="IU653" s="24"/>
      <c r="IV653" s="24"/>
      <c r="IW653" s="24"/>
      <c r="IX653" s="24"/>
      <c r="IY653" s="24"/>
      <c r="IZ653" s="24"/>
      <c r="JA653" s="24"/>
      <c r="JB653" s="24"/>
      <c r="JC653" s="24"/>
      <c r="JD653" s="24"/>
      <c r="JE653" s="24"/>
      <c r="JF653" s="24"/>
      <c r="JG653" s="24"/>
    </row>
    <row r="654" spans="32:267" x14ac:dyDescent="0.3">
      <c r="AF654" s="26"/>
      <c r="AG654" s="25"/>
      <c r="AH654" s="26"/>
      <c r="AI654" s="21"/>
      <c r="AJ654" s="26"/>
      <c r="AK654" s="26"/>
      <c r="AL654" s="26"/>
      <c r="AM654" s="23"/>
      <c r="AQ654" s="19"/>
      <c r="AU654" s="24"/>
      <c r="AV654" s="24"/>
      <c r="AW654" s="24"/>
      <c r="AX654" s="24"/>
      <c r="AY654" s="15"/>
      <c r="BM654" s="15"/>
      <c r="BS654" s="24"/>
      <c r="BT654" s="15"/>
      <c r="BY654" s="24"/>
      <c r="CA654" s="15"/>
      <c r="CD654" s="24"/>
      <c r="CH654" s="15"/>
      <c r="CO654" s="15"/>
      <c r="CQ654" s="24"/>
      <c r="CV654" s="15"/>
      <c r="DC654" s="15"/>
      <c r="DJ654" s="15"/>
      <c r="DQ654" s="15"/>
      <c r="DX654" s="15"/>
      <c r="EE654" s="15"/>
      <c r="EL654" s="15"/>
      <c r="ES654" s="15"/>
      <c r="EZ654" s="15"/>
      <c r="FG654" s="15"/>
      <c r="FN654" s="15"/>
      <c r="FU654" s="15"/>
      <c r="FW654" s="24"/>
      <c r="FX654" s="24"/>
      <c r="FY654" s="24"/>
      <c r="FZ654" s="24"/>
      <c r="GA654" s="24"/>
      <c r="GB654" s="15"/>
      <c r="GC654" s="24"/>
      <c r="GD654" s="24"/>
      <c r="GE654" s="24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24"/>
      <c r="IO654" s="24"/>
      <c r="IP654" s="24"/>
      <c r="IQ654" s="24"/>
      <c r="IR654" s="24"/>
      <c r="IS654" s="24"/>
      <c r="IT654" s="24"/>
      <c r="IU654" s="24"/>
      <c r="IV654" s="24"/>
      <c r="IW654" s="24"/>
      <c r="IX654" s="24"/>
      <c r="IY654" s="24"/>
      <c r="IZ654" s="24"/>
      <c r="JA654" s="24"/>
      <c r="JB654" s="24"/>
      <c r="JC654" s="24"/>
      <c r="JD654" s="24"/>
      <c r="JE654" s="24"/>
      <c r="JF654" s="24"/>
      <c r="JG654" s="24"/>
    </row>
    <row r="655" spans="32:267" x14ac:dyDescent="0.3">
      <c r="AF655" s="26"/>
      <c r="AG655" s="25"/>
      <c r="AH655" s="26"/>
      <c r="AI655" s="21"/>
      <c r="AJ655" s="26"/>
      <c r="AK655" s="26"/>
      <c r="AL655" s="26"/>
      <c r="AM655" s="23"/>
      <c r="AQ655" s="19"/>
      <c r="AU655" s="24"/>
      <c r="AV655" s="24"/>
      <c r="AW655" s="24"/>
      <c r="AX655" s="24"/>
      <c r="AY655" s="15"/>
      <c r="BM655" s="15"/>
      <c r="BS655" s="24"/>
      <c r="BT655" s="15"/>
      <c r="BY655" s="24"/>
      <c r="CA655" s="15"/>
      <c r="CD655" s="24"/>
      <c r="CH655" s="15"/>
      <c r="CO655" s="15"/>
      <c r="CQ655" s="24"/>
      <c r="CV655" s="15"/>
      <c r="DC655" s="15"/>
      <c r="DJ655" s="15"/>
      <c r="DQ655" s="15"/>
      <c r="DX655" s="15"/>
      <c r="EE655" s="15"/>
      <c r="EL655" s="15"/>
      <c r="ES655" s="15"/>
      <c r="EZ655" s="15"/>
      <c r="FG655" s="15"/>
      <c r="FN655" s="15"/>
      <c r="FU655" s="15"/>
      <c r="FW655" s="24"/>
      <c r="FX655" s="24"/>
      <c r="FY655" s="24"/>
      <c r="FZ655" s="24"/>
      <c r="GA655" s="24"/>
      <c r="GB655" s="15"/>
      <c r="GC655" s="24"/>
      <c r="GD655" s="24"/>
      <c r="GE655" s="24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24"/>
      <c r="IO655" s="24"/>
      <c r="IP655" s="24"/>
      <c r="IQ655" s="24"/>
      <c r="IR655" s="24"/>
      <c r="IS655" s="24"/>
      <c r="IT655" s="24"/>
      <c r="IU655" s="24"/>
      <c r="IV655" s="24"/>
      <c r="IW655" s="24"/>
      <c r="IX655" s="24"/>
      <c r="IY655" s="24"/>
      <c r="IZ655" s="24"/>
      <c r="JA655" s="24"/>
      <c r="JB655" s="24"/>
      <c r="JC655" s="24"/>
      <c r="JD655" s="24"/>
      <c r="JE655" s="24"/>
      <c r="JF655" s="24"/>
      <c r="JG655" s="24"/>
    </row>
    <row r="656" spans="32:267" x14ac:dyDescent="0.3">
      <c r="AF656" s="26"/>
      <c r="AG656" s="25"/>
      <c r="AH656" s="26"/>
      <c r="AI656" s="21"/>
      <c r="AJ656" s="26"/>
      <c r="AK656" s="26"/>
      <c r="AL656" s="26"/>
      <c r="AM656" s="23"/>
      <c r="AQ656" s="19"/>
      <c r="AU656" s="24"/>
      <c r="AV656" s="24"/>
      <c r="AW656" s="24"/>
      <c r="AX656" s="24"/>
      <c r="AY656" s="15"/>
      <c r="BM656" s="15"/>
      <c r="BS656" s="24"/>
      <c r="BT656" s="15"/>
      <c r="BY656" s="24"/>
      <c r="CA656" s="15"/>
      <c r="CD656" s="24"/>
      <c r="CH656" s="15"/>
      <c r="CO656" s="15"/>
      <c r="CQ656" s="24"/>
      <c r="CV656" s="15"/>
      <c r="DC656" s="15"/>
      <c r="DJ656" s="15"/>
      <c r="DQ656" s="15"/>
      <c r="DX656" s="15"/>
      <c r="EE656" s="15"/>
      <c r="EL656" s="15"/>
      <c r="ES656" s="15"/>
      <c r="EZ656" s="15"/>
      <c r="FG656" s="15"/>
      <c r="FN656" s="15"/>
      <c r="FU656" s="15"/>
      <c r="FW656" s="24"/>
      <c r="FX656" s="24"/>
      <c r="FY656" s="24"/>
      <c r="FZ656" s="24"/>
      <c r="GA656" s="24"/>
      <c r="GB656" s="15"/>
      <c r="GC656" s="24"/>
      <c r="GD656" s="24"/>
      <c r="GE656" s="24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24"/>
      <c r="IO656" s="24"/>
      <c r="IP656" s="24"/>
      <c r="IQ656" s="24"/>
      <c r="IR656" s="24"/>
      <c r="IS656" s="24"/>
      <c r="IT656" s="24"/>
      <c r="IU656" s="24"/>
      <c r="IV656" s="24"/>
      <c r="IW656" s="24"/>
      <c r="IX656" s="24"/>
      <c r="IY656" s="24"/>
      <c r="IZ656" s="24"/>
      <c r="JA656" s="24"/>
      <c r="JB656" s="24"/>
      <c r="JC656" s="24"/>
      <c r="JD656" s="24"/>
      <c r="JE656" s="24"/>
      <c r="JF656" s="24"/>
      <c r="JG656" s="24"/>
    </row>
    <row r="657" spans="32:267" x14ac:dyDescent="0.3">
      <c r="AF657" s="26"/>
      <c r="AG657" s="25"/>
      <c r="AH657" s="26"/>
      <c r="AI657" s="21"/>
      <c r="AJ657" s="26"/>
      <c r="AK657" s="26"/>
      <c r="AL657" s="26"/>
      <c r="AM657" s="23"/>
      <c r="AQ657" s="19"/>
      <c r="AU657" s="24"/>
      <c r="AV657" s="24"/>
      <c r="AW657" s="24"/>
      <c r="AX657" s="24"/>
      <c r="AY657" s="15"/>
      <c r="BM657" s="15"/>
      <c r="BS657" s="24"/>
      <c r="BT657" s="15"/>
      <c r="BY657" s="24"/>
      <c r="CA657" s="15"/>
      <c r="CD657" s="24"/>
      <c r="CH657" s="15"/>
      <c r="CO657" s="15"/>
      <c r="CQ657" s="24"/>
      <c r="CV657" s="15"/>
      <c r="DC657" s="15"/>
      <c r="DJ657" s="15"/>
      <c r="DQ657" s="15"/>
      <c r="DX657" s="15"/>
      <c r="EE657" s="15"/>
      <c r="EL657" s="15"/>
      <c r="ES657" s="15"/>
      <c r="EZ657" s="15"/>
      <c r="FG657" s="15"/>
      <c r="FN657" s="15"/>
      <c r="FU657" s="15"/>
      <c r="FW657" s="24"/>
      <c r="FX657" s="24"/>
      <c r="FY657" s="24"/>
      <c r="FZ657" s="24"/>
      <c r="GA657" s="24"/>
      <c r="GB657" s="15"/>
      <c r="GC657" s="24"/>
      <c r="GD657" s="24"/>
      <c r="GE657" s="24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24"/>
      <c r="IO657" s="24"/>
      <c r="IP657" s="24"/>
      <c r="IQ657" s="24"/>
      <c r="IR657" s="24"/>
      <c r="IS657" s="24"/>
      <c r="IT657" s="24"/>
      <c r="IU657" s="24"/>
      <c r="IV657" s="24"/>
      <c r="IW657" s="24"/>
      <c r="IX657" s="24"/>
      <c r="IY657" s="24"/>
      <c r="IZ657" s="24"/>
      <c r="JA657" s="24"/>
      <c r="JB657" s="24"/>
      <c r="JC657" s="24"/>
      <c r="JD657" s="24"/>
      <c r="JE657" s="24"/>
      <c r="JF657" s="24"/>
      <c r="JG657" s="24"/>
    </row>
    <row r="658" spans="32:267" x14ac:dyDescent="0.3">
      <c r="AF658" s="26"/>
      <c r="AG658" s="25"/>
      <c r="AH658" s="26"/>
      <c r="AI658" s="21"/>
      <c r="AJ658" s="26"/>
      <c r="AK658" s="26"/>
      <c r="AL658" s="26"/>
      <c r="AM658" s="23"/>
      <c r="AQ658" s="19"/>
      <c r="AU658" s="24"/>
      <c r="AV658" s="24"/>
      <c r="AW658" s="24"/>
      <c r="AX658" s="24"/>
      <c r="AY658" s="15"/>
      <c r="BM658" s="15"/>
      <c r="BS658" s="24"/>
      <c r="BT658" s="15"/>
      <c r="BY658" s="24"/>
      <c r="CA658" s="15"/>
      <c r="CD658" s="24"/>
      <c r="CH658" s="15"/>
      <c r="CO658" s="15"/>
      <c r="CQ658" s="24"/>
      <c r="CV658" s="15"/>
      <c r="DC658" s="15"/>
      <c r="DJ658" s="15"/>
      <c r="DQ658" s="15"/>
      <c r="DX658" s="15"/>
      <c r="EE658" s="15"/>
      <c r="EL658" s="15"/>
      <c r="ES658" s="15"/>
      <c r="EZ658" s="15"/>
      <c r="FG658" s="15"/>
      <c r="FN658" s="15"/>
      <c r="FU658" s="15"/>
      <c r="FW658" s="24"/>
      <c r="FX658" s="24"/>
      <c r="FY658" s="24"/>
      <c r="FZ658" s="24"/>
      <c r="GA658" s="24"/>
      <c r="GB658" s="15"/>
      <c r="GC658" s="24"/>
      <c r="GD658" s="24"/>
      <c r="GE658" s="24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24"/>
      <c r="IO658" s="24"/>
      <c r="IP658" s="24"/>
      <c r="IQ658" s="24"/>
      <c r="IR658" s="24"/>
      <c r="IS658" s="24"/>
      <c r="IT658" s="24"/>
      <c r="IU658" s="24"/>
      <c r="IV658" s="24"/>
      <c r="IW658" s="24"/>
      <c r="IX658" s="24"/>
      <c r="IY658" s="24"/>
      <c r="IZ658" s="24"/>
      <c r="JA658" s="24"/>
      <c r="JB658" s="24"/>
      <c r="JC658" s="24"/>
      <c r="JD658" s="24"/>
      <c r="JE658" s="24"/>
      <c r="JF658" s="24"/>
      <c r="JG658" s="24"/>
    </row>
    <row r="659" spans="32:267" x14ac:dyDescent="0.3">
      <c r="AF659" s="26"/>
      <c r="AG659" s="25"/>
      <c r="AH659" s="26"/>
      <c r="AI659" s="21"/>
      <c r="AJ659" s="26"/>
      <c r="AK659" s="26"/>
      <c r="AL659" s="26"/>
      <c r="AM659" s="23"/>
      <c r="AQ659" s="19"/>
      <c r="AU659" s="24"/>
      <c r="AV659" s="24"/>
      <c r="AW659" s="24"/>
      <c r="AX659" s="24"/>
      <c r="AY659" s="15"/>
      <c r="BM659" s="15"/>
      <c r="BS659" s="24"/>
      <c r="BT659" s="15"/>
      <c r="BY659" s="24"/>
      <c r="CA659" s="15"/>
      <c r="CD659" s="24"/>
      <c r="CH659" s="15"/>
      <c r="CO659" s="15"/>
      <c r="CQ659" s="24"/>
      <c r="CV659" s="15"/>
      <c r="DC659" s="15"/>
      <c r="DJ659" s="15"/>
      <c r="DQ659" s="15"/>
      <c r="DX659" s="15"/>
      <c r="EE659" s="15"/>
      <c r="EL659" s="15"/>
      <c r="ES659" s="15"/>
      <c r="EZ659" s="15"/>
      <c r="FG659" s="15"/>
      <c r="FN659" s="15"/>
      <c r="FU659" s="15"/>
      <c r="FW659" s="24"/>
      <c r="FX659" s="24"/>
      <c r="FY659" s="24"/>
      <c r="FZ659" s="24"/>
      <c r="GA659" s="24"/>
      <c r="GB659" s="15"/>
      <c r="GC659" s="24"/>
      <c r="GD659" s="24"/>
      <c r="GE659" s="24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24"/>
      <c r="IO659" s="24"/>
      <c r="IP659" s="24"/>
      <c r="IQ659" s="24"/>
      <c r="IR659" s="24"/>
      <c r="IS659" s="24"/>
      <c r="IT659" s="24"/>
      <c r="IU659" s="24"/>
      <c r="IV659" s="24"/>
      <c r="IW659" s="24"/>
      <c r="IX659" s="24"/>
      <c r="IY659" s="24"/>
      <c r="IZ659" s="24"/>
      <c r="JA659" s="24"/>
      <c r="JB659" s="24"/>
      <c r="JC659" s="24"/>
      <c r="JD659" s="24"/>
      <c r="JE659" s="24"/>
      <c r="JF659" s="24"/>
      <c r="JG659" s="24"/>
    </row>
    <row r="660" spans="32:267" x14ac:dyDescent="0.3">
      <c r="AF660" s="26"/>
      <c r="AG660" s="25"/>
      <c r="AH660" s="26"/>
      <c r="AI660" s="21"/>
      <c r="AJ660" s="26"/>
      <c r="AK660" s="26"/>
      <c r="AL660" s="26"/>
      <c r="AM660" s="23"/>
      <c r="AQ660" s="19"/>
      <c r="AU660" s="24"/>
      <c r="AV660" s="24"/>
      <c r="AW660" s="24"/>
      <c r="AX660" s="24"/>
      <c r="AY660" s="15"/>
      <c r="BM660" s="15"/>
      <c r="BS660" s="24"/>
      <c r="BT660" s="15"/>
      <c r="BY660" s="24"/>
      <c r="CA660" s="15"/>
      <c r="CD660" s="24"/>
      <c r="CH660" s="15"/>
      <c r="CO660" s="15"/>
      <c r="CQ660" s="24"/>
      <c r="CV660" s="15"/>
      <c r="DC660" s="15"/>
      <c r="DJ660" s="15"/>
      <c r="DQ660" s="15"/>
      <c r="DX660" s="15"/>
      <c r="EE660" s="15"/>
      <c r="EL660" s="15"/>
      <c r="ES660" s="15"/>
      <c r="EZ660" s="15"/>
      <c r="FG660" s="15"/>
      <c r="FN660" s="15"/>
      <c r="FU660" s="15"/>
      <c r="FW660" s="24"/>
      <c r="FX660" s="24"/>
      <c r="FY660" s="24"/>
      <c r="FZ660" s="24"/>
      <c r="GA660" s="24"/>
      <c r="GB660" s="15"/>
      <c r="GC660" s="24"/>
      <c r="GD660" s="24"/>
      <c r="GE660" s="24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24"/>
      <c r="IO660" s="24"/>
      <c r="IP660" s="24"/>
      <c r="IQ660" s="24"/>
      <c r="IR660" s="24"/>
      <c r="IS660" s="24"/>
      <c r="IT660" s="24"/>
      <c r="IU660" s="24"/>
      <c r="IV660" s="24"/>
      <c r="IW660" s="24"/>
      <c r="IX660" s="24"/>
      <c r="IY660" s="24"/>
      <c r="IZ660" s="24"/>
      <c r="JA660" s="24"/>
      <c r="JB660" s="24"/>
      <c r="JC660" s="24"/>
      <c r="JD660" s="24"/>
      <c r="JE660" s="24"/>
      <c r="JF660" s="24"/>
      <c r="JG660" s="24"/>
    </row>
    <row r="661" spans="32:267" x14ac:dyDescent="0.3">
      <c r="AF661" s="26"/>
      <c r="AG661" s="25"/>
      <c r="AH661" s="26"/>
      <c r="AI661" s="21"/>
      <c r="AJ661" s="26"/>
      <c r="AK661" s="26"/>
      <c r="AL661" s="26"/>
      <c r="AM661" s="23"/>
      <c r="AQ661" s="19"/>
      <c r="AU661" s="24"/>
      <c r="AV661" s="24"/>
      <c r="AW661" s="24"/>
      <c r="AX661" s="24"/>
      <c r="AY661" s="15"/>
      <c r="BM661" s="15"/>
      <c r="BS661" s="24"/>
      <c r="BT661" s="15"/>
      <c r="BY661" s="24"/>
      <c r="CA661" s="15"/>
      <c r="CD661" s="24"/>
      <c r="CH661" s="15"/>
      <c r="CO661" s="15"/>
      <c r="CQ661" s="24"/>
      <c r="CV661" s="15"/>
      <c r="DC661" s="15"/>
      <c r="DJ661" s="15"/>
      <c r="DQ661" s="15"/>
      <c r="DX661" s="15"/>
      <c r="EE661" s="15"/>
      <c r="EL661" s="15"/>
      <c r="ES661" s="15"/>
      <c r="EZ661" s="15"/>
      <c r="FG661" s="15"/>
      <c r="FN661" s="15"/>
      <c r="FU661" s="15"/>
      <c r="FW661" s="24"/>
      <c r="FX661" s="24"/>
      <c r="FY661" s="24"/>
      <c r="FZ661" s="24"/>
      <c r="GA661" s="24"/>
      <c r="GB661" s="15"/>
      <c r="GC661" s="24"/>
      <c r="GD661" s="24"/>
      <c r="GE661" s="24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24"/>
      <c r="IO661" s="24"/>
      <c r="IP661" s="24"/>
      <c r="IQ661" s="24"/>
      <c r="IR661" s="24"/>
      <c r="IS661" s="24"/>
      <c r="IT661" s="24"/>
      <c r="IU661" s="24"/>
      <c r="IV661" s="24"/>
      <c r="IW661" s="24"/>
      <c r="IX661" s="24"/>
      <c r="IY661" s="24"/>
      <c r="IZ661" s="24"/>
      <c r="JA661" s="24"/>
      <c r="JB661" s="24"/>
      <c r="JC661" s="24"/>
      <c r="JD661" s="24"/>
      <c r="JE661" s="24"/>
      <c r="JF661" s="24"/>
      <c r="JG661" s="24"/>
    </row>
    <row r="662" spans="32:267" x14ac:dyDescent="0.3">
      <c r="AF662" s="26"/>
      <c r="AG662" s="25"/>
      <c r="AH662" s="26"/>
      <c r="AI662" s="21"/>
      <c r="AJ662" s="26"/>
      <c r="AK662" s="26"/>
      <c r="AL662" s="26"/>
      <c r="AM662" s="23"/>
      <c r="AQ662" s="19"/>
      <c r="AU662" s="24"/>
      <c r="AV662" s="24"/>
      <c r="AW662" s="24"/>
      <c r="AX662" s="24"/>
      <c r="AY662" s="15"/>
      <c r="BM662" s="15"/>
      <c r="BS662" s="24"/>
      <c r="BT662" s="15"/>
      <c r="BY662" s="24"/>
      <c r="CA662" s="15"/>
      <c r="CD662" s="24"/>
      <c r="CH662" s="15"/>
      <c r="CO662" s="15"/>
      <c r="CQ662" s="24"/>
      <c r="CV662" s="15"/>
      <c r="DC662" s="15"/>
      <c r="DJ662" s="15"/>
      <c r="DQ662" s="15"/>
      <c r="DX662" s="15"/>
      <c r="EE662" s="15"/>
      <c r="EL662" s="15"/>
      <c r="ES662" s="15"/>
      <c r="EZ662" s="15"/>
      <c r="FG662" s="15"/>
      <c r="FN662" s="15"/>
      <c r="FU662" s="15"/>
      <c r="FW662" s="24"/>
      <c r="FX662" s="24"/>
      <c r="FY662" s="24"/>
      <c r="FZ662" s="24"/>
      <c r="GA662" s="24"/>
      <c r="GB662" s="15"/>
      <c r="GC662" s="24"/>
      <c r="GD662" s="24"/>
      <c r="GE662" s="24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24"/>
      <c r="IO662" s="24"/>
      <c r="IP662" s="24"/>
      <c r="IQ662" s="24"/>
      <c r="IR662" s="24"/>
      <c r="IS662" s="24"/>
      <c r="IT662" s="24"/>
      <c r="IU662" s="24"/>
      <c r="IV662" s="24"/>
      <c r="IW662" s="24"/>
      <c r="IX662" s="24"/>
      <c r="IY662" s="24"/>
      <c r="IZ662" s="24"/>
      <c r="JA662" s="24"/>
      <c r="JB662" s="24"/>
      <c r="JC662" s="24"/>
      <c r="JD662" s="24"/>
      <c r="JE662" s="24"/>
      <c r="JF662" s="24"/>
      <c r="JG662" s="24"/>
    </row>
    <row r="663" spans="32:267" x14ac:dyDescent="0.3">
      <c r="AF663" s="26"/>
      <c r="AG663" s="25"/>
      <c r="AH663" s="26"/>
      <c r="AI663" s="21"/>
      <c r="AJ663" s="26"/>
      <c r="AK663" s="26"/>
      <c r="AL663" s="26"/>
      <c r="AM663" s="23"/>
      <c r="AQ663" s="19"/>
      <c r="AU663" s="24"/>
      <c r="AV663" s="24"/>
      <c r="AW663" s="24"/>
      <c r="AX663" s="24"/>
      <c r="AY663" s="15"/>
      <c r="BM663" s="15"/>
      <c r="BS663" s="24"/>
      <c r="BT663" s="15"/>
      <c r="BY663" s="24"/>
      <c r="CA663" s="15"/>
      <c r="CD663" s="24"/>
      <c r="CH663" s="15"/>
      <c r="CO663" s="15"/>
      <c r="CQ663" s="24"/>
      <c r="CV663" s="15"/>
      <c r="DC663" s="15"/>
      <c r="DJ663" s="15"/>
      <c r="DQ663" s="15"/>
      <c r="DX663" s="15"/>
      <c r="EE663" s="15"/>
      <c r="EL663" s="15"/>
      <c r="ES663" s="15"/>
      <c r="EZ663" s="15"/>
      <c r="FG663" s="15"/>
      <c r="FN663" s="15"/>
      <c r="FU663" s="15"/>
      <c r="FW663" s="24"/>
      <c r="FX663" s="24"/>
      <c r="FY663" s="24"/>
      <c r="FZ663" s="24"/>
      <c r="GA663" s="24"/>
      <c r="GB663" s="15"/>
      <c r="GC663" s="24"/>
      <c r="GD663" s="24"/>
      <c r="GE663" s="24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24"/>
      <c r="IO663" s="24"/>
      <c r="IP663" s="24"/>
      <c r="IQ663" s="24"/>
      <c r="IR663" s="24"/>
      <c r="IS663" s="24"/>
      <c r="IT663" s="24"/>
      <c r="IU663" s="24"/>
      <c r="IV663" s="24"/>
      <c r="IW663" s="24"/>
      <c r="IX663" s="24"/>
      <c r="IY663" s="24"/>
      <c r="IZ663" s="24"/>
      <c r="JA663" s="24"/>
      <c r="JB663" s="24"/>
      <c r="JC663" s="24"/>
      <c r="JD663" s="24"/>
      <c r="JE663" s="24"/>
      <c r="JF663" s="24"/>
      <c r="JG663" s="24"/>
    </row>
    <row r="664" spans="32:267" x14ac:dyDescent="0.3">
      <c r="AF664" s="26"/>
      <c r="AG664" s="25"/>
      <c r="AH664" s="26"/>
      <c r="AI664" s="21"/>
      <c r="AJ664" s="26"/>
      <c r="AK664" s="26"/>
      <c r="AL664" s="26"/>
      <c r="AM664" s="23"/>
      <c r="AQ664" s="19"/>
      <c r="AU664" s="24"/>
      <c r="AV664" s="24"/>
      <c r="AW664" s="24"/>
      <c r="AX664" s="24"/>
      <c r="AY664" s="15"/>
      <c r="BM664" s="15"/>
      <c r="BS664" s="24"/>
      <c r="BT664" s="15"/>
      <c r="BY664" s="24"/>
      <c r="CA664" s="15"/>
      <c r="CD664" s="24"/>
      <c r="CH664" s="15"/>
      <c r="CO664" s="15"/>
      <c r="CQ664" s="24"/>
      <c r="CV664" s="15"/>
      <c r="DC664" s="15"/>
      <c r="DJ664" s="15"/>
      <c r="DQ664" s="15"/>
      <c r="DX664" s="15"/>
      <c r="EE664" s="15"/>
      <c r="EL664" s="15"/>
      <c r="ES664" s="15"/>
      <c r="EZ664" s="15"/>
      <c r="FG664" s="15"/>
      <c r="FN664" s="15"/>
      <c r="FU664" s="15"/>
      <c r="FW664" s="24"/>
      <c r="FX664" s="24"/>
      <c r="FY664" s="24"/>
      <c r="FZ664" s="24"/>
      <c r="GA664" s="24"/>
      <c r="GB664" s="15"/>
      <c r="GC664" s="24"/>
      <c r="GD664" s="24"/>
      <c r="GE664" s="24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/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24"/>
      <c r="IO664" s="24"/>
      <c r="IP664" s="24"/>
      <c r="IQ664" s="24"/>
      <c r="IR664" s="24"/>
      <c r="IS664" s="24"/>
      <c r="IT664" s="24"/>
      <c r="IU664" s="24"/>
      <c r="IV664" s="24"/>
      <c r="IW664" s="24"/>
      <c r="IX664" s="24"/>
      <c r="IY664" s="24"/>
      <c r="IZ664" s="24"/>
      <c r="JA664" s="24"/>
      <c r="JB664" s="24"/>
      <c r="JC664" s="24"/>
      <c r="JD664" s="24"/>
      <c r="JE664" s="24"/>
      <c r="JF664" s="24"/>
      <c r="JG664" s="24"/>
    </row>
    <row r="665" spans="32:267" x14ac:dyDescent="0.3">
      <c r="AF665" s="26"/>
      <c r="AG665" s="25"/>
      <c r="AH665" s="26"/>
      <c r="AI665" s="21"/>
      <c r="AJ665" s="26"/>
      <c r="AK665" s="26"/>
      <c r="AL665" s="26"/>
      <c r="AM665" s="23"/>
      <c r="AQ665" s="19"/>
      <c r="AU665" s="24"/>
      <c r="AV665" s="24"/>
      <c r="AW665" s="24"/>
      <c r="AX665" s="24"/>
      <c r="AY665" s="15"/>
      <c r="BM665" s="15"/>
      <c r="BS665" s="24"/>
      <c r="BT665" s="15"/>
      <c r="BY665" s="24"/>
      <c r="CA665" s="15"/>
      <c r="CD665" s="24"/>
      <c r="CH665" s="15"/>
      <c r="CO665" s="15"/>
      <c r="CQ665" s="24"/>
      <c r="CV665" s="15"/>
      <c r="DC665" s="15"/>
      <c r="DJ665" s="15"/>
      <c r="DQ665" s="15"/>
      <c r="DX665" s="15"/>
      <c r="EE665" s="15"/>
      <c r="EL665" s="15"/>
      <c r="ES665" s="15"/>
      <c r="EZ665" s="15"/>
      <c r="FG665" s="15"/>
      <c r="FN665" s="15"/>
      <c r="FU665" s="15"/>
      <c r="FW665" s="24"/>
      <c r="FX665" s="24"/>
      <c r="FY665" s="24"/>
      <c r="FZ665" s="24"/>
      <c r="GA665" s="24"/>
      <c r="GB665" s="15"/>
      <c r="GC665" s="24"/>
      <c r="GD665" s="24"/>
      <c r="GE665" s="24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24"/>
      <c r="IO665" s="24"/>
      <c r="IP665" s="24"/>
      <c r="IQ665" s="24"/>
      <c r="IR665" s="24"/>
      <c r="IS665" s="24"/>
      <c r="IT665" s="24"/>
      <c r="IU665" s="24"/>
      <c r="IV665" s="24"/>
      <c r="IW665" s="24"/>
      <c r="IX665" s="24"/>
      <c r="IY665" s="24"/>
      <c r="IZ665" s="24"/>
      <c r="JA665" s="24"/>
      <c r="JB665" s="24"/>
      <c r="JC665" s="24"/>
      <c r="JD665" s="24"/>
      <c r="JE665" s="24"/>
      <c r="JF665" s="24"/>
      <c r="JG665" s="24"/>
    </row>
    <row r="666" spans="32:267" x14ac:dyDescent="0.3">
      <c r="AF666" s="26"/>
      <c r="AG666" s="25"/>
      <c r="AH666" s="26"/>
      <c r="AI666" s="21"/>
      <c r="AJ666" s="26"/>
      <c r="AK666" s="26"/>
      <c r="AL666" s="26"/>
      <c r="AM666" s="23"/>
      <c r="AQ666" s="19"/>
      <c r="AU666" s="24"/>
      <c r="AV666" s="24"/>
      <c r="AW666" s="24"/>
      <c r="AX666" s="24"/>
      <c r="AY666" s="15"/>
      <c r="BM666" s="15"/>
      <c r="BS666" s="24"/>
      <c r="BT666" s="15"/>
      <c r="BY666" s="24"/>
      <c r="CA666" s="15"/>
      <c r="CD666" s="24"/>
      <c r="CH666" s="15"/>
      <c r="CO666" s="15"/>
      <c r="CQ666" s="24"/>
      <c r="CV666" s="15"/>
      <c r="DC666" s="15"/>
      <c r="DJ666" s="15"/>
      <c r="DQ666" s="15"/>
      <c r="DX666" s="15"/>
      <c r="EE666" s="15"/>
      <c r="EL666" s="15"/>
      <c r="ES666" s="15"/>
      <c r="EZ666" s="15"/>
      <c r="FG666" s="15"/>
      <c r="FN666" s="15"/>
      <c r="FU666" s="15"/>
      <c r="FW666" s="24"/>
      <c r="FX666" s="24"/>
      <c r="FY666" s="24"/>
      <c r="FZ666" s="24"/>
      <c r="GA666" s="24"/>
      <c r="GB666" s="15"/>
      <c r="GC666" s="24"/>
      <c r="GD666" s="24"/>
      <c r="GE666" s="24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24"/>
      <c r="IO666" s="24"/>
      <c r="IP666" s="24"/>
      <c r="IQ666" s="24"/>
      <c r="IR666" s="24"/>
      <c r="IS666" s="24"/>
      <c r="IT666" s="24"/>
      <c r="IU666" s="24"/>
      <c r="IV666" s="24"/>
      <c r="IW666" s="24"/>
      <c r="IX666" s="24"/>
      <c r="IY666" s="24"/>
      <c r="IZ666" s="24"/>
      <c r="JA666" s="24"/>
      <c r="JB666" s="24"/>
      <c r="JC666" s="24"/>
      <c r="JD666" s="24"/>
      <c r="JE666" s="24"/>
      <c r="JF666" s="24"/>
      <c r="JG666" s="24"/>
    </row>
    <row r="667" spans="32:267" x14ac:dyDescent="0.3">
      <c r="AF667" s="26"/>
      <c r="AG667" s="25"/>
      <c r="AH667" s="26"/>
      <c r="AI667" s="21"/>
      <c r="AJ667" s="26"/>
      <c r="AK667" s="26"/>
      <c r="AL667" s="26"/>
      <c r="AM667" s="23"/>
      <c r="AQ667" s="19"/>
      <c r="AU667" s="24"/>
      <c r="AV667" s="24"/>
      <c r="AW667" s="24"/>
      <c r="AX667" s="24"/>
      <c r="AY667" s="15"/>
      <c r="BM667" s="15"/>
      <c r="BS667" s="24"/>
      <c r="BT667" s="15"/>
      <c r="BY667" s="24"/>
      <c r="CA667" s="15"/>
      <c r="CD667" s="24"/>
      <c r="CH667" s="15"/>
      <c r="CO667" s="15"/>
      <c r="CQ667" s="24"/>
      <c r="CV667" s="15"/>
      <c r="DC667" s="15"/>
      <c r="DJ667" s="15"/>
      <c r="DQ667" s="15"/>
      <c r="DX667" s="15"/>
      <c r="EE667" s="15"/>
      <c r="EL667" s="15"/>
      <c r="ES667" s="15"/>
      <c r="EZ667" s="15"/>
      <c r="FG667" s="15"/>
      <c r="FN667" s="15"/>
      <c r="FU667" s="15"/>
      <c r="FW667" s="24"/>
      <c r="FX667" s="24"/>
      <c r="FY667" s="24"/>
      <c r="FZ667" s="24"/>
      <c r="GA667" s="24"/>
      <c r="GB667" s="15"/>
      <c r="GC667" s="24"/>
      <c r="GD667" s="24"/>
      <c r="GE667" s="24"/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24"/>
      <c r="IO667" s="24"/>
      <c r="IP667" s="24"/>
      <c r="IQ667" s="24"/>
      <c r="IR667" s="24"/>
      <c r="IS667" s="24"/>
      <c r="IT667" s="24"/>
      <c r="IU667" s="24"/>
      <c r="IV667" s="24"/>
      <c r="IW667" s="24"/>
      <c r="IX667" s="24"/>
      <c r="IY667" s="24"/>
      <c r="IZ667" s="24"/>
      <c r="JA667" s="24"/>
      <c r="JB667" s="24"/>
      <c r="JC667" s="24"/>
      <c r="JD667" s="24"/>
      <c r="JE667" s="24"/>
      <c r="JF667" s="24"/>
      <c r="JG667" s="24"/>
    </row>
    <row r="668" spans="32:267" x14ac:dyDescent="0.3">
      <c r="AF668" s="26"/>
      <c r="AG668" s="25"/>
      <c r="AH668" s="26"/>
      <c r="AI668" s="21"/>
      <c r="AJ668" s="26"/>
      <c r="AK668" s="26"/>
      <c r="AL668" s="26"/>
      <c r="AM668" s="23"/>
      <c r="AQ668" s="19"/>
      <c r="AU668" s="24"/>
      <c r="AV668" s="24"/>
      <c r="AW668" s="24"/>
      <c r="AX668" s="24"/>
      <c r="AY668" s="15"/>
      <c r="BM668" s="15"/>
      <c r="BS668" s="24"/>
      <c r="BT668" s="15"/>
      <c r="BY668" s="24"/>
      <c r="CA668" s="15"/>
      <c r="CD668" s="24"/>
      <c r="CH668" s="15"/>
      <c r="CO668" s="15"/>
      <c r="CQ668" s="24"/>
      <c r="CV668" s="15"/>
      <c r="DC668" s="15"/>
      <c r="DJ668" s="15"/>
      <c r="DQ668" s="15"/>
      <c r="DX668" s="15"/>
      <c r="EE668" s="15"/>
      <c r="EL668" s="15"/>
      <c r="ES668" s="15"/>
      <c r="EZ668" s="15"/>
      <c r="FG668" s="15"/>
      <c r="FN668" s="15"/>
      <c r="FU668" s="15"/>
      <c r="FW668" s="24"/>
      <c r="FX668" s="24"/>
      <c r="FY668" s="24"/>
      <c r="FZ668" s="24"/>
      <c r="GA668" s="24"/>
      <c r="GB668" s="15"/>
      <c r="GC668" s="24"/>
      <c r="GD668" s="24"/>
      <c r="GE668" s="24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24"/>
      <c r="IO668" s="24"/>
      <c r="IP668" s="24"/>
      <c r="IQ668" s="24"/>
      <c r="IR668" s="24"/>
      <c r="IS668" s="24"/>
      <c r="IT668" s="24"/>
      <c r="IU668" s="24"/>
      <c r="IV668" s="24"/>
      <c r="IW668" s="24"/>
      <c r="IX668" s="24"/>
      <c r="IY668" s="24"/>
      <c r="IZ668" s="24"/>
      <c r="JA668" s="24"/>
      <c r="JB668" s="24"/>
      <c r="JC668" s="24"/>
      <c r="JD668" s="24"/>
      <c r="JE668" s="24"/>
      <c r="JF668" s="24"/>
      <c r="JG668" s="24"/>
    </row>
    <row r="669" spans="32:267" x14ac:dyDescent="0.3">
      <c r="AF669" s="26"/>
      <c r="AG669" s="25"/>
      <c r="AH669" s="26"/>
      <c r="AI669" s="21"/>
      <c r="AJ669" s="26"/>
      <c r="AK669" s="26"/>
      <c r="AL669" s="26"/>
      <c r="AM669" s="23"/>
      <c r="AQ669" s="19"/>
      <c r="AU669" s="24"/>
      <c r="AV669" s="24"/>
      <c r="AW669" s="24"/>
      <c r="AX669" s="24"/>
      <c r="AY669" s="15"/>
      <c r="BM669" s="15"/>
      <c r="BS669" s="24"/>
      <c r="BT669" s="15"/>
      <c r="BY669" s="24"/>
      <c r="CA669" s="15"/>
      <c r="CD669" s="24"/>
      <c r="CH669" s="15"/>
      <c r="CO669" s="15"/>
      <c r="CQ669" s="24"/>
      <c r="CV669" s="15"/>
      <c r="DC669" s="15"/>
      <c r="DJ669" s="15"/>
      <c r="DQ669" s="15"/>
      <c r="DX669" s="15"/>
      <c r="EE669" s="15"/>
      <c r="EL669" s="15"/>
      <c r="ES669" s="15"/>
      <c r="EZ669" s="15"/>
      <c r="FG669" s="15"/>
      <c r="FN669" s="15"/>
      <c r="FU669" s="15"/>
      <c r="FW669" s="24"/>
      <c r="FX669" s="24"/>
      <c r="FY669" s="24"/>
      <c r="FZ669" s="24"/>
      <c r="GA669" s="24"/>
      <c r="GB669" s="15"/>
      <c r="GC669" s="24"/>
      <c r="GD669" s="24"/>
      <c r="GE669" s="24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/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24"/>
      <c r="IO669" s="24"/>
      <c r="IP669" s="24"/>
      <c r="IQ669" s="24"/>
      <c r="IR669" s="24"/>
      <c r="IS669" s="24"/>
      <c r="IT669" s="24"/>
      <c r="IU669" s="24"/>
      <c r="IV669" s="24"/>
      <c r="IW669" s="24"/>
      <c r="IX669" s="24"/>
      <c r="IY669" s="24"/>
      <c r="IZ669" s="24"/>
      <c r="JA669" s="24"/>
      <c r="JB669" s="24"/>
      <c r="JC669" s="24"/>
      <c r="JD669" s="24"/>
      <c r="JE669" s="24"/>
      <c r="JF669" s="24"/>
      <c r="JG669" s="24"/>
    </row>
    <row r="670" spans="32:267" x14ac:dyDescent="0.3">
      <c r="AF670" s="26"/>
      <c r="AG670" s="25"/>
      <c r="AH670" s="26"/>
      <c r="AI670" s="21"/>
      <c r="AJ670" s="26"/>
      <c r="AK670" s="26"/>
      <c r="AL670" s="26"/>
      <c r="AM670" s="23"/>
      <c r="AQ670" s="19"/>
      <c r="AU670" s="24"/>
      <c r="AV670" s="24"/>
      <c r="AW670" s="24"/>
      <c r="AX670" s="24"/>
      <c r="AY670" s="15"/>
      <c r="BM670" s="15"/>
      <c r="BS670" s="24"/>
      <c r="BT670" s="15"/>
      <c r="BY670" s="24"/>
      <c r="CA670" s="15"/>
      <c r="CD670" s="24"/>
      <c r="CH670" s="15"/>
      <c r="CO670" s="15"/>
      <c r="CQ670" s="24"/>
      <c r="CV670" s="15"/>
      <c r="DC670" s="15"/>
      <c r="DJ670" s="15"/>
      <c r="DQ670" s="15"/>
      <c r="DX670" s="15"/>
      <c r="EE670" s="15"/>
      <c r="EL670" s="15"/>
      <c r="ES670" s="15"/>
      <c r="EZ670" s="15"/>
      <c r="FG670" s="15"/>
      <c r="FN670" s="15"/>
      <c r="FU670" s="15"/>
      <c r="FW670" s="24"/>
      <c r="FX670" s="24"/>
      <c r="FY670" s="24"/>
      <c r="FZ670" s="24"/>
      <c r="GA670" s="24"/>
      <c r="GB670" s="15"/>
      <c r="GC670" s="24"/>
      <c r="GD670" s="24"/>
      <c r="GE670" s="24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24"/>
      <c r="IO670" s="24"/>
      <c r="IP670" s="24"/>
      <c r="IQ670" s="24"/>
      <c r="IR670" s="24"/>
      <c r="IS670" s="24"/>
      <c r="IT670" s="24"/>
      <c r="IU670" s="24"/>
      <c r="IV670" s="24"/>
      <c r="IW670" s="24"/>
      <c r="IX670" s="24"/>
      <c r="IY670" s="24"/>
      <c r="IZ670" s="24"/>
      <c r="JA670" s="24"/>
      <c r="JB670" s="24"/>
      <c r="JC670" s="24"/>
      <c r="JD670" s="24"/>
      <c r="JE670" s="24"/>
      <c r="JF670" s="24"/>
      <c r="JG670" s="24"/>
    </row>
    <row r="671" spans="32:267" x14ac:dyDescent="0.3">
      <c r="AF671" s="26"/>
      <c r="AG671" s="25"/>
      <c r="AH671" s="26"/>
      <c r="AI671" s="21"/>
      <c r="AJ671" s="26"/>
      <c r="AK671" s="26"/>
      <c r="AL671" s="26"/>
      <c r="AM671" s="23"/>
      <c r="AQ671" s="19"/>
      <c r="AU671" s="24"/>
      <c r="AV671" s="24"/>
      <c r="AW671" s="24"/>
      <c r="AX671" s="24"/>
      <c r="AY671" s="15"/>
      <c r="BM671" s="15"/>
      <c r="BS671" s="24"/>
      <c r="BT671" s="15"/>
      <c r="BY671" s="24"/>
      <c r="CA671" s="15"/>
      <c r="CD671" s="24"/>
      <c r="CH671" s="15"/>
      <c r="CO671" s="15"/>
      <c r="CQ671" s="24"/>
      <c r="CV671" s="15"/>
      <c r="DC671" s="15"/>
      <c r="DJ671" s="15"/>
      <c r="DQ671" s="15"/>
      <c r="DX671" s="15"/>
      <c r="EE671" s="15"/>
      <c r="EL671" s="15"/>
      <c r="ES671" s="15"/>
      <c r="EZ671" s="15"/>
      <c r="FG671" s="15"/>
      <c r="FN671" s="15"/>
      <c r="FU671" s="15"/>
      <c r="FW671" s="24"/>
      <c r="FX671" s="24"/>
      <c r="FY671" s="24"/>
      <c r="FZ671" s="24"/>
      <c r="GA671" s="24"/>
      <c r="GB671" s="15"/>
      <c r="GC671" s="24"/>
      <c r="GD671" s="24"/>
      <c r="GE671" s="24"/>
      <c r="GF671" s="19"/>
      <c r="GG671" s="19"/>
      <c r="GH671" s="19"/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24"/>
      <c r="IO671" s="24"/>
      <c r="IP671" s="24"/>
      <c r="IQ671" s="24"/>
      <c r="IR671" s="24"/>
      <c r="IS671" s="24"/>
      <c r="IT671" s="24"/>
      <c r="IU671" s="24"/>
      <c r="IV671" s="24"/>
      <c r="IW671" s="24"/>
      <c r="IX671" s="24"/>
      <c r="IY671" s="24"/>
      <c r="IZ671" s="24"/>
      <c r="JA671" s="24"/>
      <c r="JB671" s="24"/>
      <c r="JC671" s="24"/>
      <c r="JD671" s="24"/>
      <c r="JE671" s="24"/>
      <c r="JF671" s="24"/>
      <c r="JG671" s="24"/>
    </row>
    <row r="672" spans="32:267" x14ac:dyDescent="0.3">
      <c r="AF672" s="26"/>
      <c r="AG672" s="25"/>
      <c r="AH672" s="26"/>
      <c r="AI672" s="21"/>
      <c r="AJ672" s="26"/>
      <c r="AK672" s="26"/>
      <c r="AL672" s="26"/>
      <c r="AM672" s="23"/>
      <c r="AQ672" s="19"/>
      <c r="AU672" s="24"/>
      <c r="AV672" s="24"/>
      <c r="AW672" s="24"/>
      <c r="AX672" s="24"/>
      <c r="AY672" s="15"/>
      <c r="BM672" s="15"/>
      <c r="BS672" s="24"/>
      <c r="BT672" s="15"/>
      <c r="BY672" s="24"/>
      <c r="CA672" s="15"/>
      <c r="CD672" s="24"/>
      <c r="CH672" s="15"/>
      <c r="CO672" s="15"/>
      <c r="CQ672" s="24"/>
      <c r="CV672" s="15"/>
      <c r="DC672" s="15"/>
      <c r="DJ672" s="15"/>
      <c r="DQ672" s="15"/>
      <c r="DX672" s="15"/>
      <c r="EE672" s="15"/>
      <c r="EL672" s="15"/>
      <c r="ES672" s="15"/>
      <c r="EZ672" s="15"/>
      <c r="FG672" s="15"/>
      <c r="FN672" s="15"/>
      <c r="FU672" s="15"/>
      <c r="FW672" s="24"/>
      <c r="FX672" s="24"/>
      <c r="FY672" s="24"/>
      <c r="FZ672" s="24"/>
      <c r="GA672" s="24"/>
      <c r="GB672" s="15"/>
      <c r="GC672" s="24"/>
      <c r="GD672" s="24"/>
      <c r="GE672" s="24"/>
      <c r="GF672" s="19"/>
      <c r="GG672" s="19"/>
      <c r="GH672" s="19"/>
      <c r="GI672" s="19"/>
      <c r="GJ672" s="19"/>
      <c r="GK672" s="19"/>
      <c r="GL672" s="19"/>
      <c r="GM672" s="19"/>
      <c r="GN672" s="19"/>
      <c r="GO672" s="19"/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24"/>
      <c r="IO672" s="24"/>
      <c r="IP672" s="24"/>
      <c r="IQ672" s="24"/>
      <c r="IR672" s="24"/>
      <c r="IS672" s="24"/>
      <c r="IT672" s="24"/>
      <c r="IU672" s="24"/>
      <c r="IV672" s="24"/>
      <c r="IW672" s="24"/>
      <c r="IX672" s="24"/>
      <c r="IY672" s="24"/>
      <c r="IZ672" s="24"/>
      <c r="JA672" s="24"/>
      <c r="JB672" s="24"/>
      <c r="JC672" s="24"/>
      <c r="JD672" s="24"/>
      <c r="JE672" s="24"/>
      <c r="JF672" s="24"/>
      <c r="JG672" s="24"/>
    </row>
    <row r="673" spans="32:267" x14ac:dyDescent="0.3">
      <c r="AF673" s="26"/>
      <c r="AG673" s="25"/>
      <c r="AH673" s="26"/>
      <c r="AI673" s="21"/>
      <c r="AJ673" s="26"/>
      <c r="AK673" s="26"/>
      <c r="AL673" s="26"/>
      <c r="AM673" s="23"/>
      <c r="AQ673" s="19"/>
      <c r="AU673" s="24"/>
      <c r="AV673" s="24"/>
      <c r="AW673" s="24"/>
      <c r="AX673" s="24"/>
      <c r="AY673" s="15"/>
      <c r="BM673" s="15"/>
      <c r="BS673" s="24"/>
      <c r="BT673" s="15"/>
      <c r="BY673" s="24"/>
      <c r="CA673" s="15"/>
      <c r="CD673" s="24"/>
      <c r="CH673" s="15"/>
      <c r="CO673" s="15"/>
      <c r="CQ673" s="24"/>
      <c r="CV673" s="15"/>
      <c r="DC673" s="15"/>
      <c r="DJ673" s="15"/>
      <c r="DQ673" s="15"/>
      <c r="DX673" s="15"/>
      <c r="EE673" s="15"/>
      <c r="EL673" s="15"/>
      <c r="ES673" s="15"/>
      <c r="EZ673" s="15"/>
      <c r="FG673" s="15"/>
      <c r="FN673" s="15"/>
      <c r="FU673" s="15"/>
      <c r="FW673" s="24"/>
      <c r="FX673" s="24"/>
      <c r="FY673" s="24"/>
      <c r="FZ673" s="24"/>
      <c r="GA673" s="24"/>
      <c r="GB673" s="15"/>
      <c r="GC673" s="24"/>
      <c r="GD673" s="24"/>
      <c r="GE673" s="24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24"/>
      <c r="IO673" s="24"/>
      <c r="IP673" s="24"/>
      <c r="IQ673" s="24"/>
      <c r="IR673" s="24"/>
      <c r="IS673" s="24"/>
      <c r="IT673" s="24"/>
      <c r="IU673" s="24"/>
      <c r="IV673" s="24"/>
      <c r="IW673" s="24"/>
      <c r="IX673" s="24"/>
      <c r="IY673" s="24"/>
      <c r="IZ673" s="24"/>
      <c r="JA673" s="24"/>
      <c r="JB673" s="24"/>
      <c r="JC673" s="24"/>
      <c r="JD673" s="24"/>
      <c r="JE673" s="24"/>
      <c r="JF673" s="24"/>
      <c r="JG673" s="24"/>
    </row>
    <row r="674" spans="32:267" x14ac:dyDescent="0.3">
      <c r="AF674" s="26"/>
      <c r="AG674" s="25"/>
      <c r="AH674" s="26"/>
      <c r="AI674" s="21"/>
      <c r="AJ674" s="26"/>
      <c r="AK674" s="26"/>
      <c r="AL674" s="26"/>
      <c r="AM674" s="23"/>
      <c r="AQ674" s="19"/>
      <c r="AU674" s="24"/>
      <c r="AV674" s="24"/>
      <c r="AW674" s="24"/>
      <c r="AX674" s="24"/>
      <c r="AY674" s="15"/>
      <c r="BM674" s="15"/>
      <c r="BS674" s="24"/>
      <c r="BT674" s="15"/>
      <c r="BY674" s="24"/>
      <c r="CA674" s="15"/>
      <c r="CD674" s="24"/>
      <c r="CH674" s="15"/>
      <c r="CO674" s="15"/>
      <c r="CQ674" s="24"/>
      <c r="CV674" s="15"/>
      <c r="DC674" s="15"/>
      <c r="DJ674" s="15"/>
      <c r="DQ674" s="15"/>
      <c r="DX674" s="15"/>
      <c r="EE674" s="15"/>
      <c r="EL674" s="15"/>
      <c r="ES674" s="15"/>
      <c r="EZ674" s="15"/>
      <c r="FG674" s="15"/>
      <c r="FN674" s="15"/>
      <c r="FU674" s="15"/>
      <c r="FW674" s="24"/>
      <c r="FX674" s="24"/>
      <c r="FY674" s="24"/>
      <c r="FZ674" s="24"/>
      <c r="GA674" s="24"/>
      <c r="GB674" s="15"/>
      <c r="GC674" s="24"/>
      <c r="GD674" s="24"/>
      <c r="GE674" s="24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24"/>
      <c r="IO674" s="24"/>
      <c r="IP674" s="24"/>
      <c r="IQ674" s="24"/>
      <c r="IR674" s="24"/>
      <c r="IS674" s="24"/>
      <c r="IT674" s="24"/>
      <c r="IU674" s="24"/>
      <c r="IV674" s="24"/>
      <c r="IW674" s="24"/>
      <c r="IX674" s="24"/>
      <c r="IY674" s="24"/>
      <c r="IZ674" s="24"/>
      <c r="JA674" s="24"/>
      <c r="JB674" s="24"/>
      <c r="JC674" s="24"/>
      <c r="JD674" s="24"/>
      <c r="JE674" s="24"/>
      <c r="JF674" s="24"/>
      <c r="JG674" s="24"/>
    </row>
    <row r="675" spans="32:267" x14ac:dyDescent="0.3">
      <c r="AF675" s="26"/>
      <c r="AG675" s="25"/>
      <c r="AH675" s="26"/>
      <c r="AI675" s="21"/>
      <c r="AJ675" s="26"/>
      <c r="AK675" s="26"/>
      <c r="AL675" s="26"/>
      <c r="AM675" s="23"/>
      <c r="AQ675" s="19"/>
      <c r="AU675" s="24"/>
      <c r="AV675" s="24"/>
      <c r="AW675" s="24"/>
      <c r="AX675" s="24"/>
      <c r="AY675" s="15"/>
      <c r="BM675" s="15"/>
      <c r="BS675" s="24"/>
      <c r="BT675" s="15"/>
      <c r="BY675" s="24"/>
      <c r="CA675" s="15"/>
      <c r="CD675" s="24"/>
      <c r="CH675" s="15"/>
      <c r="CO675" s="15"/>
      <c r="CQ675" s="24"/>
      <c r="CV675" s="15"/>
      <c r="DC675" s="15"/>
      <c r="DJ675" s="15"/>
      <c r="DQ675" s="15"/>
      <c r="DX675" s="15"/>
      <c r="EE675" s="15"/>
      <c r="EL675" s="15"/>
      <c r="ES675" s="15"/>
      <c r="EZ675" s="15"/>
      <c r="FG675" s="15"/>
      <c r="FN675" s="15"/>
      <c r="FU675" s="15"/>
      <c r="FW675" s="24"/>
      <c r="FX675" s="24"/>
      <c r="FY675" s="24"/>
      <c r="FZ675" s="24"/>
      <c r="GA675" s="24"/>
      <c r="GB675" s="15"/>
      <c r="GC675" s="24"/>
      <c r="GD675" s="24"/>
      <c r="GE675" s="24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24"/>
      <c r="IO675" s="24"/>
      <c r="IP675" s="24"/>
      <c r="IQ675" s="24"/>
      <c r="IR675" s="24"/>
      <c r="IS675" s="24"/>
      <c r="IT675" s="24"/>
      <c r="IU675" s="24"/>
      <c r="IV675" s="24"/>
      <c r="IW675" s="24"/>
      <c r="IX675" s="24"/>
      <c r="IY675" s="24"/>
      <c r="IZ675" s="24"/>
      <c r="JA675" s="24"/>
      <c r="JB675" s="24"/>
      <c r="JC675" s="24"/>
      <c r="JD675" s="24"/>
      <c r="JE675" s="24"/>
      <c r="JF675" s="24"/>
      <c r="JG675" s="24"/>
    </row>
    <row r="676" spans="32:267" x14ac:dyDescent="0.3">
      <c r="AF676" s="26"/>
      <c r="AG676" s="25"/>
      <c r="AH676" s="26"/>
      <c r="AI676" s="21"/>
      <c r="AJ676" s="26"/>
      <c r="AK676" s="26"/>
      <c r="AL676" s="26"/>
      <c r="AM676" s="23"/>
      <c r="AQ676" s="19"/>
      <c r="AU676" s="24"/>
      <c r="AV676" s="24"/>
      <c r="AW676" s="24"/>
      <c r="AX676" s="24"/>
      <c r="AY676" s="15"/>
      <c r="BM676" s="15"/>
      <c r="BS676" s="24"/>
      <c r="BT676" s="15"/>
      <c r="BY676" s="24"/>
      <c r="CA676" s="15"/>
      <c r="CD676" s="24"/>
      <c r="CH676" s="15"/>
      <c r="CO676" s="15"/>
      <c r="CQ676" s="24"/>
      <c r="CV676" s="15"/>
      <c r="DC676" s="15"/>
      <c r="DJ676" s="15"/>
      <c r="DQ676" s="15"/>
      <c r="DX676" s="15"/>
      <c r="EE676" s="15"/>
      <c r="EL676" s="15"/>
      <c r="ES676" s="15"/>
      <c r="EZ676" s="15"/>
      <c r="FG676" s="15"/>
      <c r="FN676" s="15"/>
      <c r="FU676" s="15"/>
      <c r="FW676" s="24"/>
      <c r="FX676" s="24"/>
      <c r="FY676" s="24"/>
      <c r="FZ676" s="24"/>
      <c r="GA676" s="24"/>
      <c r="GB676" s="15"/>
      <c r="GC676" s="24"/>
      <c r="GD676" s="24"/>
      <c r="GE676" s="24"/>
      <c r="GF676" s="19"/>
      <c r="GG676" s="19"/>
      <c r="GH676" s="19"/>
      <c r="GI676" s="19"/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24"/>
      <c r="IO676" s="24"/>
      <c r="IP676" s="24"/>
      <c r="IQ676" s="24"/>
      <c r="IR676" s="24"/>
      <c r="IS676" s="24"/>
      <c r="IT676" s="24"/>
      <c r="IU676" s="24"/>
      <c r="IV676" s="24"/>
      <c r="IW676" s="24"/>
      <c r="IX676" s="24"/>
      <c r="IY676" s="24"/>
      <c r="IZ676" s="24"/>
      <c r="JA676" s="24"/>
      <c r="JB676" s="24"/>
      <c r="JC676" s="24"/>
      <c r="JD676" s="24"/>
      <c r="JE676" s="24"/>
      <c r="JF676" s="24"/>
      <c r="JG676" s="24"/>
    </row>
    <row r="677" spans="32:267" x14ac:dyDescent="0.3">
      <c r="AF677" s="26"/>
      <c r="AG677" s="25"/>
      <c r="AH677" s="26"/>
      <c r="AI677" s="21"/>
      <c r="AJ677" s="26"/>
      <c r="AK677" s="26"/>
      <c r="AL677" s="26"/>
      <c r="AM677" s="23"/>
      <c r="AQ677" s="19"/>
      <c r="AU677" s="24"/>
      <c r="AV677" s="24"/>
      <c r="AW677" s="24"/>
      <c r="AX677" s="24"/>
      <c r="AY677" s="15"/>
      <c r="BM677" s="15"/>
      <c r="BS677" s="24"/>
      <c r="BT677" s="15"/>
      <c r="BY677" s="24"/>
      <c r="CA677" s="15"/>
      <c r="CD677" s="24"/>
      <c r="CH677" s="15"/>
      <c r="CO677" s="15"/>
      <c r="CQ677" s="24"/>
      <c r="CV677" s="15"/>
      <c r="DC677" s="15"/>
      <c r="DJ677" s="15"/>
      <c r="DQ677" s="15"/>
      <c r="DX677" s="15"/>
      <c r="EE677" s="15"/>
      <c r="EL677" s="15"/>
      <c r="ES677" s="15"/>
      <c r="EZ677" s="15"/>
      <c r="FG677" s="15"/>
      <c r="FN677" s="15"/>
      <c r="FU677" s="15"/>
      <c r="FW677" s="24"/>
      <c r="FX677" s="24"/>
      <c r="FY677" s="24"/>
      <c r="FZ677" s="24"/>
      <c r="GA677" s="24"/>
      <c r="GB677" s="15"/>
      <c r="GC677" s="24"/>
      <c r="GD677" s="24"/>
      <c r="GE677" s="24"/>
      <c r="GF677" s="19"/>
      <c r="GG677" s="19"/>
      <c r="GH677" s="19"/>
      <c r="GI677" s="19"/>
      <c r="GJ677" s="19"/>
      <c r="GK677" s="19"/>
      <c r="GL677" s="19"/>
      <c r="GM677" s="19"/>
      <c r="GN677" s="19"/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24"/>
      <c r="IO677" s="24"/>
      <c r="IP677" s="24"/>
      <c r="IQ677" s="24"/>
      <c r="IR677" s="24"/>
      <c r="IS677" s="24"/>
      <c r="IT677" s="24"/>
      <c r="IU677" s="24"/>
      <c r="IV677" s="24"/>
      <c r="IW677" s="24"/>
      <c r="IX677" s="24"/>
      <c r="IY677" s="24"/>
      <c r="IZ677" s="24"/>
      <c r="JA677" s="24"/>
      <c r="JB677" s="24"/>
      <c r="JC677" s="24"/>
      <c r="JD677" s="24"/>
      <c r="JE677" s="24"/>
      <c r="JF677" s="24"/>
      <c r="JG677" s="24"/>
    </row>
    <row r="678" spans="32:267" x14ac:dyDescent="0.3">
      <c r="AF678" s="26"/>
      <c r="AG678" s="25"/>
      <c r="AH678" s="26"/>
      <c r="AI678" s="21"/>
      <c r="AJ678" s="26"/>
      <c r="AK678" s="26"/>
      <c r="AL678" s="26"/>
      <c r="AM678" s="23"/>
      <c r="AQ678" s="19"/>
      <c r="AU678" s="24"/>
      <c r="AV678" s="24"/>
      <c r="AW678" s="24"/>
      <c r="AX678" s="24"/>
      <c r="AY678" s="15"/>
      <c r="BM678" s="15"/>
      <c r="BS678" s="24"/>
      <c r="BT678" s="15"/>
      <c r="BY678" s="24"/>
      <c r="CA678" s="15"/>
      <c r="CD678" s="24"/>
      <c r="CH678" s="15"/>
      <c r="CO678" s="15"/>
      <c r="CQ678" s="24"/>
      <c r="CV678" s="15"/>
      <c r="DC678" s="15"/>
      <c r="DJ678" s="15"/>
      <c r="DQ678" s="15"/>
      <c r="DX678" s="15"/>
      <c r="EE678" s="15"/>
      <c r="EL678" s="15"/>
      <c r="ES678" s="15"/>
      <c r="EZ678" s="15"/>
      <c r="FG678" s="15"/>
      <c r="FN678" s="15"/>
      <c r="FU678" s="15"/>
      <c r="FW678" s="24"/>
      <c r="FX678" s="24"/>
      <c r="FY678" s="24"/>
      <c r="FZ678" s="24"/>
      <c r="GA678" s="24"/>
      <c r="GB678" s="15"/>
      <c r="GC678" s="24"/>
      <c r="GD678" s="24"/>
      <c r="GE678" s="24"/>
      <c r="GF678" s="19"/>
      <c r="GG678" s="19"/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24"/>
      <c r="IO678" s="24"/>
      <c r="IP678" s="24"/>
      <c r="IQ678" s="24"/>
      <c r="IR678" s="24"/>
      <c r="IS678" s="24"/>
      <c r="IT678" s="24"/>
      <c r="IU678" s="24"/>
      <c r="IV678" s="24"/>
      <c r="IW678" s="24"/>
      <c r="IX678" s="24"/>
      <c r="IY678" s="24"/>
      <c r="IZ678" s="24"/>
      <c r="JA678" s="24"/>
      <c r="JB678" s="24"/>
      <c r="JC678" s="24"/>
      <c r="JD678" s="24"/>
      <c r="JE678" s="24"/>
      <c r="JF678" s="24"/>
      <c r="JG678" s="24"/>
    </row>
    <row r="679" spans="32:267" x14ac:dyDescent="0.3">
      <c r="AF679" s="26"/>
      <c r="AG679" s="25"/>
      <c r="AH679" s="26"/>
      <c r="AI679" s="21"/>
      <c r="AJ679" s="26"/>
      <c r="AK679" s="26"/>
      <c r="AL679" s="26"/>
      <c r="AM679" s="23"/>
      <c r="AQ679" s="19"/>
      <c r="AU679" s="24"/>
      <c r="AV679" s="24"/>
      <c r="AW679" s="24"/>
      <c r="AX679" s="24"/>
      <c r="AY679" s="15"/>
      <c r="BM679" s="15"/>
      <c r="BS679" s="24"/>
      <c r="BT679" s="15"/>
      <c r="BY679" s="24"/>
      <c r="CA679" s="15"/>
      <c r="CD679" s="24"/>
      <c r="CH679" s="15"/>
      <c r="CO679" s="15"/>
      <c r="CQ679" s="24"/>
      <c r="CV679" s="15"/>
      <c r="DC679" s="15"/>
      <c r="DJ679" s="15"/>
      <c r="DQ679" s="15"/>
      <c r="DX679" s="15"/>
      <c r="EE679" s="15"/>
      <c r="EL679" s="15"/>
      <c r="ES679" s="15"/>
      <c r="EZ679" s="15"/>
      <c r="FG679" s="15"/>
      <c r="FN679" s="15"/>
      <c r="FU679" s="15"/>
      <c r="FW679" s="24"/>
      <c r="FX679" s="24"/>
      <c r="FY679" s="24"/>
      <c r="FZ679" s="24"/>
      <c r="GA679" s="24"/>
      <c r="GB679" s="15"/>
      <c r="GC679" s="24"/>
      <c r="GD679" s="24"/>
      <c r="GE679" s="24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24"/>
      <c r="IO679" s="24"/>
      <c r="IP679" s="24"/>
      <c r="IQ679" s="24"/>
      <c r="IR679" s="24"/>
      <c r="IS679" s="24"/>
      <c r="IT679" s="24"/>
      <c r="IU679" s="24"/>
      <c r="IV679" s="24"/>
      <c r="IW679" s="24"/>
      <c r="IX679" s="24"/>
      <c r="IY679" s="24"/>
      <c r="IZ679" s="24"/>
      <c r="JA679" s="24"/>
      <c r="JB679" s="24"/>
      <c r="JC679" s="24"/>
      <c r="JD679" s="24"/>
      <c r="JE679" s="24"/>
      <c r="JF679" s="24"/>
      <c r="JG679" s="24"/>
    </row>
    <row r="680" spans="32:267" x14ac:dyDescent="0.3">
      <c r="AF680" s="26"/>
      <c r="AG680" s="25"/>
      <c r="AH680" s="26"/>
      <c r="AI680" s="21"/>
      <c r="AJ680" s="26"/>
      <c r="AK680" s="26"/>
      <c r="AL680" s="26"/>
      <c r="AM680" s="23"/>
      <c r="AQ680" s="19"/>
      <c r="AU680" s="24"/>
      <c r="AV680" s="24"/>
      <c r="AW680" s="24"/>
      <c r="AX680" s="24"/>
      <c r="AY680" s="15"/>
      <c r="BM680" s="15"/>
      <c r="BS680" s="24"/>
      <c r="BT680" s="15"/>
      <c r="BY680" s="24"/>
      <c r="CA680" s="15"/>
      <c r="CD680" s="24"/>
      <c r="CH680" s="15"/>
      <c r="CO680" s="15"/>
      <c r="CQ680" s="24"/>
      <c r="CV680" s="15"/>
      <c r="DC680" s="15"/>
      <c r="DJ680" s="15"/>
      <c r="DQ680" s="15"/>
      <c r="DX680" s="15"/>
      <c r="EE680" s="15"/>
      <c r="EL680" s="15"/>
      <c r="ES680" s="15"/>
      <c r="EZ680" s="15"/>
      <c r="FG680" s="15"/>
      <c r="FN680" s="15"/>
      <c r="FU680" s="15"/>
      <c r="FW680" s="24"/>
      <c r="FX680" s="24"/>
      <c r="FY680" s="24"/>
      <c r="FZ680" s="24"/>
      <c r="GA680" s="24"/>
      <c r="GB680" s="15"/>
      <c r="GC680" s="24"/>
      <c r="GD680" s="24"/>
      <c r="GE680" s="24"/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24"/>
      <c r="IO680" s="24"/>
      <c r="IP680" s="24"/>
      <c r="IQ680" s="24"/>
      <c r="IR680" s="24"/>
      <c r="IS680" s="24"/>
      <c r="IT680" s="24"/>
      <c r="IU680" s="24"/>
      <c r="IV680" s="24"/>
      <c r="IW680" s="24"/>
      <c r="IX680" s="24"/>
      <c r="IY680" s="24"/>
      <c r="IZ680" s="24"/>
      <c r="JA680" s="24"/>
      <c r="JB680" s="24"/>
      <c r="JC680" s="24"/>
      <c r="JD680" s="24"/>
      <c r="JE680" s="24"/>
      <c r="JF680" s="24"/>
      <c r="JG680" s="24"/>
    </row>
    <row r="681" spans="32:267" x14ac:dyDescent="0.3">
      <c r="AF681" s="26"/>
      <c r="AG681" s="25"/>
      <c r="AH681" s="26"/>
      <c r="AI681" s="21"/>
      <c r="AJ681" s="26"/>
      <c r="AK681" s="26"/>
      <c r="AL681" s="26"/>
      <c r="AM681" s="23"/>
      <c r="AQ681" s="19"/>
      <c r="AU681" s="24"/>
      <c r="AV681" s="24"/>
      <c r="AW681" s="24"/>
      <c r="AX681" s="24"/>
      <c r="AY681" s="15"/>
      <c r="BM681" s="15"/>
      <c r="BS681" s="24"/>
      <c r="BT681" s="15"/>
      <c r="BY681" s="24"/>
      <c r="CA681" s="15"/>
      <c r="CD681" s="24"/>
      <c r="CH681" s="15"/>
      <c r="CO681" s="15"/>
      <c r="CQ681" s="24"/>
      <c r="CV681" s="15"/>
      <c r="DC681" s="15"/>
      <c r="DJ681" s="15"/>
      <c r="DQ681" s="15"/>
      <c r="DX681" s="15"/>
      <c r="EE681" s="15"/>
      <c r="EL681" s="15"/>
      <c r="ES681" s="15"/>
      <c r="EZ681" s="15"/>
      <c r="FG681" s="15"/>
      <c r="FN681" s="15"/>
      <c r="FU681" s="15"/>
      <c r="FW681" s="24"/>
      <c r="FX681" s="24"/>
      <c r="FY681" s="24"/>
      <c r="FZ681" s="24"/>
      <c r="GA681" s="24"/>
      <c r="GB681" s="15"/>
      <c r="GC681" s="24"/>
      <c r="GD681" s="24"/>
      <c r="GE681" s="24"/>
      <c r="GF681" s="19"/>
      <c r="GG681" s="19"/>
      <c r="GH681" s="19"/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24"/>
      <c r="IO681" s="24"/>
      <c r="IP681" s="24"/>
      <c r="IQ681" s="24"/>
      <c r="IR681" s="24"/>
      <c r="IS681" s="24"/>
      <c r="IT681" s="24"/>
      <c r="IU681" s="24"/>
      <c r="IV681" s="24"/>
      <c r="IW681" s="24"/>
      <c r="IX681" s="24"/>
      <c r="IY681" s="24"/>
      <c r="IZ681" s="24"/>
      <c r="JA681" s="24"/>
      <c r="JB681" s="24"/>
      <c r="JC681" s="24"/>
      <c r="JD681" s="24"/>
      <c r="JE681" s="24"/>
      <c r="JF681" s="24"/>
      <c r="JG681" s="24"/>
    </row>
    <row r="682" spans="32:267" x14ac:dyDescent="0.3">
      <c r="AF682" s="26"/>
      <c r="AG682" s="25"/>
      <c r="AH682" s="26"/>
      <c r="AI682" s="21"/>
      <c r="AJ682" s="26"/>
      <c r="AK682" s="26"/>
      <c r="AL682" s="26"/>
      <c r="AM682" s="23"/>
      <c r="AQ682" s="19"/>
      <c r="AU682" s="24"/>
      <c r="AV682" s="24"/>
      <c r="AW682" s="24"/>
      <c r="AX682" s="24"/>
      <c r="AY682" s="15"/>
      <c r="BM682" s="15"/>
      <c r="BS682" s="24"/>
      <c r="BT682" s="15"/>
      <c r="BY682" s="24"/>
      <c r="CA682" s="15"/>
      <c r="CD682" s="24"/>
      <c r="CH682" s="15"/>
      <c r="CO682" s="15"/>
      <c r="CQ682" s="24"/>
      <c r="CV682" s="15"/>
      <c r="DC682" s="15"/>
      <c r="DJ682" s="15"/>
      <c r="DQ682" s="15"/>
      <c r="DX682" s="15"/>
      <c r="EE682" s="15"/>
      <c r="EL682" s="15"/>
      <c r="ES682" s="15"/>
      <c r="EZ682" s="15"/>
      <c r="FG682" s="15"/>
      <c r="FN682" s="15"/>
      <c r="FU682" s="15"/>
      <c r="FW682" s="24"/>
      <c r="FX682" s="24"/>
      <c r="FY682" s="24"/>
      <c r="FZ682" s="24"/>
      <c r="GA682" s="24"/>
      <c r="GB682" s="15"/>
      <c r="GC682" s="24"/>
      <c r="GD682" s="24"/>
      <c r="GE682" s="24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24"/>
      <c r="IO682" s="24"/>
      <c r="IP682" s="24"/>
      <c r="IQ682" s="24"/>
      <c r="IR682" s="24"/>
      <c r="IS682" s="24"/>
      <c r="IT682" s="24"/>
      <c r="IU682" s="24"/>
      <c r="IV682" s="24"/>
      <c r="IW682" s="24"/>
      <c r="IX682" s="24"/>
      <c r="IY682" s="24"/>
      <c r="IZ682" s="24"/>
      <c r="JA682" s="24"/>
      <c r="JB682" s="24"/>
      <c r="JC682" s="24"/>
      <c r="JD682" s="24"/>
      <c r="JE682" s="24"/>
      <c r="JF682" s="24"/>
      <c r="JG682" s="24"/>
    </row>
    <row r="683" spans="32:267" x14ac:dyDescent="0.3">
      <c r="AF683" s="26"/>
      <c r="AG683" s="25"/>
      <c r="AH683" s="26"/>
      <c r="AI683" s="21"/>
      <c r="AJ683" s="26"/>
      <c r="AK683" s="26"/>
      <c r="AL683" s="26"/>
      <c r="AM683" s="23"/>
      <c r="AQ683" s="19"/>
      <c r="AU683" s="24"/>
      <c r="AV683" s="24"/>
      <c r="AW683" s="24"/>
      <c r="AX683" s="24"/>
      <c r="AY683" s="15"/>
      <c r="BM683" s="15"/>
      <c r="BS683" s="24"/>
      <c r="BT683" s="15"/>
      <c r="BY683" s="24"/>
      <c r="CA683" s="15"/>
      <c r="CD683" s="24"/>
      <c r="CH683" s="15"/>
      <c r="CO683" s="15"/>
      <c r="CQ683" s="24"/>
      <c r="CV683" s="15"/>
      <c r="DC683" s="15"/>
      <c r="DJ683" s="15"/>
      <c r="DQ683" s="15"/>
      <c r="DX683" s="15"/>
      <c r="EE683" s="15"/>
      <c r="EL683" s="15"/>
      <c r="ES683" s="15"/>
      <c r="EZ683" s="15"/>
      <c r="FG683" s="15"/>
      <c r="FN683" s="15"/>
      <c r="FU683" s="15"/>
      <c r="FW683" s="24"/>
      <c r="FX683" s="24"/>
      <c r="FY683" s="24"/>
      <c r="FZ683" s="24"/>
      <c r="GA683" s="24"/>
      <c r="GB683" s="15"/>
      <c r="GC683" s="24"/>
      <c r="GD683" s="24"/>
      <c r="GE683" s="24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24"/>
      <c r="IO683" s="24"/>
      <c r="IP683" s="24"/>
      <c r="IQ683" s="24"/>
      <c r="IR683" s="24"/>
      <c r="IS683" s="24"/>
      <c r="IT683" s="24"/>
      <c r="IU683" s="24"/>
      <c r="IV683" s="24"/>
      <c r="IW683" s="24"/>
      <c r="IX683" s="24"/>
      <c r="IY683" s="24"/>
      <c r="IZ683" s="24"/>
      <c r="JA683" s="24"/>
      <c r="JB683" s="24"/>
      <c r="JC683" s="24"/>
      <c r="JD683" s="24"/>
      <c r="JE683" s="24"/>
      <c r="JF683" s="24"/>
      <c r="JG683" s="24"/>
    </row>
    <row r="684" spans="32:267" x14ac:dyDescent="0.3">
      <c r="AF684" s="26"/>
      <c r="AG684" s="25"/>
      <c r="AH684" s="26"/>
      <c r="AI684" s="21"/>
      <c r="AJ684" s="26"/>
      <c r="AK684" s="26"/>
      <c r="AL684" s="26"/>
      <c r="AM684" s="23"/>
      <c r="AQ684" s="19"/>
      <c r="AU684" s="24"/>
      <c r="AV684" s="24"/>
      <c r="AW684" s="24"/>
      <c r="AX684" s="24"/>
      <c r="AY684" s="15"/>
      <c r="BM684" s="15"/>
      <c r="BS684" s="24"/>
      <c r="BT684" s="15"/>
      <c r="BY684" s="24"/>
      <c r="CA684" s="15"/>
      <c r="CD684" s="24"/>
      <c r="CH684" s="15"/>
      <c r="CO684" s="15"/>
      <c r="CQ684" s="24"/>
      <c r="CV684" s="15"/>
      <c r="DC684" s="15"/>
      <c r="DJ684" s="15"/>
      <c r="DQ684" s="15"/>
      <c r="DX684" s="15"/>
      <c r="EE684" s="15"/>
      <c r="EL684" s="15"/>
      <c r="ES684" s="15"/>
      <c r="EZ684" s="15"/>
      <c r="FG684" s="15"/>
      <c r="FN684" s="15"/>
      <c r="FU684" s="15"/>
      <c r="FW684" s="24"/>
      <c r="FX684" s="24"/>
      <c r="FY684" s="24"/>
      <c r="FZ684" s="24"/>
      <c r="GA684" s="24"/>
      <c r="GB684" s="15"/>
      <c r="GC684" s="24"/>
      <c r="GD684" s="24"/>
      <c r="GE684" s="24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24"/>
      <c r="IO684" s="24"/>
      <c r="IP684" s="24"/>
      <c r="IQ684" s="24"/>
      <c r="IR684" s="24"/>
      <c r="IS684" s="24"/>
      <c r="IT684" s="24"/>
      <c r="IU684" s="24"/>
      <c r="IV684" s="24"/>
      <c r="IW684" s="24"/>
      <c r="IX684" s="24"/>
      <c r="IY684" s="24"/>
      <c r="IZ684" s="24"/>
      <c r="JA684" s="24"/>
      <c r="JB684" s="24"/>
      <c r="JC684" s="24"/>
      <c r="JD684" s="24"/>
      <c r="JE684" s="24"/>
      <c r="JF684" s="24"/>
      <c r="JG684" s="24"/>
    </row>
    <row r="685" spans="32:267" x14ac:dyDescent="0.3">
      <c r="AF685" s="26"/>
      <c r="AG685" s="25"/>
      <c r="AH685" s="26"/>
      <c r="AI685" s="21"/>
      <c r="AJ685" s="26"/>
      <c r="AK685" s="26"/>
      <c r="AL685" s="26"/>
      <c r="AM685" s="23"/>
      <c r="AQ685" s="19"/>
      <c r="AU685" s="24"/>
      <c r="AV685" s="24"/>
      <c r="AW685" s="24"/>
      <c r="AX685" s="24"/>
      <c r="AY685" s="15"/>
      <c r="BM685" s="15"/>
      <c r="BS685" s="24"/>
      <c r="BT685" s="15"/>
      <c r="BY685" s="24"/>
      <c r="CA685" s="15"/>
      <c r="CD685" s="24"/>
      <c r="CH685" s="15"/>
      <c r="CO685" s="15"/>
      <c r="CQ685" s="24"/>
      <c r="CV685" s="15"/>
      <c r="DC685" s="15"/>
      <c r="DJ685" s="15"/>
      <c r="DQ685" s="15"/>
      <c r="DX685" s="15"/>
      <c r="EE685" s="15"/>
      <c r="EL685" s="15"/>
      <c r="ES685" s="15"/>
      <c r="EZ685" s="15"/>
      <c r="FG685" s="15"/>
      <c r="FN685" s="15"/>
      <c r="FU685" s="15"/>
      <c r="FW685" s="24"/>
      <c r="FX685" s="24"/>
      <c r="FY685" s="24"/>
      <c r="FZ685" s="24"/>
      <c r="GA685" s="24"/>
      <c r="GB685" s="15"/>
      <c r="GC685" s="24"/>
      <c r="GD685" s="24"/>
      <c r="GE685" s="24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24"/>
      <c r="IO685" s="24"/>
      <c r="IP685" s="24"/>
      <c r="IQ685" s="24"/>
      <c r="IR685" s="24"/>
      <c r="IS685" s="24"/>
      <c r="IT685" s="24"/>
      <c r="IU685" s="24"/>
      <c r="IV685" s="24"/>
      <c r="IW685" s="24"/>
      <c r="IX685" s="24"/>
      <c r="IY685" s="24"/>
      <c r="IZ685" s="24"/>
      <c r="JA685" s="24"/>
      <c r="JB685" s="24"/>
      <c r="JC685" s="24"/>
      <c r="JD685" s="24"/>
      <c r="JE685" s="24"/>
      <c r="JF685" s="24"/>
      <c r="JG685" s="24"/>
    </row>
    <row r="686" spans="32:267" x14ac:dyDescent="0.3">
      <c r="AF686" s="26"/>
      <c r="AG686" s="25"/>
      <c r="AH686" s="26"/>
      <c r="AI686" s="21"/>
      <c r="AJ686" s="26"/>
      <c r="AK686" s="26"/>
      <c r="AL686" s="26"/>
      <c r="AM686" s="23"/>
      <c r="AQ686" s="19"/>
      <c r="AU686" s="24"/>
      <c r="AV686" s="24"/>
      <c r="AW686" s="24"/>
      <c r="AX686" s="24"/>
      <c r="AY686" s="15"/>
      <c r="BM686" s="15"/>
      <c r="BS686" s="24"/>
      <c r="BT686" s="15"/>
      <c r="BY686" s="24"/>
      <c r="CA686" s="15"/>
      <c r="CD686" s="24"/>
      <c r="CH686" s="15"/>
      <c r="CO686" s="15"/>
      <c r="CQ686" s="24"/>
      <c r="CV686" s="15"/>
      <c r="DC686" s="15"/>
      <c r="DJ686" s="15"/>
      <c r="DQ686" s="15"/>
      <c r="DX686" s="15"/>
      <c r="EE686" s="15"/>
      <c r="EL686" s="15"/>
      <c r="ES686" s="15"/>
      <c r="EZ686" s="15"/>
      <c r="FG686" s="15"/>
      <c r="FN686" s="15"/>
      <c r="FU686" s="15"/>
      <c r="FW686" s="24"/>
      <c r="FX686" s="24"/>
      <c r="FY686" s="24"/>
      <c r="FZ686" s="24"/>
      <c r="GA686" s="24"/>
      <c r="GB686" s="15"/>
      <c r="GC686" s="24"/>
      <c r="GD686" s="24"/>
      <c r="GE686" s="24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24"/>
      <c r="IO686" s="24"/>
      <c r="IP686" s="24"/>
      <c r="IQ686" s="24"/>
      <c r="IR686" s="24"/>
      <c r="IS686" s="24"/>
      <c r="IT686" s="24"/>
      <c r="IU686" s="24"/>
      <c r="IV686" s="24"/>
      <c r="IW686" s="24"/>
      <c r="IX686" s="24"/>
      <c r="IY686" s="24"/>
      <c r="IZ686" s="24"/>
      <c r="JA686" s="24"/>
      <c r="JB686" s="24"/>
      <c r="JC686" s="24"/>
      <c r="JD686" s="24"/>
      <c r="JE686" s="24"/>
      <c r="JF686" s="24"/>
      <c r="JG686" s="24"/>
    </row>
    <row r="687" spans="32:267" x14ac:dyDescent="0.3">
      <c r="AF687" s="26"/>
      <c r="AG687" s="25"/>
      <c r="AH687" s="26"/>
      <c r="AI687" s="21"/>
      <c r="AJ687" s="26"/>
      <c r="AK687" s="26"/>
      <c r="AL687" s="26"/>
      <c r="AM687" s="23"/>
      <c r="AQ687" s="19"/>
      <c r="AU687" s="24"/>
      <c r="AV687" s="24"/>
      <c r="AW687" s="24"/>
      <c r="AX687" s="24"/>
      <c r="AY687" s="15"/>
      <c r="BM687" s="15"/>
      <c r="BS687" s="24"/>
      <c r="BT687" s="15"/>
      <c r="BY687" s="24"/>
      <c r="CA687" s="15"/>
      <c r="CD687" s="24"/>
      <c r="CH687" s="15"/>
      <c r="CO687" s="15"/>
      <c r="CQ687" s="24"/>
      <c r="CV687" s="15"/>
      <c r="DC687" s="15"/>
      <c r="DJ687" s="15"/>
      <c r="DQ687" s="15"/>
      <c r="DX687" s="15"/>
      <c r="EE687" s="15"/>
      <c r="EL687" s="15"/>
      <c r="ES687" s="15"/>
      <c r="EZ687" s="15"/>
      <c r="FG687" s="15"/>
      <c r="FN687" s="15"/>
      <c r="FU687" s="15"/>
      <c r="FW687" s="24"/>
      <c r="FX687" s="24"/>
      <c r="FY687" s="24"/>
      <c r="FZ687" s="24"/>
      <c r="GA687" s="24"/>
      <c r="GB687" s="15"/>
      <c r="GC687" s="24"/>
      <c r="GD687" s="24"/>
      <c r="GE687" s="24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24"/>
      <c r="IO687" s="24"/>
      <c r="IP687" s="24"/>
      <c r="IQ687" s="24"/>
      <c r="IR687" s="24"/>
      <c r="IS687" s="24"/>
      <c r="IT687" s="24"/>
      <c r="IU687" s="24"/>
      <c r="IV687" s="24"/>
      <c r="IW687" s="24"/>
      <c r="IX687" s="24"/>
      <c r="IY687" s="24"/>
      <c r="IZ687" s="24"/>
      <c r="JA687" s="24"/>
      <c r="JB687" s="24"/>
      <c r="JC687" s="24"/>
      <c r="JD687" s="24"/>
      <c r="JE687" s="24"/>
      <c r="JF687" s="24"/>
      <c r="JG687" s="24"/>
    </row>
    <row r="688" spans="32:267" x14ac:dyDescent="0.3">
      <c r="AF688" s="26"/>
      <c r="AG688" s="25"/>
      <c r="AH688" s="26"/>
      <c r="AI688" s="21"/>
      <c r="AJ688" s="26"/>
      <c r="AK688" s="26"/>
      <c r="AL688" s="26"/>
      <c r="AM688" s="23"/>
      <c r="AQ688" s="19"/>
      <c r="AU688" s="24"/>
      <c r="AV688" s="24"/>
      <c r="AW688" s="24"/>
      <c r="AX688" s="24"/>
      <c r="AY688" s="15"/>
      <c r="BM688" s="15"/>
      <c r="BS688" s="24"/>
      <c r="BT688" s="15"/>
      <c r="BY688" s="24"/>
      <c r="CA688" s="15"/>
      <c r="CD688" s="24"/>
      <c r="CH688" s="15"/>
      <c r="CO688" s="15"/>
      <c r="CQ688" s="24"/>
      <c r="CV688" s="15"/>
      <c r="DC688" s="15"/>
      <c r="DJ688" s="15"/>
      <c r="DQ688" s="15"/>
      <c r="DX688" s="15"/>
      <c r="EE688" s="15"/>
      <c r="EL688" s="15"/>
      <c r="ES688" s="15"/>
      <c r="EZ688" s="15"/>
      <c r="FG688" s="15"/>
      <c r="FN688" s="15"/>
      <c r="FU688" s="15"/>
      <c r="FW688" s="24"/>
      <c r="FX688" s="24"/>
      <c r="FY688" s="24"/>
      <c r="FZ688" s="24"/>
      <c r="GA688" s="24"/>
      <c r="GB688" s="15"/>
      <c r="GC688" s="24"/>
      <c r="GD688" s="24"/>
      <c r="GE688" s="24"/>
      <c r="GF688" s="19"/>
      <c r="GG688" s="19"/>
      <c r="GH688" s="19"/>
      <c r="GI688" s="19"/>
      <c r="GJ688" s="19"/>
      <c r="GK688" s="19"/>
      <c r="GL688" s="19"/>
      <c r="GM688" s="19"/>
      <c r="GN688" s="19"/>
      <c r="GO688" s="19"/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24"/>
      <c r="IO688" s="24"/>
      <c r="IP688" s="24"/>
      <c r="IQ688" s="24"/>
      <c r="IR688" s="24"/>
      <c r="IS688" s="24"/>
      <c r="IT688" s="24"/>
      <c r="IU688" s="24"/>
      <c r="IV688" s="24"/>
      <c r="IW688" s="24"/>
      <c r="IX688" s="24"/>
      <c r="IY688" s="24"/>
      <c r="IZ688" s="24"/>
      <c r="JA688" s="24"/>
      <c r="JB688" s="24"/>
      <c r="JC688" s="24"/>
      <c r="JD688" s="24"/>
      <c r="JE688" s="24"/>
      <c r="JF688" s="24"/>
      <c r="JG688" s="24"/>
    </row>
    <row r="689" spans="32:267" x14ac:dyDescent="0.3">
      <c r="AF689" s="26"/>
      <c r="AG689" s="25"/>
      <c r="AH689" s="26"/>
      <c r="AI689" s="21"/>
      <c r="AJ689" s="26"/>
      <c r="AK689" s="26"/>
      <c r="AL689" s="26"/>
      <c r="AM689" s="23"/>
      <c r="AQ689" s="19"/>
      <c r="AU689" s="24"/>
      <c r="AV689" s="24"/>
      <c r="AW689" s="24"/>
      <c r="AX689" s="24"/>
      <c r="AY689" s="15"/>
      <c r="BM689" s="15"/>
      <c r="BS689" s="24"/>
      <c r="BT689" s="15"/>
      <c r="BY689" s="24"/>
      <c r="CA689" s="15"/>
      <c r="CD689" s="24"/>
      <c r="CH689" s="15"/>
      <c r="CO689" s="15"/>
      <c r="CQ689" s="24"/>
      <c r="CV689" s="15"/>
      <c r="DC689" s="15"/>
      <c r="DJ689" s="15"/>
      <c r="DQ689" s="15"/>
      <c r="DX689" s="15"/>
      <c r="EE689" s="15"/>
      <c r="EL689" s="15"/>
      <c r="ES689" s="15"/>
      <c r="EZ689" s="15"/>
      <c r="FG689" s="15"/>
      <c r="FN689" s="15"/>
      <c r="FU689" s="15"/>
      <c r="FW689" s="24"/>
      <c r="FX689" s="24"/>
      <c r="FY689" s="24"/>
      <c r="FZ689" s="24"/>
      <c r="GA689" s="24"/>
      <c r="GB689" s="15"/>
      <c r="GC689" s="24"/>
      <c r="GD689" s="24"/>
      <c r="GE689" s="24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24"/>
      <c r="IO689" s="24"/>
      <c r="IP689" s="24"/>
      <c r="IQ689" s="24"/>
      <c r="IR689" s="24"/>
      <c r="IS689" s="24"/>
      <c r="IT689" s="24"/>
      <c r="IU689" s="24"/>
      <c r="IV689" s="24"/>
      <c r="IW689" s="24"/>
      <c r="IX689" s="24"/>
      <c r="IY689" s="24"/>
      <c r="IZ689" s="24"/>
      <c r="JA689" s="24"/>
      <c r="JB689" s="24"/>
      <c r="JC689" s="24"/>
      <c r="JD689" s="24"/>
      <c r="JE689" s="24"/>
      <c r="JF689" s="24"/>
      <c r="JG689" s="24"/>
    </row>
    <row r="690" spans="32:267" x14ac:dyDescent="0.3">
      <c r="AF690" s="26"/>
      <c r="AG690" s="25"/>
      <c r="AH690" s="26"/>
      <c r="AI690" s="21"/>
      <c r="AJ690" s="26"/>
      <c r="AK690" s="26"/>
      <c r="AL690" s="26"/>
      <c r="AM690" s="23"/>
      <c r="AQ690" s="19"/>
      <c r="AU690" s="24"/>
      <c r="AV690" s="24"/>
      <c r="AW690" s="24"/>
      <c r="AX690" s="24"/>
      <c r="AY690" s="15"/>
      <c r="BM690" s="15"/>
      <c r="BS690" s="24"/>
      <c r="BT690" s="15"/>
      <c r="BY690" s="24"/>
      <c r="CA690" s="15"/>
      <c r="CD690" s="24"/>
      <c r="CH690" s="15"/>
      <c r="CO690" s="15"/>
      <c r="CQ690" s="24"/>
      <c r="CV690" s="15"/>
      <c r="DC690" s="15"/>
      <c r="DJ690" s="15"/>
      <c r="DQ690" s="15"/>
      <c r="DX690" s="15"/>
      <c r="EE690" s="15"/>
      <c r="EL690" s="15"/>
      <c r="ES690" s="15"/>
      <c r="EZ690" s="15"/>
      <c r="FG690" s="15"/>
      <c r="FN690" s="15"/>
      <c r="FU690" s="15"/>
      <c r="FW690" s="24"/>
      <c r="FX690" s="24"/>
      <c r="FY690" s="24"/>
      <c r="FZ690" s="24"/>
      <c r="GA690" s="24"/>
      <c r="GB690" s="15"/>
      <c r="GC690" s="24"/>
      <c r="GD690" s="24"/>
      <c r="GE690" s="24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24"/>
      <c r="IO690" s="24"/>
      <c r="IP690" s="24"/>
      <c r="IQ690" s="24"/>
      <c r="IR690" s="24"/>
      <c r="IS690" s="24"/>
      <c r="IT690" s="24"/>
      <c r="IU690" s="24"/>
      <c r="IV690" s="24"/>
      <c r="IW690" s="24"/>
      <c r="IX690" s="24"/>
      <c r="IY690" s="24"/>
      <c r="IZ690" s="24"/>
      <c r="JA690" s="24"/>
      <c r="JB690" s="24"/>
      <c r="JC690" s="24"/>
      <c r="JD690" s="24"/>
      <c r="JE690" s="24"/>
      <c r="JF690" s="24"/>
      <c r="JG690" s="24"/>
    </row>
    <row r="691" spans="32:267" x14ac:dyDescent="0.3">
      <c r="AF691" s="26"/>
      <c r="AG691" s="25"/>
      <c r="AH691" s="26"/>
      <c r="AI691" s="21"/>
      <c r="AJ691" s="26"/>
      <c r="AK691" s="26"/>
      <c r="AL691" s="26"/>
      <c r="AM691" s="23"/>
      <c r="AQ691" s="19"/>
      <c r="AU691" s="24"/>
      <c r="AV691" s="24"/>
      <c r="AW691" s="24"/>
      <c r="AX691" s="24"/>
      <c r="AY691" s="15"/>
      <c r="BM691" s="15"/>
      <c r="BS691" s="24"/>
      <c r="BT691" s="15"/>
      <c r="BY691" s="24"/>
      <c r="CA691" s="15"/>
      <c r="CD691" s="24"/>
      <c r="CH691" s="15"/>
      <c r="CO691" s="15"/>
      <c r="CQ691" s="24"/>
      <c r="CV691" s="15"/>
      <c r="DC691" s="15"/>
      <c r="DJ691" s="15"/>
      <c r="DQ691" s="15"/>
      <c r="DX691" s="15"/>
      <c r="EE691" s="15"/>
      <c r="EL691" s="15"/>
      <c r="ES691" s="15"/>
      <c r="EZ691" s="15"/>
      <c r="FG691" s="15"/>
      <c r="FN691" s="15"/>
      <c r="FU691" s="15"/>
      <c r="FW691" s="24"/>
      <c r="FX691" s="24"/>
      <c r="FY691" s="24"/>
      <c r="FZ691" s="24"/>
      <c r="GA691" s="24"/>
      <c r="GB691" s="15"/>
      <c r="GC691" s="24"/>
      <c r="GD691" s="24"/>
      <c r="GE691" s="24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24"/>
      <c r="IO691" s="24"/>
      <c r="IP691" s="24"/>
      <c r="IQ691" s="24"/>
      <c r="IR691" s="24"/>
      <c r="IS691" s="24"/>
      <c r="IT691" s="24"/>
      <c r="IU691" s="24"/>
      <c r="IV691" s="24"/>
      <c r="IW691" s="24"/>
      <c r="IX691" s="24"/>
      <c r="IY691" s="24"/>
      <c r="IZ691" s="24"/>
      <c r="JA691" s="24"/>
      <c r="JB691" s="24"/>
      <c r="JC691" s="24"/>
      <c r="JD691" s="24"/>
      <c r="JE691" s="24"/>
      <c r="JF691" s="24"/>
      <c r="JG691" s="24"/>
    </row>
    <row r="692" spans="32:267" x14ac:dyDescent="0.3">
      <c r="AF692" s="26"/>
      <c r="AG692" s="25"/>
      <c r="AH692" s="26"/>
      <c r="AI692" s="21"/>
      <c r="AJ692" s="26"/>
      <c r="AK692" s="26"/>
      <c r="AL692" s="26"/>
      <c r="AM692" s="23"/>
      <c r="AQ692" s="19"/>
      <c r="AU692" s="24"/>
      <c r="AV692" s="24"/>
      <c r="AW692" s="24"/>
      <c r="AX692" s="24"/>
      <c r="AY692" s="15"/>
      <c r="BM692" s="15"/>
      <c r="BS692" s="24"/>
      <c r="BT692" s="15"/>
      <c r="BY692" s="24"/>
      <c r="CA692" s="15"/>
      <c r="CD692" s="24"/>
      <c r="CH692" s="15"/>
      <c r="CO692" s="15"/>
      <c r="CQ692" s="24"/>
      <c r="CV692" s="15"/>
      <c r="DC692" s="15"/>
      <c r="DJ692" s="15"/>
      <c r="DQ692" s="15"/>
      <c r="DX692" s="15"/>
      <c r="EE692" s="15"/>
      <c r="EL692" s="15"/>
      <c r="ES692" s="15"/>
      <c r="EZ692" s="15"/>
      <c r="FG692" s="15"/>
      <c r="FN692" s="15"/>
      <c r="FU692" s="15"/>
      <c r="FW692" s="24"/>
      <c r="FX692" s="24"/>
      <c r="FY692" s="24"/>
      <c r="FZ692" s="24"/>
      <c r="GA692" s="24"/>
      <c r="GB692" s="15"/>
      <c r="GC692" s="24"/>
      <c r="GD692" s="24"/>
      <c r="GE692" s="24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24"/>
      <c r="IO692" s="24"/>
      <c r="IP692" s="24"/>
      <c r="IQ692" s="24"/>
      <c r="IR692" s="24"/>
      <c r="IS692" s="24"/>
      <c r="IT692" s="24"/>
      <c r="IU692" s="24"/>
      <c r="IV692" s="24"/>
      <c r="IW692" s="24"/>
      <c r="IX692" s="24"/>
      <c r="IY692" s="24"/>
      <c r="IZ692" s="24"/>
      <c r="JA692" s="24"/>
      <c r="JB692" s="24"/>
      <c r="JC692" s="24"/>
      <c r="JD692" s="24"/>
      <c r="JE692" s="24"/>
      <c r="JF692" s="24"/>
      <c r="JG692" s="24"/>
    </row>
    <row r="693" spans="32:267" x14ac:dyDescent="0.3">
      <c r="AF693" s="26"/>
      <c r="AG693" s="25"/>
      <c r="AH693" s="26"/>
      <c r="AI693" s="21"/>
      <c r="AJ693" s="26"/>
      <c r="AK693" s="26"/>
      <c r="AL693" s="26"/>
      <c r="AM693" s="23"/>
      <c r="AQ693" s="19"/>
      <c r="AU693" s="24"/>
      <c r="AV693" s="24"/>
      <c r="AW693" s="24"/>
      <c r="AX693" s="24"/>
      <c r="AY693" s="15"/>
      <c r="BM693" s="15"/>
      <c r="BS693" s="24"/>
      <c r="BT693" s="15"/>
      <c r="BY693" s="24"/>
      <c r="CA693" s="15"/>
      <c r="CD693" s="24"/>
      <c r="CH693" s="15"/>
      <c r="CO693" s="15"/>
      <c r="CQ693" s="24"/>
      <c r="CV693" s="15"/>
      <c r="DC693" s="15"/>
      <c r="DJ693" s="15"/>
      <c r="DQ693" s="15"/>
      <c r="DX693" s="15"/>
      <c r="EE693" s="15"/>
      <c r="EL693" s="15"/>
      <c r="ES693" s="15"/>
      <c r="EZ693" s="15"/>
      <c r="FG693" s="15"/>
      <c r="FN693" s="15"/>
      <c r="FU693" s="15"/>
      <c r="FW693" s="24"/>
      <c r="FX693" s="24"/>
      <c r="FY693" s="24"/>
      <c r="FZ693" s="24"/>
      <c r="GA693" s="24"/>
      <c r="GB693" s="15"/>
      <c r="GC693" s="24"/>
      <c r="GD693" s="24"/>
      <c r="GE693" s="24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24"/>
      <c r="IO693" s="24"/>
      <c r="IP693" s="24"/>
      <c r="IQ693" s="24"/>
      <c r="IR693" s="24"/>
      <c r="IS693" s="24"/>
      <c r="IT693" s="24"/>
      <c r="IU693" s="24"/>
      <c r="IV693" s="24"/>
      <c r="IW693" s="24"/>
      <c r="IX693" s="24"/>
      <c r="IY693" s="24"/>
      <c r="IZ693" s="24"/>
      <c r="JA693" s="24"/>
      <c r="JB693" s="24"/>
      <c r="JC693" s="24"/>
      <c r="JD693" s="24"/>
      <c r="JE693" s="24"/>
      <c r="JF693" s="24"/>
      <c r="JG693" s="24"/>
    </row>
    <row r="694" spans="32:267" x14ac:dyDescent="0.3">
      <c r="AF694" s="26"/>
      <c r="AG694" s="25"/>
      <c r="AH694" s="26"/>
      <c r="AI694" s="21"/>
      <c r="AJ694" s="26"/>
      <c r="AK694" s="26"/>
      <c r="AL694" s="26"/>
      <c r="AM694" s="23"/>
      <c r="AQ694" s="19"/>
      <c r="AU694" s="24"/>
      <c r="AV694" s="24"/>
      <c r="AW694" s="24"/>
      <c r="AX694" s="24"/>
      <c r="AY694" s="15"/>
      <c r="BM694" s="15"/>
      <c r="BS694" s="24"/>
      <c r="BT694" s="15"/>
      <c r="BY694" s="24"/>
      <c r="CA694" s="15"/>
      <c r="CD694" s="24"/>
      <c r="CH694" s="15"/>
      <c r="CO694" s="15"/>
      <c r="CQ694" s="24"/>
      <c r="CV694" s="15"/>
      <c r="DC694" s="15"/>
      <c r="DJ694" s="15"/>
      <c r="DQ694" s="15"/>
      <c r="DX694" s="15"/>
      <c r="EE694" s="15"/>
      <c r="EL694" s="15"/>
      <c r="ES694" s="15"/>
      <c r="EZ694" s="15"/>
      <c r="FG694" s="15"/>
      <c r="FN694" s="15"/>
      <c r="FU694" s="15"/>
      <c r="FW694" s="24"/>
      <c r="FX694" s="24"/>
      <c r="FY694" s="24"/>
      <c r="FZ694" s="24"/>
      <c r="GA694" s="24"/>
      <c r="GB694" s="15"/>
      <c r="GC694" s="24"/>
      <c r="GD694" s="24"/>
      <c r="GE694" s="24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24"/>
      <c r="IO694" s="24"/>
      <c r="IP694" s="24"/>
      <c r="IQ694" s="24"/>
      <c r="IR694" s="24"/>
      <c r="IS694" s="24"/>
      <c r="IT694" s="24"/>
      <c r="IU694" s="24"/>
      <c r="IV694" s="24"/>
      <c r="IW694" s="24"/>
      <c r="IX694" s="24"/>
      <c r="IY694" s="24"/>
      <c r="IZ694" s="24"/>
      <c r="JA694" s="24"/>
      <c r="JB694" s="24"/>
      <c r="JC694" s="24"/>
      <c r="JD694" s="24"/>
      <c r="JE694" s="24"/>
      <c r="JF694" s="24"/>
      <c r="JG694" s="24"/>
    </row>
    <row r="695" spans="32:267" x14ac:dyDescent="0.3">
      <c r="AF695" s="26"/>
      <c r="AG695" s="25"/>
      <c r="AH695" s="26"/>
      <c r="AI695" s="21"/>
      <c r="AJ695" s="26"/>
      <c r="AK695" s="26"/>
      <c r="AL695" s="26"/>
      <c r="AM695" s="23"/>
      <c r="AQ695" s="19"/>
      <c r="AU695" s="24"/>
      <c r="AV695" s="24"/>
      <c r="AW695" s="24"/>
      <c r="AX695" s="24"/>
      <c r="AY695" s="15"/>
      <c r="BM695" s="15"/>
      <c r="BS695" s="24"/>
      <c r="BT695" s="15"/>
      <c r="BY695" s="24"/>
      <c r="CA695" s="15"/>
      <c r="CD695" s="24"/>
      <c r="CH695" s="15"/>
      <c r="CO695" s="15"/>
      <c r="CQ695" s="24"/>
      <c r="CV695" s="15"/>
      <c r="DC695" s="15"/>
      <c r="DJ695" s="15"/>
      <c r="DQ695" s="15"/>
      <c r="DX695" s="15"/>
      <c r="EE695" s="15"/>
      <c r="EL695" s="15"/>
      <c r="ES695" s="15"/>
      <c r="EZ695" s="15"/>
      <c r="FG695" s="15"/>
      <c r="FN695" s="15"/>
      <c r="FU695" s="15"/>
      <c r="FW695" s="24"/>
      <c r="FX695" s="24"/>
      <c r="FY695" s="24"/>
      <c r="FZ695" s="24"/>
      <c r="GA695" s="24"/>
      <c r="GB695" s="15"/>
      <c r="GC695" s="24"/>
      <c r="GD695" s="24"/>
      <c r="GE695" s="24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24"/>
      <c r="IO695" s="24"/>
      <c r="IP695" s="24"/>
      <c r="IQ695" s="24"/>
      <c r="IR695" s="24"/>
      <c r="IS695" s="24"/>
      <c r="IT695" s="24"/>
      <c r="IU695" s="24"/>
      <c r="IV695" s="24"/>
      <c r="IW695" s="24"/>
      <c r="IX695" s="24"/>
      <c r="IY695" s="24"/>
      <c r="IZ695" s="24"/>
      <c r="JA695" s="24"/>
      <c r="JB695" s="24"/>
      <c r="JC695" s="24"/>
      <c r="JD695" s="24"/>
      <c r="JE695" s="24"/>
      <c r="JF695" s="24"/>
      <c r="JG695" s="24"/>
    </row>
    <row r="696" spans="32:267" x14ac:dyDescent="0.3">
      <c r="AF696" s="26"/>
      <c r="AG696" s="25"/>
      <c r="AH696" s="26"/>
      <c r="AI696" s="21"/>
      <c r="AJ696" s="26"/>
      <c r="AK696" s="26"/>
      <c r="AL696" s="26"/>
      <c r="AM696" s="23"/>
      <c r="AQ696" s="19"/>
      <c r="AU696" s="24"/>
      <c r="AV696" s="24"/>
      <c r="AW696" s="24"/>
      <c r="AX696" s="24"/>
      <c r="AY696" s="15"/>
      <c r="BM696" s="15"/>
      <c r="BS696" s="24"/>
      <c r="BT696" s="15"/>
      <c r="BY696" s="24"/>
      <c r="CA696" s="15"/>
      <c r="CD696" s="24"/>
      <c r="CH696" s="15"/>
      <c r="CO696" s="15"/>
      <c r="CQ696" s="24"/>
      <c r="CV696" s="15"/>
      <c r="DC696" s="15"/>
      <c r="DJ696" s="15"/>
      <c r="DQ696" s="15"/>
      <c r="DX696" s="15"/>
      <c r="EE696" s="15"/>
      <c r="EL696" s="15"/>
      <c r="ES696" s="15"/>
      <c r="EZ696" s="15"/>
      <c r="FG696" s="15"/>
      <c r="FN696" s="15"/>
      <c r="FU696" s="15"/>
      <c r="FW696" s="24"/>
      <c r="FX696" s="24"/>
      <c r="FY696" s="24"/>
      <c r="FZ696" s="24"/>
      <c r="GA696" s="24"/>
      <c r="GB696" s="15"/>
      <c r="GC696" s="24"/>
      <c r="GD696" s="24"/>
      <c r="GE696" s="24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24"/>
      <c r="IO696" s="24"/>
      <c r="IP696" s="24"/>
      <c r="IQ696" s="24"/>
      <c r="IR696" s="24"/>
      <c r="IS696" s="24"/>
      <c r="IT696" s="24"/>
      <c r="IU696" s="24"/>
      <c r="IV696" s="24"/>
      <c r="IW696" s="24"/>
      <c r="IX696" s="24"/>
      <c r="IY696" s="24"/>
      <c r="IZ696" s="24"/>
      <c r="JA696" s="24"/>
      <c r="JB696" s="24"/>
      <c r="JC696" s="24"/>
      <c r="JD696" s="24"/>
      <c r="JE696" s="24"/>
      <c r="JF696" s="24"/>
      <c r="JG696" s="24"/>
    </row>
    <row r="697" spans="32:267" x14ac:dyDescent="0.3">
      <c r="AF697" s="26"/>
      <c r="AG697" s="25"/>
      <c r="AH697" s="26"/>
      <c r="AI697" s="21"/>
      <c r="AJ697" s="26"/>
      <c r="AK697" s="26"/>
      <c r="AL697" s="26"/>
      <c r="AM697" s="23"/>
      <c r="AQ697" s="19"/>
      <c r="AU697" s="24"/>
      <c r="AV697" s="24"/>
      <c r="AW697" s="24"/>
      <c r="AX697" s="24"/>
      <c r="AY697" s="15"/>
      <c r="BM697" s="15"/>
      <c r="BS697" s="24"/>
      <c r="BT697" s="15"/>
      <c r="BY697" s="24"/>
      <c r="CA697" s="15"/>
      <c r="CD697" s="24"/>
      <c r="CH697" s="15"/>
      <c r="CO697" s="15"/>
      <c r="CQ697" s="24"/>
      <c r="CV697" s="15"/>
      <c r="DC697" s="15"/>
      <c r="DJ697" s="15"/>
      <c r="DQ697" s="15"/>
      <c r="DX697" s="15"/>
      <c r="EE697" s="15"/>
      <c r="EL697" s="15"/>
      <c r="ES697" s="15"/>
      <c r="EZ697" s="15"/>
      <c r="FG697" s="15"/>
      <c r="FN697" s="15"/>
      <c r="FU697" s="15"/>
      <c r="FW697" s="24"/>
      <c r="FX697" s="24"/>
      <c r="FY697" s="24"/>
      <c r="FZ697" s="24"/>
      <c r="GA697" s="24"/>
      <c r="GB697" s="15"/>
      <c r="GC697" s="24"/>
      <c r="GD697" s="24"/>
      <c r="GE697" s="24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24"/>
      <c r="IO697" s="24"/>
      <c r="IP697" s="24"/>
      <c r="IQ697" s="24"/>
      <c r="IR697" s="24"/>
      <c r="IS697" s="24"/>
      <c r="IT697" s="24"/>
      <c r="IU697" s="24"/>
      <c r="IV697" s="24"/>
      <c r="IW697" s="24"/>
      <c r="IX697" s="24"/>
      <c r="IY697" s="24"/>
      <c r="IZ697" s="24"/>
      <c r="JA697" s="24"/>
      <c r="JB697" s="24"/>
      <c r="JC697" s="24"/>
      <c r="JD697" s="24"/>
      <c r="JE697" s="24"/>
      <c r="JF697" s="24"/>
      <c r="JG697" s="24"/>
    </row>
    <row r="698" spans="32:267" x14ac:dyDescent="0.3">
      <c r="AF698" s="26"/>
      <c r="AG698" s="25"/>
      <c r="AH698" s="26"/>
      <c r="AI698" s="21"/>
      <c r="AJ698" s="26"/>
      <c r="AK698" s="26"/>
      <c r="AL698" s="26"/>
      <c r="AM698" s="23"/>
      <c r="AQ698" s="19"/>
      <c r="AU698" s="24"/>
      <c r="AV698" s="24"/>
      <c r="AW698" s="24"/>
      <c r="AX698" s="24"/>
      <c r="AY698" s="15"/>
      <c r="BM698" s="15"/>
      <c r="BS698" s="24"/>
      <c r="BT698" s="15"/>
      <c r="BY698" s="24"/>
      <c r="CA698" s="15"/>
      <c r="CD698" s="24"/>
      <c r="CH698" s="15"/>
      <c r="CO698" s="15"/>
      <c r="CQ698" s="24"/>
      <c r="CV698" s="15"/>
      <c r="DC698" s="15"/>
      <c r="DJ698" s="15"/>
      <c r="DQ698" s="15"/>
      <c r="DX698" s="15"/>
      <c r="EE698" s="15"/>
      <c r="EL698" s="15"/>
      <c r="ES698" s="15"/>
      <c r="EZ698" s="15"/>
      <c r="FG698" s="15"/>
      <c r="FN698" s="15"/>
      <c r="FU698" s="15"/>
      <c r="FW698" s="24"/>
      <c r="FX698" s="24"/>
      <c r="FY698" s="24"/>
      <c r="FZ698" s="24"/>
      <c r="GA698" s="24"/>
      <c r="GB698" s="15"/>
      <c r="GC698" s="24"/>
      <c r="GD698" s="24"/>
      <c r="GE698" s="24"/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24"/>
      <c r="IO698" s="24"/>
      <c r="IP698" s="24"/>
      <c r="IQ698" s="24"/>
      <c r="IR698" s="24"/>
      <c r="IS698" s="24"/>
      <c r="IT698" s="24"/>
      <c r="IU698" s="24"/>
      <c r="IV698" s="24"/>
      <c r="IW698" s="24"/>
      <c r="IX698" s="24"/>
      <c r="IY698" s="24"/>
      <c r="IZ698" s="24"/>
      <c r="JA698" s="24"/>
      <c r="JB698" s="24"/>
      <c r="JC698" s="24"/>
      <c r="JD698" s="24"/>
      <c r="JE698" s="24"/>
      <c r="JF698" s="24"/>
      <c r="JG698" s="24"/>
    </row>
    <row r="699" spans="32:267" x14ac:dyDescent="0.3">
      <c r="AF699" s="26"/>
      <c r="AG699" s="25"/>
      <c r="AH699" s="26"/>
      <c r="AI699" s="21"/>
      <c r="AJ699" s="26"/>
      <c r="AK699" s="26"/>
      <c r="AL699" s="26"/>
      <c r="AM699" s="23"/>
      <c r="AQ699" s="19"/>
      <c r="AU699" s="24"/>
      <c r="AV699" s="24"/>
      <c r="AW699" s="24"/>
      <c r="AX699" s="24"/>
      <c r="AY699" s="15"/>
      <c r="BM699" s="15"/>
      <c r="BS699" s="24"/>
      <c r="BT699" s="15"/>
      <c r="BY699" s="24"/>
      <c r="CA699" s="15"/>
      <c r="CD699" s="24"/>
      <c r="CH699" s="15"/>
      <c r="CO699" s="15"/>
      <c r="CQ699" s="24"/>
      <c r="CV699" s="15"/>
      <c r="DC699" s="15"/>
      <c r="DJ699" s="15"/>
      <c r="DQ699" s="15"/>
      <c r="DX699" s="15"/>
      <c r="EE699" s="15"/>
      <c r="EL699" s="15"/>
      <c r="ES699" s="15"/>
      <c r="EZ699" s="15"/>
      <c r="FG699" s="15"/>
      <c r="FN699" s="15"/>
      <c r="FU699" s="15"/>
      <c r="FW699" s="24"/>
      <c r="FX699" s="24"/>
      <c r="FY699" s="24"/>
      <c r="FZ699" s="24"/>
      <c r="GA699" s="24"/>
      <c r="GB699" s="15"/>
      <c r="GC699" s="24"/>
      <c r="GD699" s="24"/>
      <c r="GE699" s="24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24"/>
      <c r="IO699" s="24"/>
      <c r="IP699" s="24"/>
      <c r="IQ699" s="24"/>
      <c r="IR699" s="24"/>
      <c r="IS699" s="24"/>
      <c r="IT699" s="24"/>
      <c r="IU699" s="24"/>
      <c r="IV699" s="24"/>
      <c r="IW699" s="24"/>
      <c r="IX699" s="24"/>
      <c r="IY699" s="24"/>
      <c r="IZ699" s="24"/>
      <c r="JA699" s="24"/>
      <c r="JB699" s="24"/>
      <c r="JC699" s="24"/>
      <c r="JD699" s="24"/>
      <c r="JE699" s="24"/>
      <c r="JF699" s="24"/>
      <c r="JG699" s="24"/>
    </row>
    <row r="700" spans="32:267" x14ac:dyDescent="0.3">
      <c r="AF700" s="26"/>
      <c r="AG700" s="25"/>
      <c r="AH700" s="26"/>
      <c r="AI700" s="21"/>
      <c r="AJ700" s="26"/>
      <c r="AK700" s="26"/>
      <c r="AL700" s="26"/>
      <c r="AM700" s="23"/>
      <c r="AQ700" s="19"/>
      <c r="AU700" s="24"/>
      <c r="AV700" s="24"/>
      <c r="AW700" s="24"/>
      <c r="AX700" s="24"/>
      <c r="AY700" s="15"/>
      <c r="BM700" s="15"/>
      <c r="BS700" s="24"/>
      <c r="BT700" s="15"/>
      <c r="BY700" s="24"/>
      <c r="CA700" s="15"/>
      <c r="CD700" s="24"/>
      <c r="CH700" s="15"/>
      <c r="CO700" s="15"/>
      <c r="CQ700" s="24"/>
      <c r="CV700" s="15"/>
      <c r="DC700" s="15"/>
      <c r="DJ700" s="15"/>
      <c r="DQ700" s="15"/>
      <c r="DX700" s="15"/>
      <c r="EE700" s="15"/>
      <c r="EL700" s="15"/>
      <c r="ES700" s="15"/>
      <c r="EZ700" s="15"/>
      <c r="FG700" s="15"/>
      <c r="FN700" s="15"/>
      <c r="FU700" s="15"/>
      <c r="FW700" s="24"/>
      <c r="FX700" s="24"/>
      <c r="FY700" s="24"/>
      <c r="FZ700" s="24"/>
      <c r="GA700" s="24"/>
      <c r="GB700" s="15"/>
      <c r="GC700" s="24"/>
      <c r="GD700" s="24"/>
      <c r="GE700" s="24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24"/>
      <c r="IO700" s="24"/>
      <c r="IP700" s="24"/>
      <c r="IQ700" s="24"/>
      <c r="IR700" s="24"/>
      <c r="IS700" s="24"/>
      <c r="IT700" s="24"/>
      <c r="IU700" s="24"/>
      <c r="IV700" s="24"/>
      <c r="IW700" s="24"/>
      <c r="IX700" s="24"/>
      <c r="IY700" s="24"/>
      <c r="IZ700" s="24"/>
      <c r="JA700" s="24"/>
      <c r="JB700" s="24"/>
      <c r="JC700" s="24"/>
      <c r="JD700" s="24"/>
      <c r="JE700" s="24"/>
      <c r="JF700" s="24"/>
      <c r="JG700" s="24"/>
    </row>
    <row r="701" spans="32:267" x14ac:dyDescent="0.3">
      <c r="AF701" s="26"/>
      <c r="AG701" s="25"/>
      <c r="AH701" s="26"/>
      <c r="AI701" s="21"/>
      <c r="AJ701" s="26"/>
      <c r="AK701" s="26"/>
      <c r="AL701" s="26"/>
      <c r="AM701" s="23"/>
      <c r="AQ701" s="19"/>
      <c r="AU701" s="24"/>
      <c r="AV701" s="24"/>
      <c r="AW701" s="24"/>
      <c r="AX701" s="24"/>
      <c r="AY701" s="15"/>
      <c r="BM701" s="15"/>
      <c r="BS701" s="24"/>
      <c r="BT701" s="15"/>
      <c r="BY701" s="24"/>
      <c r="CA701" s="15"/>
      <c r="CD701" s="24"/>
      <c r="CH701" s="15"/>
      <c r="CO701" s="15"/>
      <c r="CQ701" s="24"/>
      <c r="CV701" s="15"/>
      <c r="DC701" s="15"/>
      <c r="DJ701" s="15"/>
      <c r="DQ701" s="15"/>
      <c r="DX701" s="15"/>
      <c r="EE701" s="15"/>
      <c r="EL701" s="15"/>
      <c r="ES701" s="15"/>
      <c r="EZ701" s="15"/>
      <c r="FG701" s="15"/>
      <c r="FN701" s="15"/>
      <c r="FU701" s="15"/>
      <c r="FW701" s="24"/>
      <c r="FX701" s="24"/>
      <c r="FY701" s="24"/>
      <c r="FZ701" s="24"/>
      <c r="GA701" s="24"/>
      <c r="GB701" s="15"/>
      <c r="GC701" s="24"/>
      <c r="GD701" s="24"/>
      <c r="GE701" s="24"/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24"/>
      <c r="IO701" s="24"/>
      <c r="IP701" s="24"/>
      <c r="IQ701" s="24"/>
      <c r="IR701" s="24"/>
      <c r="IS701" s="24"/>
      <c r="IT701" s="24"/>
      <c r="IU701" s="24"/>
      <c r="IV701" s="24"/>
      <c r="IW701" s="24"/>
      <c r="IX701" s="24"/>
      <c r="IY701" s="24"/>
      <c r="IZ701" s="24"/>
      <c r="JA701" s="24"/>
      <c r="JB701" s="24"/>
      <c r="JC701" s="24"/>
      <c r="JD701" s="24"/>
      <c r="JE701" s="24"/>
      <c r="JF701" s="24"/>
      <c r="JG701" s="24"/>
    </row>
    <row r="702" spans="32:267" x14ac:dyDescent="0.3">
      <c r="AF702" s="26"/>
      <c r="AG702" s="25"/>
      <c r="AH702" s="26"/>
      <c r="AI702" s="21"/>
      <c r="AJ702" s="26"/>
      <c r="AK702" s="26"/>
      <c r="AL702" s="26"/>
      <c r="AM702" s="23"/>
      <c r="AQ702" s="19"/>
      <c r="AU702" s="24"/>
      <c r="AV702" s="24"/>
      <c r="AW702" s="24"/>
      <c r="AX702" s="24"/>
      <c r="AY702" s="15"/>
      <c r="BM702" s="15"/>
      <c r="BS702" s="24"/>
      <c r="BT702" s="15"/>
      <c r="BY702" s="24"/>
      <c r="CA702" s="15"/>
      <c r="CD702" s="24"/>
      <c r="CH702" s="15"/>
      <c r="CO702" s="15"/>
      <c r="CQ702" s="24"/>
      <c r="CV702" s="15"/>
      <c r="DC702" s="15"/>
      <c r="DJ702" s="15"/>
      <c r="DQ702" s="15"/>
      <c r="DX702" s="15"/>
      <c r="EE702" s="15"/>
      <c r="EL702" s="15"/>
      <c r="ES702" s="15"/>
      <c r="EZ702" s="15"/>
      <c r="FG702" s="15"/>
      <c r="FN702" s="15"/>
      <c r="FU702" s="15"/>
      <c r="FW702" s="24"/>
      <c r="FX702" s="24"/>
      <c r="FY702" s="24"/>
      <c r="FZ702" s="24"/>
      <c r="GA702" s="24"/>
      <c r="GB702" s="15"/>
      <c r="GC702" s="24"/>
      <c r="GD702" s="24"/>
      <c r="GE702" s="24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/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24"/>
      <c r="IO702" s="24"/>
      <c r="IP702" s="24"/>
      <c r="IQ702" s="24"/>
      <c r="IR702" s="24"/>
      <c r="IS702" s="24"/>
      <c r="IT702" s="24"/>
      <c r="IU702" s="24"/>
      <c r="IV702" s="24"/>
      <c r="IW702" s="24"/>
      <c r="IX702" s="24"/>
      <c r="IY702" s="24"/>
      <c r="IZ702" s="24"/>
      <c r="JA702" s="24"/>
      <c r="JB702" s="24"/>
      <c r="JC702" s="24"/>
      <c r="JD702" s="24"/>
      <c r="JE702" s="24"/>
      <c r="JF702" s="24"/>
      <c r="JG702" s="24"/>
    </row>
    <row r="703" spans="32:267" x14ac:dyDescent="0.3">
      <c r="AF703" s="26"/>
      <c r="AG703" s="25"/>
      <c r="AH703" s="26"/>
      <c r="AI703" s="21"/>
      <c r="AJ703" s="26"/>
      <c r="AK703" s="26"/>
      <c r="AL703" s="26"/>
      <c r="AM703" s="23"/>
      <c r="AQ703" s="19"/>
      <c r="AU703" s="24"/>
      <c r="AV703" s="24"/>
      <c r="AW703" s="24"/>
      <c r="AX703" s="24"/>
      <c r="AY703" s="15"/>
      <c r="BM703" s="15"/>
      <c r="BS703" s="24"/>
      <c r="BT703" s="15"/>
      <c r="BY703" s="24"/>
      <c r="CA703" s="15"/>
      <c r="CD703" s="24"/>
      <c r="CH703" s="15"/>
      <c r="CO703" s="15"/>
      <c r="CQ703" s="24"/>
      <c r="CV703" s="15"/>
      <c r="DC703" s="15"/>
      <c r="DJ703" s="15"/>
      <c r="DQ703" s="15"/>
      <c r="DX703" s="15"/>
      <c r="EE703" s="15"/>
      <c r="EL703" s="15"/>
      <c r="ES703" s="15"/>
      <c r="EZ703" s="15"/>
      <c r="FG703" s="15"/>
      <c r="FN703" s="15"/>
      <c r="FU703" s="15"/>
      <c r="FW703" s="24"/>
      <c r="FX703" s="24"/>
      <c r="FY703" s="24"/>
      <c r="FZ703" s="24"/>
      <c r="GA703" s="24"/>
      <c r="GB703" s="15"/>
      <c r="GC703" s="24"/>
      <c r="GD703" s="24"/>
      <c r="GE703" s="24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24"/>
      <c r="IO703" s="24"/>
      <c r="IP703" s="24"/>
      <c r="IQ703" s="24"/>
      <c r="IR703" s="24"/>
      <c r="IS703" s="24"/>
      <c r="IT703" s="24"/>
      <c r="IU703" s="24"/>
      <c r="IV703" s="24"/>
      <c r="IW703" s="24"/>
      <c r="IX703" s="24"/>
      <c r="IY703" s="24"/>
      <c r="IZ703" s="24"/>
      <c r="JA703" s="24"/>
      <c r="JB703" s="24"/>
      <c r="JC703" s="24"/>
      <c r="JD703" s="24"/>
      <c r="JE703" s="24"/>
      <c r="JF703" s="24"/>
      <c r="JG703" s="24"/>
    </row>
    <row r="704" spans="32:267" x14ac:dyDescent="0.3">
      <c r="AF704" s="26"/>
      <c r="AG704" s="25"/>
      <c r="AH704" s="26"/>
      <c r="AI704" s="21"/>
      <c r="AJ704" s="26"/>
      <c r="AK704" s="26"/>
      <c r="AL704" s="26"/>
      <c r="AM704" s="23"/>
      <c r="AQ704" s="19"/>
      <c r="AU704" s="24"/>
      <c r="AV704" s="24"/>
      <c r="AW704" s="24"/>
      <c r="AX704" s="24"/>
      <c r="AY704" s="15"/>
      <c r="BM704" s="15"/>
      <c r="BS704" s="24"/>
      <c r="BT704" s="15"/>
      <c r="BY704" s="24"/>
      <c r="CA704" s="15"/>
      <c r="CD704" s="24"/>
      <c r="CH704" s="15"/>
      <c r="CO704" s="15"/>
      <c r="CQ704" s="24"/>
      <c r="CV704" s="15"/>
      <c r="DC704" s="15"/>
      <c r="DJ704" s="15"/>
      <c r="DQ704" s="15"/>
      <c r="DX704" s="15"/>
      <c r="EE704" s="15"/>
      <c r="EL704" s="15"/>
      <c r="ES704" s="15"/>
      <c r="EZ704" s="15"/>
      <c r="FG704" s="15"/>
      <c r="FN704" s="15"/>
      <c r="FU704" s="15"/>
      <c r="FW704" s="24"/>
      <c r="FX704" s="24"/>
      <c r="FY704" s="24"/>
      <c r="FZ704" s="24"/>
      <c r="GA704" s="24"/>
      <c r="GB704" s="15"/>
      <c r="GC704" s="24"/>
      <c r="GD704" s="24"/>
      <c r="GE704" s="24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24"/>
      <c r="IO704" s="24"/>
      <c r="IP704" s="24"/>
      <c r="IQ704" s="24"/>
      <c r="IR704" s="24"/>
      <c r="IS704" s="24"/>
      <c r="IT704" s="24"/>
      <c r="IU704" s="24"/>
      <c r="IV704" s="24"/>
      <c r="IW704" s="24"/>
      <c r="IX704" s="24"/>
      <c r="IY704" s="24"/>
      <c r="IZ704" s="24"/>
      <c r="JA704" s="24"/>
      <c r="JB704" s="24"/>
      <c r="JC704" s="24"/>
      <c r="JD704" s="24"/>
      <c r="JE704" s="24"/>
      <c r="JF704" s="24"/>
      <c r="JG704" s="24"/>
    </row>
    <row r="705" spans="32:267" x14ac:dyDescent="0.3">
      <c r="AF705" s="26"/>
      <c r="AG705" s="25"/>
      <c r="AH705" s="26"/>
      <c r="AI705" s="21"/>
      <c r="AJ705" s="26"/>
      <c r="AK705" s="26"/>
      <c r="AL705" s="26"/>
      <c r="AM705" s="23"/>
      <c r="AQ705" s="19"/>
      <c r="AU705" s="24"/>
      <c r="AV705" s="24"/>
      <c r="AW705" s="24"/>
      <c r="AX705" s="24"/>
      <c r="AY705" s="15"/>
      <c r="BM705" s="15"/>
      <c r="BS705" s="24"/>
      <c r="BT705" s="15"/>
      <c r="BY705" s="24"/>
      <c r="CA705" s="15"/>
      <c r="CD705" s="24"/>
      <c r="CH705" s="15"/>
      <c r="CO705" s="15"/>
      <c r="CQ705" s="24"/>
      <c r="CV705" s="15"/>
      <c r="DC705" s="15"/>
      <c r="DJ705" s="15"/>
      <c r="DQ705" s="15"/>
      <c r="DX705" s="15"/>
      <c r="EE705" s="15"/>
      <c r="EL705" s="15"/>
      <c r="ES705" s="15"/>
      <c r="EZ705" s="15"/>
      <c r="FG705" s="15"/>
      <c r="FN705" s="15"/>
      <c r="FU705" s="15"/>
      <c r="FW705" s="24"/>
      <c r="FX705" s="24"/>
      <c r="FY705" s="24"/>
      <c r="FZ705" s="24"/>
      <c r="GA705" s="24"/>
      <c r="GB705" s="15"/>
      <c r="GC705" s="24"/>
      <c r="GD705" s="24"/>
      <c r="GE705" s="24"/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24"/>
      <c r="IO705" s="24"/>
      <c r="IP705" s="24"/>
      <c r="IQ705" s="24"/>
      <c r="IR705" s="24"/>
      <c r="IS705" s="24"/>
      <c r="IT705" s="24"/>
      <c r="IU705" s="24"/>
      <c r="IV705" s="24"/>
      <c r="IW705" s="24"/>
      <c r="IX705" s="24"/>
      <c r="IY705" s="24"/>
      <c r="IZ705" s="24"/>
      <c r="JA705" s="24"/>
      <c r="JB705" s="24"/>
      <c r="JC705" s="24"/>
      <c r="JD705" s="24"/>
      <c r="JE705" s="24"/>
      <c r="JF705" s="24"/>
      <c r="JG705" s="24"/>
    </row>
    <row r="706" spans="32:267" x14ac:dyDescent="0.3">
      <c r="AF706" s="26"/>
      <c r="AG706" s="25"/>
      <c r="AH706" s="26"/>
      <c r="AI706" s="21"/>
      <c r="AJ706" s="26"/>
      <c r="AK706" s="26"/>
      <c r="AL706" s="26"/>
      <c r="AM706" s="23"/>
      <c r="AQ706" s="19"/>
      <c r="AU706" s="24"/>
      <c r="AV706" s="24"/>
      <c r="AW706" s="24"/>
      <c r="AX706" s="24"/>
      <c r="AY706" s="15"/>
      <c r="BM706" s="15"/>
      <c r="BS706" s="24"/>
      <c r="BT706" s="15"/>
      <c r="BY706" s="24"/>
      <c r="CA706" s="15"/>
      <c r="CD706" s="24"/>
      <c r="CH706" s="15"/>
      <c r="CO706" s="15"/>
      <c r="CQ706" s="24"/>
      <c r="CV706" s="15"/>
      <c r="DC706" s="15"/>
      <c r="DJ706" s="15"/>
      <c r="DQ706" s="15"/>
      <c r="DX706" s="15"/>
      <c r="EE706" s="15"/>
      <c r="EL706" s="15"/>
      <c r="ES706" s="15"/>
      <c r="EZ706" s="15"/>
      <c r="FG706" s="15"/>
      <c r="FN706" s="15"/>
      <c r="FU706" s="15"/>
      <c r="FW706" s="24"/>
      <c r="FX706" s="24"/>
      <c r="FY706" s="24"/>
      <c r="FZ706" s="24"/>
      <c r="GA706" s="24"/>
      <c r="GB706" s="15"/>
      <c r="GC706" s="24"/>
      <c r="GD706" s="24"/>
      <c r="GE706" s="24"/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24"/>
      <c r="IO706" s="24"/>
      <c r="IP706" s="24"/>
      <c r="IQ706" s="24"/>
      <c r="IR706" s="24"/>
      <c r="IS706" s="24"/>
      <c r="IT706" s="24"/>
      <c r="IU706" s="24"/>
      <c r="IV706" s="24"/>
      <c r="IW706" s="24"/>
      <c r="IX706" s="24"/>
      <c r="IY706" s="24"/>
      <c r="IZ706" s="24"/>
      <c r="JA706" s="24"/>
      <c r="JB706" s="24"/>
      <c r="JC706" s="24"/>
      <c r="JD706" s="24"/>
      <c r="JE706" s="24"/>
      <c r="JF706" s="24"/>
      <c r="JG706" s="24"/>
    </row>
    <row r="707" spans="32:267" x14ac:dyDescent="0.3">
      <c r="AF707" s="26"/>
      <c r="AG707" s="25"/>
      <c r="AH707" s="26"/>
      <c r="AI707" s="21"/>
      <c r="AJ707" s="26"/>
      <c r="AK707" s="26"/>
      <c r="AL707" s="26"/>
      <c r="AM707" s="23"/>
      <c r="AQ707" s="19"/>
      <c r="AU707" s="24"/>
      <c r="AV707" s="24"/>
      <c r="AW707" s="24"/>
      <c r="AX707" s="24"/>
      <c r="AY707" s="15"/>
      <c r="BM707" s="15"/>
      <c r="BS707" s="24"/>
      <c r="BT707" s="15"/>
      <c r="BY707" s="24"/>
      <c r="CA707" s="15"/>
      <c r="CD707" s="24"/>
      <c r="CH707" s="15"/>
      <c r="CO707" s="15"/>
      <c r="CQ707" s="24"/>
      <c r="CV707" s="15"/>
      <c r="DC707" s="15"/>
      <c r="DJ707" s="15"/>
      <c r="DQ707" s="15"/>
      <c r="DX707" s="15"/>
      <c r="EE707" s="15"/>
      <c r="EL707" s="15"/>
      <c r="ES707" s="15"/>
      <c r="EZ707" s="15"/>
      <c r="FG707" s="15"/>
      <c r="FN707" s="15"/>
      <c r="FU707" s="15"/>
      <c r="FW707" s="24"/>
      <c r="FX707" s="24"/>
      <c r="FY707" s="24"/>
      <c r="FZ707" s="24"/>
      <c r="GA707" s="24"/>
      <c r="GB707" s="15"/>
      <c r="GC707" s="24"/>
      <c r="GD707" s="24"/>
      <c r="GE707" s="24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/>
      <c r="GP707" s="19"/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24"/>
      <c r="IO707" s="24"/>
      <c r="IP707" s="24"/>
      <c r="IQ707" s="24"/>
      <c r="IR707" s="24"/>
      <c r="IS707" s="24"/>
      <c r="IT707" s="24"/>
      <c r="IU707" s="24"/>
      <c r="IV707" s="24"/>
      <c r="IW707" s="24"/>
      <c r="IX707" s="24"/>
      <c r="IY707" s="24"/>
      <c r="IZ707" s="24"/>
      <c r="JA707" s="24"/>
      <c r="JB707" s="24"/>
      <c r="JC707" s="24"/>
      <c r="JD707" s="24"/>
      <c r="JE707" s="24"/>
      <c r="JF707" s="24"/>
      <c r="JG707" s="24"/>
    </row>
    <row r="708" spans="32:267" x14ac:dyDescent="0.3">
      <c r="AF708" s="26"/>
      <c r="AG708" s="25"/>
      <c r="AH708" s="26"/>
      <c r="AI708" s="21"/>
      <c r="AJ708" s="26"/>
      <c r="AK708" s="26"/>
      <c r="AL708" s="26"/>
      <c r="AM708" s="23"/>
      <c r="AQ708" s="19"/>
      <c r="AU708" s="24"/>
      <c r="AV708" s="24"/>
      <c r="AW708" s="24"/>
      <c r="AX708" s="24"/>
      <c r="AY708" s="15"/>
      <c r="BM708" s="15"/>
      <c r="BS708" s="24"/>
      <c r="BT708" s="15"/>
      <c r="BY708" s="24"/>
      <c r="CA708" s="15"/>
      <c r="CD708" s="24"/>
      <c r="CH708" s="15"/>
      <c r="CO708" s="15"/>
      <c r="CQ708" s="24"/>
      <c r="CV708" s="15"/>
      <c r="DC708" s="15"/>
      <c r="DJ708" s="15"/>
      <c r="DQ708" s="15"/>
      <c r="DX708" s="15"/>
      <c r="EE708" s="15"/>
      <c r="EL708" s="15"/>
      <c r="ES708" s="15"/>
      <c r="EZ708" s="15"/>
      <c r="FG708" s="15"/>
      <c r="FN708" s="15"/>
      <c r="FU708" s="15"/>
      <c r="FW708" s="24"/>
      <c r="FX708" s="24"/>
      <c r="FY708" s="24"/>
      <c r="FZ708" s="24"/>
      <c r="GA708" s="24"/>
      <c r="GB708" s="15"/>
      <c r="GC708" s="24"/>
      <c r="GD708" s="24"/>
      <c r="GE708" s="24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24"/>
      <c r="IO708" s="24"/>
      <c r="IP708" s="24"/>
      <c r="IQ708" s="24"/>
      <c r="IR708" s="24"/>
      <c r="IS708" s="24"/>
      <c r="IT708" s="24"/>
      <c r="IU708" s="24"/>
      <c r="IV708" s="24"/>
      <c r="IW708" s="24"/>
      <c r="IX708" s="24"/>
      <c r="IY708" s="24"/>
      <c r="IZ708" s="24"/>
      <c r="JA708" s="24"/>
      <c r="JB708" s="24"/>
      <c r="JC708" s="24"/>
      <c r="JD708" s="24"/>
      <c r="JE708" s="24"/>
      <c r="JF708" s="24"/>
      <c r="JG708" s="24"/>
    </row>
    <row r="709" spans="32:267" x14ac:dyDescent="0.3">
      <c r="AF709" s="26"/>
      <c r="AG709" s="25"/>
      <c r="AH709" s="26"/>
      <c r="AI709" s="21"/>
      <c r="AJ709" s="26"/>
      <c r="AK709" s="26"/>
      <c r="AL709" s="26"/>
      <c r="AM709" s="23"/>
      <c r="AQ709" s="19"/>
      <c r="AU709" s="24"/>
      <c r="AV709" s="24"/>
      <c r="AW709" s="24"/>
      <c r="AX709" s="24"/>
      <c r="AY709" s="15"/>
      <c r="BM709" s="15"/>
      <c r="BS709" s="24"/>
      <c r="BT709" s="15"/>
      <c r="BY709" s="24"/>
      <c r="CA709" s="15"/>
      <c r="CD709" s="24"/>
      <c r="CH709" s="15"/>
      <c r="CO709" s="15"/>
      <c r="CQ709" s="24"/>
      <c r="CV709" s="15"/>
      <c r="DC709" s="15"/>
      <c r="DJ709" s="15"/>
      <c r="DQ709" s="15"/>
      <c r="DX709" s="15"/>
      <c r="EE709" s="15"/>
      <c r="EL709" s="15"/>
      <c r="ES709" s="15"/>
      <c r="EZ709" s="15"/>
      <c r="FG709" s="15"/>
      <c r="FN709" s="15"/>
      <c r="FU709" s="15"/>
      <c r="FW709" s="24"/>
      <c r="FX709" s="24"/>
      <c r="FY709" s="24"/>
      <c r="FZ709" s="24"/>
      <c r="GA709" s="24"/>
      <c r="GB709" s="15"/>
      <c r="GC709" s="24"/>
      <c r="GD709" s="24"/>
      <c r="GE709" s="24"/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24"/>
      <c r="IO709" s="24"/>
      <c r="IP709" s="24"/>
      <c r="IQ709" s="24"/>
      <c r="IR709" s="24"/>
      <c r="IS709" s="24"/>
      <c r="IT709" s="24"/>
      <c r="IU709" s="24"/>
      <c r="IV709" s="24"/>
      <c r="IW709" s="24"/>
      <c r="IX709" s="24"/>
      <c r="IY709" s="24"/>
      <c r="IZ709" s="24"/>
      <c r="JA709" s="24"/>
      <c r="JB709" s="24"/>
      <c r="JC709" s="24"/>
      <c r="JD709" s="24"/>
      <c r="JE709" s="24"/>
      <c r="JF709" s="24"/>
      <c r="JG709" s="24"/>
    </row>
    <row r="710" spans="32:267" x14ac:dyDescent="0.3">
      <c r="AF710" s="26"/>
      <c r="AG710" s="25"/>
      <c r="AH710" s="26"/>
      <c r="AI710" s="21"/>
      <c r="AJ710" s="26"/>
      <c r="AK710" s="26"/>
      <c r="AL710" s="26"/>
      <c r="AM710" s="23"/>
      <c r="AQ710" s="19"/>
      <c r="AU710" s="24"/>
      <c r="AV710" s="24"/>
      <c r="AW710" s="24"/>
      <c r="AX710" s="24"/>
      <c r="AY710" s="15"/>
      <c r="BM710" s="15"/>
      <c r="BS710" s="24"/>
      <c r="BT710" s="15"/>
      <c r="BY710" s="24"/>
      <c r="CA710" s="15"/>
      <c r="CD710" s="24"/>
      <c r="CH710" s="15"/>
      <c r="CO710" s="15"/>
      <c r="CQ710" s="24"/>
      <c r="CV710" s="15"/>
      <c r="DC710" s="15"/>
      <c r="DJ710" s="15"/>
      <c r="DQ710" s="15"/>
      <c r="DX710" s="15"/>
      <c r="EE710" s="15"/>
      <c r="EL710" s="15"/>
      <c r="ES710" s="15"/>
      <c r="EZ710" s="15"/>
      <c r="FG710" s="15"/>
      <c r="FN710" s="15"/>
      <c r="FU710" s="15"/>
      <c r="FW710" s="24"/>
      <c r="FX710" s="24"/>
      <c r="FY710" s="24"/>
      <c r="FZ710" s="24"/>
      <c r="GA710" s="24"/>
      <c r="GB710" s="15"/>
      <c r="GC710" s="24"/>
      <c r="GD710" s="24"/>
      <c r="GE710" s="24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24"/>
      <c r="IO710" s="24"/>
      <c r="IP710" s="24"/>
      <c r="IQ710" s="24"/>
      <c r="IR710" s="24"/>
      <c r="IS710" s="24"/>
      <c r="IT710" s="24"/>
      <c r="IU710" s="24"/>
      <c r="IV710" s="24"/>
      <c r="IW710" s="24"/>
      <c r="IX710" s="24"/>
      <c r="IY710" s="24"/>
      <c r="IZ710" s="24"/>
      <c r="JA710" s="24"/>
      <c r="JB710" s="24"/>
      <c r="JC710" s="24"/>
      <c r="JD710" s="24"/>
      <c r="JE710" s="24"/>
      <c r="JF710" s="24"/>
      <c r="JG710" s="24"/>
    </row>
    <row r="711" spans="32:267" x14ac:dyDescent="0.3">
      <c r="AF711" s="26"/>
      <c r="AG711" s="25"/>
      <c r="AH711" s="26"/>
      <c r="AI711" s="21"/>
      <c r="AJ711" s="26"/>
      <c r="AK711" s="26"/>
      <c r="AL711" s="26"/>
      <c r="AM711" s="23"/>
      <c r="AQ711" s="19"/>
      <c r="AU711" s="24"/>
      <c r="AV711" s="24"/>
      <c r="AW711" s="24"/>
      <c r="AX711" s="24"/>
      <c r="AY711" s="15"/>
      <c r="BM711" s="15"/>
      <c r="BS711" s="24"/>
      <c r="BT711" s="15"/>
      <c r="BY711" s="24"/>
      <c r="CA711" s="15"/>
      <c r="CD711" s="24"/>
      <c r="CH711" s="15"/>
      <c r="CO711" s="15"/>
      <c r="CQ711" s="24"/>
      <c r="CV711" s="15"/>
      <c r="DC711" s="15"/>
      <c r="DJ711" s="15"/>
      <c r="DQ711" s="15"/>
      <c r="DX711" s="15"/>
      <c r="EE711" s="15"/>
      <c r="EL711" s="15"/>
      <c r="ES711" s="15"/>
      <c r="EZ711" s="15"/>
      <c r="FG711" s="15"/>
      <c r="FN711" s="15"/>
      <c r="FU711" s="15"/>
      <c r="FW711" s="24"/>
      <c r="FX711" s="24"/>
      <c r="FY711" s="24"/>
      <c r="FZ711" s="24"/>
      <c r="GA711" s="24"/>
      <c r="GB711" s="15"/>
      <c r="GC711" s="24"/>
      <c r="GD711" s="24"/>
      <c r="GE711" s="24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24"/>
      <c r="IO711" s="24"/>
      <c r="IP711" s="24"/>
      <c r="IQ711" s="24"/>
      <c r="IR711" s="24"/>
      <c r="IS711" s="24"/>
      <c r="IT711" s="24"/>
      <c r="IU711" s="24"/>
      <c r="IV711" s="24"/>
      <c r="IW711" s="24"/>
      <c r="IX711" s="24"/>
      <c r="IY711" s="24"/>
      <c r="IZ711" s="24"/>
      <c r="JA711" s="24"/>
      <c r="JB711" s="24"/>
      <c r="JC711" s="24"/>
      <c r="JD711" s="24"/>
      <c r="JE711" s="24"/>
      <c r="JF711" s="24"/>
      <c r="JG711" s="24"/>
    </row>
    <row r="712" spans="32:267" x14ac:dyDescent="0.3">
      <c r="AF712" s="26"/>
      <c r="AG712" s="25"/>
      <c r="AH712" s="26"/>
      <c r="AI712" s="21"/>
      <c r="AJ712" s="26"/>
      <c r="AK712" s="26"/>
      <c r="AL712" s="26"/>
      <c r="AM712" s="23"/>
      <c r="AQ712" s="19"/>
      <c r="AU712" s="24"/>
      <c r="AV712" s="24"/>
      <c r="AW712" s="24"/>
      <c r="AX712" s="24"/>
      <c r="AY712" s="15"/>
      <c r="BM712" s="15"/>
      <c r="BS712" s="24"/>
      <c r="BT712" s="15"/>
      <c r="BY712" s="24"/>
      <c r="CA712" s="15"/>
      <c r="CD712" s="24"/>
      <c r="CH712" s="15"/>
      <c r="CO712" s="15"/>
      <c r="CQ712" s="24"/>
      <c r="CV712" s="15"/>
      <c r="DC712" s="15"/>
      <c r="DJ712" s="15"/>
      <c r="DQ712" s="15"/>
      <c r="DX712" s="15"/>
      <c r="EE712" s="15"/>
      <c r="EL712" s="15"/>
      <c r="ES712" s="15"/>
      <c r="EZ712" s="15"/>
      <c r="FG712" s="15"/>
      <c r="FN712" s="15"/>
      <c r="FU712" s="15"/>
      <c r="FW712" s="24"/>
      <c r="FX712" s="24"/>
      <c r="FY712" s="24"/>
      <c r="FZ712" s="24"/>
      <c r="GA712" s="24"/>
      <c r="GB712" s="15"/>
      <c r="GC712" s="24"/>
      <c r="GD712" s="24"/>
      <c r="GE712" s="24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24"/>
      <c r="IO712" s="24"/>
      <c r="IP712" s="24"/>
      <c r="IQ712" s="24"/>
      <c r="IR712" s="24"/>
      <c r="IS712" s="24"/>
      <c r="IT712" s="24"/>
      <c r="IU712" s="24"/>
      <c r="IV712" s="24"/>
      <c r="IW712" s="24"/>
      <c r="IX712" s="24"/>
      <c r="IY712" s="24"/>
      <c r="IZ712" s="24"/>
      <c r="JA712" s="24"/>
      <c r="JB712" s="24"/>
      <c r="JC712" s="24"/>
      <c r="JD712" s="24"/>
      <c r="JE712" s="24"/>
      <c r="JF712" s="24"/>
      <c r="JG712" s="24"/>
    </row>
    <row r="713" spans="32:267" x14ac:dyDescent="0.3">
      <c r="AF713" s="26"/>
      <c r="AG713" s="25"/>
      <c r="AH713" s="26"/>
      <c r="AI713" s="21"/>
      <c r="AJ713" s="26"/>
      <c r="AK713" s="26"/>
      <c r="AL713" s="26"/>
      <c r="AM713" s="23"/>
      <c r="AQ713" s="19"/>
      <c r="AU713" s="24"/>
      <c r="AV713" s="24"/>
      <c r="AW713" s="24"/>
      <c r="AX713" s="24"/>
      <c r="AY713" s="15"/>
      <c r="BM713" s="15"/>
      <c r="BS713" s="24"/>
      <c r="BT713" s="15"/>
      <c r="BY713" s="24"/>
      <c r="CA713" s="15"/>
      <c r="CD713" s="24"/>
      <c r="CH713" s="15"/>
      <c r="CO713" s="15"/>
      <c r="CQ713" s="24"/>
      <c r="CV713" s="15"/>
      <c r="DC713" s="15"/>
      <c r="DJ713" s="15"/>
      <c r="DQ713" s="15"/>
      <c r="DX713" s="15"/>
      <c r="EE713" s="15"/>
      <c r="EL713" s="15"/>
      <c r="ES713" s="15"/>
      <c r="EZ713" s="15"/>
      <c r="FG713" s="15"/>
      <c r="FN713" s="15"/>
      <c r="FU713" s="15"/>
      <c r="FW713" s="24"/>
      <c r="FX713" s="24"/>
      <c r="FY713" s="24"/>
      <c r="FZ713" s="24"/>
      <c r="GA713" s="24"/>
      <c r="GB713" s="15"/>
      <c r="GC713" s="24"/>
      <c r="GD713" s="24"/>
      <c r="GE713" s="24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24"/>
      <c r="IO713" s="24"/>
      <c r="IP713" s="24"/>
      <c r="IQ713" s="24"/>
      <c r="IR713" s="24"/>
      <c r="IS713" s="24"/>
      <c r="IT713" s="24"/>
      <c r="IU713" s="24"/>
      <c r="IV713" s="24"/>
      <c r="IW713" s="24"/>
      <c r="IX713" s="24"/>
      <c r="IY713" s="24"/>
      <c r="IZ713" s="24"/>
      <c r="JA713" s="24"/>
      <c r="JB713" s="24"/>
      <c r="JC713" s="24"/>
      <c r="JD713" s="24"/>
      <c r="JE713" s="24"/>
      <c r="JF713" s="24"/>
      <c r="JG713" s="24"/>
    </row>
    <row r="714" spans="32:267" x14ac:dyDescent="0.3">
      <c r="AF714" s="26"/>
      <c r="AG714" s="25"/>
      <c r="AH714" s="26"/>
      <c r="AI714" s="21"/>
      <c r="AJ714" s="26"/>
      <c r="AK714" s="26"/>
      <c r="AL714" s="26"/>
      <c r="AM714" s="23"/>
      <c r="AQ714" s="19"/>
      <c r="AU714" s="24"/>
      <c r="AV714" s="24"/>
      <c r="AW714" s="24"/>
      <c r="AX714" s="24"/>
      <c r="AY714" s="15"/>
      <c r="BM714" s="15"/>
      <c r="BS714" s="24"/>
      <c r="BT714" s="15"/>
      <c r="BY714" s="24"/>
      <c r="CA714" s="15"/>
      <c r="CD714" s="24"/>
      <c r="CH714" s="15"/>
      <c r="CO714" s="15"/>
      <c r="CQ714" s="24"/>
      <c r="CV714" s="15"/>
      <c r="DC714" s="15"/>
      <c r="DJ714" s="15"/>
      <c r="DQ714" s="15"/>
      <c r="DX714" s="15"/>
      <c r="EE714" s="15"/>
      <c r="EL714" s="15"/>
      <c r="ES714" s="15"/>
      <c r="EZ714" s="15"/>
      <c r="FG714" s="15"/>
      <c r="FN714" s="15"/>
      <c r="FU714" s="15"/>
      <c r="FW714" s="24"/>
      <c r="FX714" s="24"/>
      <c r="FY714" s="24"/>
      <c r="FZ714" s="24"/>
      <c r="GA714" s="24"/>
      <c r="GB714" s="15"/>
      <c r="GC714" s="24"/>
      <c r="GD714" s="24"/>
      <c r="GE714" s="24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24"/>
      <c r="IO714" s="24"/>
      <c r="IP714" s="24"/>
      <c r="IQ714" s="24"/>
      <c r="IR714" s="24"/>
      <c r="IS714" s="24"/>
      <c r="IT714" s="24"/>
      <c r="IU714" s="24"/>
      <c r="IV714" s="24"/>
      <c r="IW714" s="24"/>
      <c r="IX714" s="24"/>
      <c r="IY714" s="24"/>
      <c r="IZ714" s="24"/>
      <c r="JA714" s="24"/>
      <c r="JB714" s="24"/>
      <c r="JC714" s="24"/>
      <c r="JD714" s="24"/>
      <c r="JE714" s="24"/>
      <c r="JF714" s="24"/>
      <c r="JG714" s="24"/>
    </row>
    <row r="715" spans="32:267" x14ac:dyDescent="0.3">
      <c r="AF715" s="26"/>
      <c r="AG715" s="25"/>
      <c r="AH715" s="26"/>
      <c r="AI715" s="21"/>
      <c r="AJ715" s="26"/>
      <c r="AK715" s="26"/>
      <c r="AL715" s="26"/>
      <c r="AM715" s="23"/>
      <c r="AQ715" s="19"/>
      <c r="AU715" s="24"/>
      <c r="AV715" s="24"/>
      <c r="AW715" s="24"/>
      <c r="AX715" s="24"/>
      <c r="AY715" s="15"/>
      <c r="BM715" s="15"/>
      <c r="BS715" s="24"/>
      <c r="BT715" s="15"/>
      <c r="BY715" s="24"/>
      <c r="CA715" s="15"/>
      <c r="CD715" s="24"/>
      <c r="CH715" s="15"/>
      <c r="CO715" s="15"/>
      <c r="CQ715" s="24"/>
      <c r="CV715" s="15"/>
      <c r="DC715" s="15"/>
      <c r="DJ715" s="15"/>
      <c r="DQ715" s="15"/>
      <c r="DX715" s="15"/>
      <c r="EE715" s="15"/>
      <c r="EL715" s="15"/>
      <c r="ES715" s="15"/>
      <c r="EZ715" s="15"/>
      <c r="FG715" s="15"/>
      <c r="FN715" s="15"/>
      <c r="FU715" s="15"/>
      <c r="FW715" s="24"/>
      <c r="FX715" s="24"/>
      <c r="FY715" s="24"/>
      <c r="FZ715" s="24"/>
      <c r="GA715" s="24"/>
      <c r="GB715" s="15"/>
      <c r="GC715" s="24"/>
      <c r="GD715" s="24"/>
      <c r="GE715" s="24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/>
      <c r="IB715" s="19"/>
      <c r="IC715" s="19"/>
      <c r="ID715" s="19"/>
      <c r="IE715" s="19"/>
      <c r="IF715" s="19"/>
      <c r="IG715" s="19"/>
      <c r="IH715" s="19"/>
      <c r="II715" s="19"/>
      <c r="IJ715" s="19"/>
      <c r="IK715" s="19"/>
      <c r="IL715" s="19"/>
      <c r="IM715" s="19"/>
      <c r="IN715" s="24"/>
      <c r="IO715" s="24"/>
      <c r="IP715" s="24"/>
      <c r="IQ715" s="24"/>
      <c r="IR715" s="24"/>
      <c r="IS715" s="24"/>
      <c r="IT715" s="24"/>
      <c r="IU715" s="24"/>
      <c r="IV715" s="24"/>
      <c r="IW715" s="24"/>
      <c r="IX715" s="24"/>
      <c r="IY715" s="24"/>
      <c r="IZ715" s="24"/>
      <c r="JA715" s="24"/>
      <c r="JB715" s="24"/>
      <c r="JC715" s="24"/>
      <c r="JD715" s="24"/>
      <c r="JE715" s="24"/>
      <c r="JF715" s="24"/>
      <c r="JG715" s="24"/>
    </row>
    <row r="716" spans="32:267" x14ac:dyDescent="0.3">
      <c r="AF716" s="26"/>
      <c r="AG716" s="25"/>
      <c r="AH716" s="26"/>
      <c r="AI716" s="21"/>
      <c r="AJ716" s="26"/>
      <c r="AK716" s="26"/>
      <c r="AL716" s="26"/>
      <c r="AM716" s="23"/>
      <c r="AQ716" s="19"/>
      <c r="AU716" s="24"/>
      <c r="AV716" s="24"/>
      <c r="AW716" s="24"/>
      <c r="AX716" s="24"/>
      <c r="AY716" s="15"/>
      <c r="BM716" s="15"/>
      <c r="BS716" s="24"/>
      <c r="BT716" s="15"/>
      <c r="BY716" s="24"/>
      <c r="CA716" s="15"/>
      <c r="CD716" s="24"/>
      <c r="CH716" s="15"/>
      <c r="CO716" s="15"/>
      <c r="CQ716" s="24"/>
      <c r="CV716" s="15"/>
      <c r="DC716" s="15"/>
      <c r="DJ716" s="15"/>
      <c r="DQ716" s="15"/>
      <c r="DX716" s="15"/>
      <c r="EE716" s="15"/>
      <c r="EL716" s="15"/>
      <c r="ES716" s="15"/>
      <c r="EZ716" s="15"/>
      <c r="FG716" s="15"/>
      <c r="FN716" s="15"/>
      <c r="FU716" s="15"/>
      <c r="FW716" s="24"/>
      <c r="FX716" s="24"/>
      <c r="FY716" s="24"/>
      <c r="FZ716" s="24"/>
      <c r="GA716" s="24"/>
      <c r="GB716" s="15"/>
      <c r="GC716" s="24"/>
      <c r="GD716" s="24"/>
      <c r="GE716" s="24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24"/>
      <c r="IO716" s="24"/>
      <c r="IP716" s="24"/>
      <c r="IQ716" s="24"/>
      <c r="IR716" s="24"/>
      <c r="IS716" s="24"/>
      <c r="IT716" s="24"/>
      <c r="IU716" s="24"/>
      <c r="IV716" s="24"/>
      <c r="IW716" s="24"/>
      <c r="IX716" s="24"/>
      <c r="IY716" s="24"/>
      <c r="IZ716" s="24"/>
      <c r="JA716" s="24"/>
      <c r="JB716" s="24"/>
      <c r="JC716" s="24"/>
      <c r="JD716" s="24"/>
      <c r="JE716" s="24"/>
      <c r="JF716" s="24"/>
      <c r="JG716" s="24"/>
    </row>
    <row r="717" spans="32:267" x14ac:dyDescent="0.3">
      <c r="AF717" s="26"/>
      <c r="AG717" s="25"/>
      <c r="AH717" s="26"/>
      <c r="AI717" s="21"/>
      <c r="AJ717" s="26"/>
      <c r="AK717" s="26"/>
      <c r="AL717" s="26"/>
      <c r="AM717" s="23"/>
      <c r="AQ717" s="19"/>
      <c r="AU717" s="24"/>
      <c r="AV717" s="24"/>
      <c r="AW717" s="24"/>
      <c r="AX717" s="24"/>
      <c r="AY717" s="15"/>
      <c r="BM717" s="15"/>
      <c r="BS717" s="24"/>
      <c r="BT717" s="15"/>
      <c r="BY717" s="24"/>
      <c r="CA717" s="15"/>
      <c r="CD717" s="24"/>
      <c r="CH717" s="15"/>
      <c r="CO717" s="15"/>
      <c r="CQ717" s="24"/>
      <c r="CV717" s="15"/>
      <c r="DC717" s="15"/>
      <c r="DJ717" s="15"/>
      <c r="DQ717" s="15"/>
      <c r="DX717" s="15"/>
      <c r="EE717" s="15"/>
      <c r="EL717" s="15"/>
      <c r="ES717" s="15"/>
      <c r="EZ717" s="15"/>
      <c r="FG717" s="15"/>
      <c r="FN717" s="15"/>
      <c r="FU717" s="15"/>
      <c r="FW717" s="24"/>
      <c r="FX717" s="24"/>
      <c r="FY717" s="24"/>
      <c r="FZ717" s="24"/>
      <c r="GA717" s="24"/>
      <c r="GB717" s="15"/>
      <c r="GC717" s="24"/>
      <c r="GD717" s="24"/>
      <c r="GE717" s="24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24"/>
      <c r="IO717" s="24"/>
      <c r="IP717" s="24"/>
      <c r="IQ717" s="24"/>
      <c r="IR717" s="24"/>
      <c r="IS717" s="24"/>
      <c r="IT717" s="24"/>
      <c r="IU717" s="24"/>
      <c r="IV717" s="24"/>
      <c r="IW717" s="24"/>
      <c r="IX717" s="24"/>
      <c r="IY717" s="24"/>
      <c r="IZ717" s="24"/>
      <c r="JA717" s="24"/>
      <c r="JB717" s="24"/>
      <c r="JC717" s="24"/>
      <c r="JD717" s="24"/>
      <c r="JE717" s="24"/>
      <c r="JF717" s="24"/>
      <c r="JG717" s="24"/>
    </row>
    <row r="718" spans="32:267" x14ac:dyDescent="0.3">
      <c r="AF718" s="26"/>
      <c r="AG718" s="25"/>
      <c r="AH718" s="26"/>
      <c r="AI718" s="21"/>
      <c r="AJ718" s="26"/>
      <c r="AK718" s="26"/>
      <c r="AL718" s="26"/>
      <c r="AM718" s="23"/>
      <c r="AQ718" s="19"/>
      <c r="AU718" s="24"/>
      <c r="AV718" s="24"/>
      <c r="AW718" s="24"/>
      <c r="AX718" s="24"/>
      <c r="AY718" s="15"/>
      <c r="BM718" s="15"/>
      <c r="BS718" s="24"/>
      <c r="BT718" s="15"/>
      <c r="BY718" s="24"/>
      <c r="CA718" s="15"/>
      <c r="CD718" s="24"/>
      <c r="CH718" s="15"/>
      <c r="CO718" s="15"/>
      <c r="CQ718" s="24"/>
      <c r="CV718" s="15"/>
      <c r="DC718" s="15"/>
      <c r="DJ718" s="15"/>
      <c r="DQ718" s="15"/>
      <c r="DX718" s="15"/>
      <c r="EE718" s="15"/>
      <c r="EL718" s="15"/>
      <c r="ES718" s="15"/>
      <c r="EZ718" s="15"/>
      <c r="FG718" s="15"/>
      <c r="FN718" s="15"/>
      <c r="FU718" s="15"/>
      <c r="FW718" s="24"/>
      <c r="FX718" s="24"/>
      <c r="FY718" s="24"/>
      <c r="FZ718" s="24"/>
      <c r="GA718" s="24"/>
      <c r="GB718" s="15"/>
      <c r="GC718" s="24"/>
      <c r="GD718" s="24"/>
      <c r="GE718" s="24"/>
      <c r="GF718" s="19"/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24"/>
      <c r="IO718" s="24"/>
      <c r="IP718" s="24"/>
      <c r="IQ718" s="24"/>
      <c r="IR718" s="24"/>
      <c r="IS718" s="24"/>
      <c r="IT718" s="24"/>
      <c r="IU718" s="24"/>
      <c r="IV718" s="24"/>
      <c r="IW718" s="24"/>
      <c r="IX718" s="24"/>
      <c r="IY718" s="24"/>
      <c r="IZ718" s="24"/>
      <c r="JA718" s="24"/>
      <c r="JB718" s="24"/>
      <c r="JC718" s="24"/>
      <c r="JD718" s="24"/>
      <c r="JE718" s="24"/>
      <c r="JF718" s="24"/>
      <c r="JG718" s="24"/>
    </row>
    <row r="719" spans="32:267" x14ac:dyDescent="0.3">
      <c r="AF719" s="26"/>
      <c r="AG719" s="25"/>
      <c r="AH719" s="26"/>
      <c r="AI719" s="21"/>
      <c r="AJ719" s="26"/>
      <c r="AK719" s="26"/>
      <c r="AL719" s="26"/>
      <c r="AM719" s="23"/>
      <c r="AQ719" s="19"/>
      <c r="AU719" s="24"/>
      <c r="AV719" s="24"/>
      <c r="AW719" s="24"/>
      <c r="AX719" s="24"/>
      <c r="AY719" s="15"/>
      <c r="BM719" s="15"/>
      <c r="BS719" s="24"/>
      <c r="BT719" s="15"/>
      <c r="BY719" s="24"/>
      <c r="CA719" s="15"/>
      <c r="CD719" s="24"/>
      <c r="CH719" s="15"/>
      <c r="CO719" s="15"/>
      <c r="CQ719" s="24"/>
      <c r="CV719" s="15"/>
      <c r="DC719" s="15"/>
      <c r="DJ719" s="15"/>
      <c r="DQ719" s="15"/>
      <c r="DX719" s="15"/>
      <c r="EE719" s="15"/>
      <c r="EL719" s="15"/>
      <c r="ES719" s="15"/>
      <c r="EZ719" s="15"/>
      <c r="FG719" s="15"/>
      <c r="FN719" s="15"/>
      <c r="FU719" s="15"/>
      <c r="FW719" s="24"/>
      <c r="FX719" s="24"/>
      <c r="FY719" s="24"/>
      <c r="FZ719" s="24"/>
      <c r="GA719" s="24"/>
      <c r="GB719" s="15"/>
      <c r="GC719" s="24"/>
      <c r="GD719" s="24"/>
      <c r="GE719" s="24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24"/>
      <c r="IO719" s="24"/>
      <c r="IP719" s="24"/>
      <c r="IQ719" s="24"/>
      <c r="IR719" s="24"/>
      <c r="IS719" s="24"/>
      <c r="IT719" s="24"/>
      <c r="IU719" s="24"/>
      <c r="IV719" s="24"/>
      <c r="IW719" s="24"/>
      <c r="IX719" s="24"/>
      <c r="IY719" s="24"/>
      <c r="IZ719" s="24"/>
      <c r="JA719" s="24"/>
      <c r="JB719" s="24"/>
      <c r="JC719" s="24"/>
      <c r="JD719" s="24"/>
      <c r="JE719" s="24"/>
      <c r="JF719" s="24"/>
      <c r="JG719" s="24"/>
    </row>
    <row r="720" spans="32:267" x14ac:dyDescent="0.3">
      <c r="AF720" s="26"/>
      <c r="AG720" s="25"/>
      <c r="AH720" s="26"/>
      <c r="AI720" s="21"/>
      <c r="AJ720" s="26"/>
      <c r="AK720" s="26"/>
      <c r="AL720" s="26"/>
      <c r="AM720" s="23"/>
      <c r="AQ720" s="19"/>
      <c r="AU720" s="24"/>
      <c r="AV720" s="24"/>
      <c r="AW720" s="24"/>
      <c r="AX720" s="24"/>
      <c r="AY720" s="15"/>
      <c r="BM720" s="15"/>
      <c r="BS720" s="24"/>
      <c r="BT720" s="15"/>
      <c r="BY720" s="24"/>
      <c r="CA720" s="15"/>
      <c r="CD720" s="24"/>
      <c r="CH720" s="15"/>
      <c r="CO720" s="15"/>
      <c r="CQ720" s="24"/>
      <c r="CV720" s="15"/>
      <c r="DC720" s="15"/>
      <c r="DJ720" s="15"/>
      <c r="DQ720" s="15"/>
      <c r="DX720" s="15"/>
      <c r="EE720" s="15"/>
      <c r="EL720" s="15"/>
      <c r="ES720" s="15"/>
      <c r="EZ720" s="15"/>
      <c r="FG720" s="15"/>
      <c r="FN720" s="15"/>
      <c r="FU720" s="15"/>
      <c r="FW720" s="24"/>
      <c r="FX720" s="24"/>
      <c r="FY720" s="24"/>
      <c r="FZ720" s="24"/>
      <c r="GA720" s="24"/>
      <c r="GB720" s="15"/>
      <c r="GC720" s="24"/>
      <c r="GD720" s="24"/>
      <c r="GE720" s="24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24"/>
      <c r="IO720" s="24"/>
      <c r="IP720" s="24"/>
      <c r="IQ720" s="24"/>
      <c r="IR720" s="24"/>
      <c r="IS720" s="24"/>
      <c r="IT720" s="24"/>
      <c r="IU720" s="24"/>
      <c r="IV720" s="24"/>
      <c r="IW720" s="24"/>
      <c r="IX720" s="24"/>
      <c r="IY720" s="24"/>
      <c r="IZ720" s="24"/>
      <c r="JA720" s="24"/>
      <c r="JB720" s="24"/>
      <c r="JC720" s="24"/>
      <c r="JD720" s="24"/>
      <c r="JE720" s="24"/>
      <c r="JF720" s="24"/>
      <c r="JG720" s="24"/>
    </row>
    <row r="721" spans="32:267" x14ac:dyDescent="0.3">
      <c r="AF721" s="26"/>
      <c r="AG721" s="25"/>
      <c r="AH721" s="26"/>
      <c r="AI721" s="21"/>
      <c r="AJ721" s="26"/>
      <c r="AK721" s="26"/>
      <c r="AL721" s="26"/>
      <c r="AM721" s="23"/>
      <c r="AQ721" s="19"/>
      <c r="AU721" s="24"/>
      <c r="AV721" s="24"/>
      <c r="AW721" s="24"/>
      <c r="AX721" s="24"/>
      <c r="AY721" s="15"/>
      <c r="BM721" s="15"/>
      <c r="BS721" s="24"/>
      <c r="BT721" s="15"/>
      <c r="BY721" s="24"/>
      <c r="CA721" s="15"/>
      <c r="CD721" s="24"/>
      <c r="CH721" s="15"/>
      <c r="CO721" s="15"/>
      <c r="CQ721" s="24"/>
      <c r="CV721" s="15"/>
      <c r="DC721" s="15"/>
      <c r="DJ721" s="15"/>
      <c r="DQ721" s="15"/>
      <c r="DX721" s="15"/>
      <c r="EE721" s="15"/>
      <c r="EL721" s="15"/>
      <c r="ES721" s="15"/>
      <c r="EZ721" s="15"/>
      <c r="FG721" s="15"/>
      <c r="FN721" s="15"/>
      <c r="FU721" s="15"/>
      <c r="FW721" s="24"/>
      <c r="FX721" s="24"/>
      <c r="FY721" s="24"/>
      <c r="FZ721" s="24"/>
      <c r="GA721" s="24"/>
      <c r="GB721" s="15"/>
      <c r="GC721" s="24"/>
      <c r="GD721" s="24"/>
      <c r="GE721" s="24"/>
      <c r="GF721" s="19"/>
      <c r="GG721" s="19"/>
      <c r="GH721" s="19"/>
      <c r="GI721" s="19"/>
      <c r="GJ721" s="19"/>
      <c r="GK721" s="19"/>
      <c r="GL721" s="19"/>
      <c r="GM721" s="19"/>
      <c r="GN721" s="19"/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24"/>
      <c r="IO721" s="24"/>
      <c r="IP721" s="24"/>
      <c r="IQ721" s="24"/>
      <c r="IR721" s="24"/>
      <c r="IS721" s="24"/>
      <c r="IT721" s="24"/>
      <c r="IU721" s="24"/>
      <c r="IV721" s="24"/>
      <c r="IW721" s="24"/>
      <c r="IX721" s="24"/>
      <c r="IY721" s="24"/>
      <c r="IZ721" s="24"/>
      <c r="JA721" s="24"/>
      <c r="JB721" s="24"/>
      <c r="JC721" s="24"/>
      <c r="JD721" s="24"/>
      <c r="JE721" s="24"/>
      <c r="JF721" s="24"/>
      <c r="JG721" s="24"/>
    </row>
    <row r="722" spans="32:267" x14ac:dyDescent="0.3">
      <c r="AF722" s="26"/>
      <c r="AG722" s="25"/>
      <c r="AH722" s="26"/>
      <c r="AI722" s="21"/>
      <c r="AJ722" s="26"/>
      <c r="AK722" s="26"/>
      <c r="AL722" s="26"/>
      <c r="AM722" s="23"/>
      <c r="AQ722" s="19"/>
      <c r="AU722" s="24"/>
      <c r="AV722" s="24"/>
      <c r="AW722" s="24"/>
      <c r="AX722" s="24"/>
      <c r="AY722" s="15"/>
      <c r="BM722" s="15"/>
      <c r="BS722" s="24"/>
      <c r="BT722" s="15"/>
      <c r="BY722" s="24"/>
      <c r="CA722" s="15"/>
      <c r="CD722" s="24"/>
      <c r="CH722" s="15"/>
      <c r="CO722" s="15"/>
      <c r="CQ722" s="24"/>
      <c r="CV722" s="15"/>
      <c r="DC722" s="15"/>
      <c r="DJ722" s="15"/>
      <c r="DQ722" s="15"/>
      <c r="DX722" s="15"/>
      <c r="EE722" s="15"/>
      <c r="EL722" s="15"/>
      <c r="ES722" s="15"/>
      <c r="EZ722" s="15"/>
      <c r="FG722" s="15"/>
      <c r="FN722" s="15"/>
      <c r="FU722" s="15"/>
      <c r="FW722" s="24"/>
      <c r="FX722" s="24"/>
      <c r="FY722" s="24"/>
      <c r="FZ722" s="24"/>
      <c r="GA722" s="24"/>
      <c r="GB722" s="15"/>
      <c r="GC722" s="24"/>
      <c r="GD722" s="24"/>
      <c r="GE722" s="24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24"/>
      <c r="IO722" s="24"/>
      <c r="IP722" s="24"/>
      <c r="IQ722" s="24"/>
      <c r="IR722" s="24"/>
      <c r="IS722" s="24"/>
      <c r="IT722" s="24"/>
      <c r="IU722" s="24"/>
      <c r="IV722" s="24"/>
      <c r="IW722" s="24"/>
      <c r="IX722" s="24"/>
      <c r="IY722" s="24"/>
      <c r="IZ722" s="24"/>
      <c r="JA722" s="24"/>
      <c r="JB722" s="24"/>
      <c r="JC722" s="24"/>
      <c r="JD722" s="24"/>
      <c r="JE722" s="24"/>
      <c r="JF722" s="24"/>
      <c r="JG722" s="24"/>
    </row>
    <row r="723" spans="32:267" x14ac:dyDescent="0.3">
      <c r="AF723" s="26"/>
      <c r="AG723" s="25"/>
      <c r="AH723" s="26"/>
      <c r="AI723" s="21"/>
      <c r="AJ723" s="26"/>
      <c r="AK723" s="26"/>
      <c r="AL723" s="26"/>
      <c r="AM723" s="23"/>
      <c r="AQ723" s="19"/>
      <c r="AU723" s="24"/>
      <c r="AV723" s="24"/>
      <c r="AW723" s="24"/>
      <c r="AX723" s="24"/>
      <c r="AY723" s="15"/>
      <c r="BM723" s="15"/>
      <c r="BS723" s="24"/>
      <c r="BT723" s="15"/>
      <c r="BY723" s="24"/>
      <c r="CA723" s="15"/>
      <c r="CD723" s="24"/>
      <c r="CH723" s="15"/>
      <c r="CO723" s="15"/>
      <c r="CQ723" s="24"/>
      <c r="CV723" s="15"/>
      <c r="DC723" s="15"/>
      <c r="DJ723" s="15"/>
      <c r="DQ723" s="15"/>
      <c r="DX723" s="15"/>
      <c r="EE723" s="15"/>
      <c r="EL723" s="15"/>
      <c r="ES723" s="15"/>
      <c r="EZ723" s="15"/>
      <c r="FG723" s="15"/>
      <c r="FN723" s="15"/>
      <c r="FU723" s="15"/>
      <c r="FW723" s="24"/>
      <c r="FX723" s="24"/>
      <c r="FY723" s="24"/>
      <c r="FZ723" s="24"/>
      <c r="GA723" s="24"/>
      <c r="GB723" s="15"/>
      <c r="GC723" s="24"/>
      <c r="GD723" s="24"/>
      <c r="GE723" s="24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24"/>
      <c r="IO723" s="24"/>
      <c r="IP723" s="24"/>
      <c r="IQ723" s="24"/>
      <c r="IR723" s="24"/>
      <c r="IS723" s="24"/>
      <c r="IT723" s="24"/>
      <c r="IU723" s="24"/>
      <c r="IV723" s="24"/>
      <c r="IW723" s="24"/>
      <c r="IX723" s="24"/>
      <c r="IY723" s="24"/>
      <c r="IZ723" s="24"/>
      <c r="JA723" s="24"/>
      <c r="JB723" s="24"/>
      <c r="JC723" s="24"/>
      <c r="JD723" s="24"/>
      <c r="JE723" s="24"/>
      <c r="JF723" s="24"/>
      <c r="JG723" s="24"/>
    </row>
    <row r="724" spans="32:267" x14ac:dyDescent="0.3">
      <c r="AF724" s="26"/>
      <c r="AG724" s="25"/>
      <c r="AH724" s="26"/>
      <c r="AI724" s="21"/>
      <c r="AJ724" s="26"/>
      <c r="AK724" s="26"/>
      <c r="AL724" s="26"/>
      <c r="AM724" s="23"/>
      <c r="AQ724" s="19"/>
      <c r="AU724" s="24"/>
      <c r="AV724" s="24"/>
      <c r="AW724" s="24"/>
      <c r="AX724" s="24"/>
      <c r="AY724" s="15"/>
      <c r="BM724" s="15"/>
      <c r="BS724" s="24"/>
      <c r="BT724" s="15"/>
      <c r="BY724" s="24"/>
      <c r="CA724" s="15"/>
      <c r="CD724" s="24"/>
      <c r="CH724" s="15"/>
      <c r="CO724" s="15"/>
      <c r="CQ724" s="24"/>
      <c r="CV724" s="15"/>
      <c r="DC724" s="15"/>
      <c r="DJ724" s="15"/>
      <c r="DQ724" s="15"/>
      <c r="DX724" s="15"/>
      <c r="EE724" s="15"/>
      <c r="EL724" s="15"/>
      <c r="ES724" s="15"/>
      <c r="EZ724" s="15"/>
      <c r="FG724" s="15"/>
      <c r="FN724" s="15"/>
      <c r="FU724" s="15"/>
      <c r="FW724" s="24"/>
      <c r="FX724" s="24"/>
      <c r="FY724" s="24"/>
      <c r="FZ724" s="24"/>
      <c r="GA724" s="24"/>
      <c r="GB724" s="15"/>
      <c r="GC724" s="24"/>
      <c r="GD724" s="24"/>
      <c r="GE724" s="24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24"/>
      <c r="IO724" s="24"/>
      <c r="IP724" s="24"/>
      <c r="IQ724" s="24"/>
      <c r="IR724" s="24"/>
      <c r="IS724" s="24"/>
      <c r="IT724" s="24"/>
      <c r="IU724" s="24"/>
      <c r="IV724" s="24"/>
      <c r="IW724" s="24"/>
      <c r="IX724" s="24"/>
      <c r="IY724" s="24"/>
      <c r="IZ724" s="24"/>
      <c r="JA724" s="24"/>
      <c r="JB724" s="24"/>
      <c r="JC724" s="24"/>
      <c r="JD724" s="24"/>
      <c r="JE724" s="24"/>
      <c r="JF724" s="24"/>
      <c r="JG724" s="24"/>
    </row>
    <row r="725" spans="32:267" x14ac:dyDescent="0.3">
      <c r="AF725" s="26"/>
      <c r="AG725" s="25"/>
      <c r="AH725" s="26"/>
      <c r="AI725" s="21"/>
      <c r="AJ725" s="26"/>
      <c r="AK725" s="26"/>
      <c r="AL725" s="26"/>
      <c r="AM725" s="23"/>
      <c r="AQ725" s="19"/>
      <c r="AU725" s="24"/>
      <c r="AV725" s="24"/>
      <c r="AW725" s="24"/>
      <c r="AX725" s="24"/>
      <c r="AY725" s="15"/>
      <c r="BM725" s="15"/>
      <c r="BS725" s="24"/>
      <c r="BT725" s="15"/>
      <c r="BY725" s="24"/>
      <c r="CA725" s="15"/>
      <c r="CD725" s="24"/>
      <c r="CH725" s="15"/>
      <c r="CO725" s="15"/>
      <c r="CQ725" s="24"/>
      <c r="CV725" s="15"/>
      <c r="DC725" s="15"/>
      <c r="DJ725" s="15"/>
      <c r="DQ725" s="15"/>
      <c r="DX725" s="15"/>
      <c r="EE725" s="15"/>
      <c r="EL725" s="15"/>
      <c r="ES725" s="15"/>
      <c r="EZ725" s="15"/>
      <c r="FG725" s="15"/>
      <c r="FN725" s="15"/>
      <c r="FU725" s="15"/>
      <c r="FW725" s="24"/>
      <c r="FX725" s="24"/>
      <c r="FY725" s="24"/>
      <c r="FZ725" s="24"/>
      <c r="GA725" s="24"/>
      <c r="GB725" s="15"/>
      <c r="GC725" s="24"/>
      <c r="GD725" s="24"/>
      <c r="GE725" s="24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24"/>
      <c r="IO725" s="24"/>
      <c r="IP725" s="24"/>
      <c r="IQ725" s="24"/>
      <c r="IR725" s="24"/>
      <c r="IS725" s="24"/>
      <c r="IT725" s="24"/>
      <c r="IU725" s="24"/>
      <c r="IV725" s="24"/>
      <c r="IW725" s="24"/>
      <c r="IX725" s="24"/>
      <c r="IY725" s="24"/>
      <c r="IZ725" s="24"/>
      <c r="JA725" s="24"/>
      <c r="JB725" s="24"/>
      <c r="JC725" s="24"/>
      <c r="JD725" s="24"/>
      <c r="JE725" s="24"/>
      <c r="JF725" s="24"/>
      <c r="JG725" s="24"/>
    </row>
    <row r="726" spans="32:267" x14ac:dyDescent="0.3">
      <c r="AF726" s="26"/>
      <c r="AG726" s="25"/>
      <c r="AH726" s="26"/>
      <c r="AI726" s="21"/>
      <c r="AJ726" s="26"/>
      <c r="AK726" s="26"/>
      <c r="AL726" s="26"/>
      <c r="AM726" s="23"/>
      <c r="AQ726" s="19"/>
      <c r="AU726" s="24"/>
      <c r="AV726" s="24"/>
      <c r="AW726" s="24"/>
      <c r="AX726" s="24"/>
      <c r="AY726" s="15"/>
      <c r="BM726" s="15"/>
      <c r="BS726" s="24"/>
      <c r="BT726" s="15"/>
      <c r="BY726" s="24"/>
      <c r="CA726" s="15"/>
      <c r="CD726" s="24"/>
      <c r="CH726" s="15"/>
      <c r="CO726" s="15"/>
      <c r="CQ726" s="24"/>
      <c r="CV726" s="15"/>
      <c r="DC726" s="15"/>
      <c r="DJ726" s="15"/>
      <c r="DQ726" s="15"/>
      <c r="DX726" s="15"/>
      <c r="EE726" s="15"/>
      <c r="EL726" s="15"/>
      <c r="ES726" s="15"/>
      <c r="EZ726" s="15"/>
      <c r="FG726" s="15"/>
      <c r="FN726" s="15"/>
      <c r="FU726" s="15"/>
      <c r="FW726" s="24"/>
      <c r="FX726" s="24"/>
      <c r="FY726" s="24"/>
      <c r="FZ726" s="24"/>
      <c r="GA726" s="24"/>
      <c r="GB726" s="15"/>
      <c r="GC726" s="24"/>
      <c r="GD726" s="24"/>
      <c r="GE726" s="24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24"/>
      <c r="IO726" s="24"/>
      <c r="IP726" s="24"/>
      <c r="IQ726" s="24"/>
      <c r="IR726" s="24"/>
      <c r="IS726" s="24"/>
      <c r="IT726" s="24"/>
      <c r="IU726" s="24"/>
      <c r="IV726" s="24"/>
      <c r="IW726" s="24"/>
      <c r="IX726" s="24"/>
      <c r="IY726" s="24"/>
      <c r="IZ726" s="24"/>
      <c r="JA726" s="24"/>
      <c r="JB726" s="24"/>
      <c r="JC726" s="24"/>
      <c r="JD726" s="24"/>
      <c r="JE726" s="24"/>
      <c r="JF726" s="24"/>
      <c r="JG726" s="24"/>
    </row>
    <row r="727" spans="32:267" x14ac:dyDescent="0.3">
      <c r="AF727" s="26"/>
      <c r="AG727" s="25"/>
      <c r="AH727" s="26"/>
      <c r="AI727" s="21"/>
      <c r="AJ727" s="26"/>
      <c r="AK727" s="26"/>
      <c r="AL727" s="26"/>
      <c r="AM727" s="23"/>
      <c r="AQ727" s="19"/>
      <c r="AU727" s="24"/>
      <c r="AV727" s="24"/>
      <c r="AW727" s="24"/>
      <c r="AX727" s="24"/>
      <c r="AY727" s="15"/>
      <c r="BM727" s="15"/>
      <c r="BS727" s="24"/>
      <c r="BT727" s="15"/>
      <c r="BY727" s="24"/>
      <c r="CA727" s="15"/>
      <c r="CD727" s="24"/>
      <c r="CH727" s="15"/>
      <c r="CO727" s="15"/>
      <c r="CQ727" s="24"/>
      <c r="CV727" s="15"/>
      <c r="DC727" s="15"/>
      <c r="DJ727" s="15"/>
      <c r="DQ727" s="15"/>
      <c r="DX727" s="15"/>
      <c r="EE727" s="15"/>
      <c r="EL727" s="15"/>
      <c r="ES727" s="15"/>
      <c r="EZ727" s="15"/>
      <c r="FG727" s="15"/>
      <c r="FN727" s="15"/>
      <c r="FU727" s="15"/>
      <c r="FW727" s="24"/>
      <c r="FX727" s="24"/>
      <c r="FY727" s="24"/>
      <c r="FZ727" s="24"/>
      <c r="GA727" s="24"/>
      <c r="GB727" s="15"/>
      <c r="GC727" s="24"/>
      <c r="GD727" s="24"/>
      <c r="GE727" s="24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24"/>
      <c r="IO727" s="24"/>
      <c r="IP727" s="24"/>
      <c r="IQ727" s="24"/>
      <c r="IR727" s="24"/>
      <c r="IS727" s="24"/>
      <c r="IT727" s="24"/>
      <c r="IU727" s="24"/>
      <c r="IV727" s="24"/>
      <c r="IW727" s="24"/>
      <c r="IX727" s="24"/>
      <c r="IY727" s="24"/>
      <c r="IZ727" s="24"/>
      <c r="JA727" s="24"/>
      <c r="JB727" s="24"/>
      <c r="JC727" s="24"/>
      <c r="JD727" s="24"/>
      <c r="JE727" s="24"/>
      <c r="JF727" s="24"/>
      <c r="JG727" s="24"/>
    </row>
    <row r="728" spans="32:267" x14ac:dyDescent="0.3">
      <c r="AF728" s="26"/>
      <c r="AG728" s="25"/>
      <c r="AH728" s="26"/>
      <c r="AI728" s="21"/>
      <c r="AJ728" s="26"/>
      <c r="AK728" s="26"/>
      <c r="AL728" s="26"/>
      <c r="AM728" s="23"/>
      <c r="AQ728" s="19"/>
      <c r="AU728" s="24"/>
      <c r="AV728" s="24"/>
      <c r="AW728" s="24"/>
      <c r="AX728" s="24"/>
      <c r="AY728" s="15"/>
      <c r="BM728" s="15"/>
      <c r="BS728" s="24"/>
      <c r="BT728" s="15"/>
      <c r="BY728" s="24"/>
      <c r="CA728" s="15"/>
      <c r="CD728" s="24"/>
      <c r="CH728" s="15"/>
      <c r="CO728" s="15"/>
      <c r="CQ728" s="24"/>
      <c r="CV728" s="15"/>
      <c r="DC728" s="15"/>
      <c r="DJ728" s="15"/>
      <c r="DQ728" s="15"/>
      <c r="DX728" s="15"/>
      <c r="EE728" s="15"/>
      <c r="EL728" s="15"/>
      <c r="ES728" s="15"/>
      <c r="EZ728" s="15"/>
      <c r="FG728" s="15"/>
      <c r="FN728" s="15"/>
      <c r="FU728" s="15"/>
      <c r="FW728" s="24"/>
      <c r="FX728" s="24"/>
      <c r="FY728" s="24"/>
      <c r="FZ728" s="24"/>
      <c r="GA728" s="24"/>
      <c r="GB728" s="15"/>
      <c r="GC728" s="24"/>
      <c r="GD728" s="24"/>
      <c r="GE728" s="24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24"/>
      <c r="IO728" s="24"/>
      <c r="IP728" s="24"/>
      <c r="IQ728" s="24"/>
      <c r="IR728" s="24"/>
      <c r="IS728" s="24"/>
      <c r="IT728" s="24"/>
      <c r="IU728" s="24"/>
      <c r="IV728" s="24"/>
      <c r="IW728" s="24"/>
      <c r="IX728" s="24"/>
      <c r="IY728" s="24"/>
      <c r="IZ728" s="24"/>
      <c r="JA728" s="24"/>
      <c r="JB728" s="24"/>
      <c r="JC728" s="24"/>
      <c r="JD728" s="24"/>
      <c r="JE728" s="24"/>
      <c r="JF728" s="24"/>
      <c r="JG728" s="24"/>
    </row>
    <row r="729" spans="32:267" x14ac:dyDescent="0.3">
      <c r="AF729" s="26"/>
      <c r="AG729" s="25"/>
      <c r="AH729" s="26"/>
      <c r="AI729" s="21"/>
      <c r="AJ729" s="26"/>
      <c r="AK729" s="26"/>
      <c r="AL729" s="26"/>
      <c r="AM729" s="23"/>
      <c r="AQ729" s="19"/>
      <c r="AU729" s="24"/>
      <c r="AV729" s="24"/>
      <c r="AW729" s="24"/>
      <c r="AX729" s="24"/>
      <c r="AY729" s="15"/>
      <c r="BM729" s="15"/>
      <c r="BS729" s="24"/>
      <c r="BT729" s="15"/>
      <c r="BY729" s="24"/>
      <c r="CA729" s="15"/>
      <c r="CD729" s="24"/>
      <c r="CH729" s="15"/>
      <c r="CO729" s="15"/>
      <c r="CQ729" s="24"/>
      <c r="CV729" s="15"/>
      <c r="DC729" s="15"/>
      <c r="DJ729" s="15"/>
      <c r="DQ729" s="15"/>
      <c r="DX729" s="15"/>
      <c r="EE729" s="15"/>
      <c r="EL729" s="15"/>
      <c r="ES729" s="15"/>
      <c r="EZ729" s="15"/>
      <c r="FG729" s="15"/>
      <c r="FN729" s="15"/>
      <c r="FU729" s="15"/>
      <c r="FW729" s="24"/>
      <c r="FX729" s="24"/>
      <c r="FY729" s="24"/>
      <c r="FZ729" s="24"/>
      <c r="GA729" s="24"/>
      <c r="GB729" s="15"/>
      <c r="GC729" s="24"/>
      <c r="GD729" s="24"/>
      <c r="GE729" s="24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24"/>
      <c r="IO729" s="24"/>
      <c r="IP729" s="24"/>
      <c r="IQ729" s="24"/>
      <c r="IR729" s="24"/>
      <c r="IS729" s="24"/>
      <c r="IT729" s="24"/>
      <c r="IU729" s="24"/>
      <c r="IV729" s="24"/>
      <c r="IW729" s="24"/>
      <c r="IX729" s="24"/>
      <c r="IY729" s="24"/>
      <c r="IZ729" s="24"/>
      <c r="JA729" s="24"/>
      <c r="JB729" s="24"/>
      <c r="JC729" s="24"/>
      <c r="JD729" s="24"/>
      <c r="JE729" s="24"/>
      <c r="JF729" s="24"/>
      <c r="JG729" s="24"/>
    </row>
    <row r="730" spans="32:267" x14ac:dyDescent="0.3">
      <c r="AF730" s="26"/>
      <c r="AG730" s="25"/>
      <c r="AH730" s="26"/>
      <c r="AI730" s="21"/>
      <c r="AJ730" s="26"/>
      <c r="AK730" s="26"/>
      <c r="AL730" s="26"/>
      <c r="AM730" s="23"/>
      <c r="AQ730" s="19"/>
      <c r="AU730" s="24"/>
      <c r="AV730" s="24"/>
      <c r="AW730" s="24"/>
      <c r="AX730" s="24"/>
      <c r="AY730" s="15"/>
      <c r="BM730" s="15"/>
      <c r="BS730" s="24"/>
      <c r="BT730" s="15"/>
      <c r="BY730" s="24"/>
      <c r="CA730" s="15"/>
      <c r="CD730" s="24"/>
      <c r="CH730" s="15"/>
      <c r="CO730" s="15"/>
      <c r="CQ730" s="24"/>
      <c r="CV730" s="15"/>
      <c r="DC730" s="15"/>
      <c r="DJ730" s="15"/>
      <c r="DQ730" s="15"/>
      <c r="DX730" s="15"/>
      <c r="EE730" s="15"/>
      <c r="EL730" s="15"/>
      <c r="ES730" s="15"/>
      <c r="EZ730" s="15"/>
      <c r="FG730" s="15"/>
      <c r="FN730" s="15"/>
      <c r="FU730" s="15"/>
      <c r="FW730" s="24"/>
      <c r="FX730" s="24"/>
      <c r="FY730" s="24"/>
      <c r="FZ730" s="24"/>
      <c r="GA730" s="24"/>
      <c r="GB730" s="15"/>
      <c r="GC730" s="24"/>
      <c r="GD730" s="24"/>
      <c r="GE730" s="24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24"/>
      <c r="IO730" s="24"/>
      <c r="IP730" s="24"/>
      <c r="IQ730" s="24"/>
      <c r="IR730" s="24"/>
      <c r="IS730" s="24"/>
      <c r="IT730" s="24"/>
      <c r="IU730" s="24"/>
      <c r="IV730" s="24"/>
      <c r="IW730" s="24"/>
      <c r="IX730" s="24"/>
      <c r="IY730" s="24"/>
      <c r="IZ730" s="24"/>
      <c r="JA730" s="24"/>
      <c r="JB730" s="24"/>
      <c r="JC730" s="24"/>
      <c r="JD730" s="24"/>
      <c r="JE730" s="24"/>
      <c r="JF730" s="24"/>
      <c r="JG730" s="24"/>
    </row>
    <row r="731" spans="32:267" x14ac:dyDescent="0.3">
      <c r="AF731" s="26"/>
      <c r="AG731" s="25"/>
      <c r="AH731" s="26"/>
      <c r="AI731" s="21"/>
      <c r="AJ731" s="26"/>
      <c r="AK731" s="26"/>
      <c r="AL731" s="26"/>
      <c r="AM731" s="23"/>
      <c r="AQ731" s="19"/>
      <c r="AU731" s="24"/>
      <c r="AV731" s="24"/>
      <c r="AW731" s="24"/>
      <c r="AX731" s="24"/>
      <c r="AY731" s="15"/>
      <c r="BM731" s="15"/>
      <c r="BS731" s="24"/>
      <c r="BT731" s="15"/>
      <c r="BY731" s="24"/>
      <c r="CA731" s="15"/>
      <c r="CD731" s="24"/>
      <c r="CH731" s="15"/>
      <c r="CO731" s="15"/>
      <c r="CQ731" s="24"/>
      <c r="CV731" s="15"/>
      <c r="DC731" s="15"/>
      <c r="DJ731" s="15"/>
      <c r="DQ731" s="15"/>
      <c r="DX731" s="15"/>
      <c r="EE731" s="15"/>
      <c r="EL731" s="15"/>
      <c r="ES731" s="15"/>
      <c r="EZ731" s="15"/>
      <c r="FG731" s="15"/>
      <c r="FN731" s="15"/>
      <c r="FU731" s="15"/>
      <c r="FW731" s="24"/>
      <c r="FX731" s="24"/>
      <c r="FY731" s="24"/>
      <c r="FZ731" s="24"/>
      <c r="GA731" s="24"/>
      <c r="GB731" s="15"/>
      <c r="GC731" s="24"/>
      <c r="GD731" s="24"/>
      <c r="GE731" s="24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/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24"/>
      <c r="IO731" s="24"/>
      <c r="IP731" s="24"/>
      <c r="IQ731" s="24"/>
      <c r="IR731" s="24"/>
      <c r="IS731" s="24"/>
      <c r="IT731" s="24"/>
      <c r="IU731" s="24"/>
      <c r="IV731" s="24"/>
      <c r="IW731" s="24"/>
      <c r="IX731" s="24"/>
      <c r="IY731" s="24"/>
      <c r="IZ731" s="24"/>
      <c r="JA731" s="24"/>
      <c r="JB731" s="24"/>
      <c r="JC731" s="24"/>
      <c r="JD731" s="24"/>
      <c r="JE731" s="24"/>
      <c r="JF731" s="24"/>
      <c r="JG731" s="24"/>
    </row>
    <row r="732" spans="32:267" x14ac:dyDescent="0.3">
      <c r="AF732" s="26"/>
      <c r="AG732" s="25"/>
      <c r="AH732" s="26"/>
      <c r="AI732" s="21"/>
      <c r="AJ732" s="26"/>
      <c r="AK732" s="26"/>
      <c r="AL732" s="26"/>
      <c r="AM732" s="23"/>
      <c r="AQ732" s="19"/>
      <c r="AU732" s="24"/>
      <c r="AV732" s="24"/>
      <c r="AW732" s="24"/>
      <c r="AX732" s="24"/>
      <c r="AY732" s="15"/>
      <c r="BM732" s="15"/>
      <c r="BS732" s="24"/>
      <c r="BT732" s="15"/>
      <c r="BY732" s="24"/>
      <c r="CA732" s="15"/>
      <c r="CD732" s="24"/>
      <c r="CH732" s="15"/>
      <c r="CO732" s="15"/>
      <c r="CQ732" s="24"/>
      <c r="CV732" s="15"/>
      <c r="DC732" s="15"/>
      <c r="DJ732" s="15"/>
      <c r="DQ732" s="15"/>
      <c r="DX732" s="15"/>
      <c r="EE732" s="15"/>
      <c r="EL732" s="15"/>
      <c r="ES732" s="15"/>
      <c r="EZ732" s="15"/>
      <c r="FG732" s="15"/>
      <c r="FN732" s="15"/>
      <c r="FU732" s="15"/>
      <c r="FW732" s="24"/>
      <c r="FX732" s="24"/>
      <c r="FY732" s="24"/>
      <c r="FZ732" s="24"/>
      <c r="GA732" s="24"/>
      <c r="GB732" s="15"/>
      <c r="GC732" s="24"/>
      <c r="GD732" s="24"/>
      <c r="GE732" s="24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24"/>
      <c r="IO732" s="24"/>
      <c r="IP732" s="24"/>
      <c r="IQ732" s="24"/>
      <c r="IR732" s="24"/>
      <c r="IS732" s="24"/>
      <c r="IT732" s="24"/>
      <c r="IU732" s="24"/>
      <c r="IV732" s="24"/>
      <c r="IW732" s="24"/>
      <c r="IX732" s="24"/>
      <c r="IY732" s="24"/>
      <c r="IZ732" s="24"/>
      <c r="JA732" s="24"/>
      <c r="JB732" s="24"/>
      <c r="JC732" s="24"/>
      <c r="JD732" s="24"/>
      <c r="JE732" s="24"/>
      <c r="JF732" s="24"/>
      <c r="JG732" s="24"/>
    </row>
    <row r="733" spans="32:267" x14ac:dyDescent="0.3">
      <c r="AF733" s="26"/>
      <c r="AG733" s="25"/>
      <c r="AH733" s="26"/>
      <c r="AI733" s="21"/>
      <c r="AJ733" s="26"/>
      <c r="AK733" s="26"/>
      <c r="AL733" s="26"/>
      <c r="AM733" s="23"/>
      <c r="AQ733" s="19"/>
      <c r="AU733" s="24"/>
      <c r="AV733" s="24"/>
      <c r="AW733" s="24"/>
      <c r="AX733" s="24"/>
      <c r="AY733" s="15"/>
      <c r="BM733" s="15"/>
      <c r="BS733" s="24"/>
      <c r="BT733" s="15"/>
      <c r="BY733" s="24"/>
      <c r="CA733" s="15"/>
      <c r="CD733" s="24"/>
      <c r="CH733" s="15"/>
      <c r="CO733" s="15"/>
      <c r="CQ733" s="24"/>
      <c r="CV733" s="15"/>
      <c r="DC733" s="15"/>
      <c r="DJ733" s="15"/>
      <c r="DQ733" s="15"/>
      <c r="DX733" s="15"/>
      <c r="EE733" s="15"/>
      <c r="EL733" s="15"/>
      <c r="ES733" s="15"/>
      <c r="EZ733" s="15"/>
      <c r="FG733" s="15"/>
      <c r="FN733" s="15"/>
      <c r="FU733" s="15"/>
      <c r="FW733" s="24"/>
      <c r="FX733" s="24"/>
      <c r="FY733" s="24"/>
      <c r="FZ733" s="24"/>
      <c r="GA733" s="24"/>
      <c r="GB733" s="15"/>
      <c r="GC733" s="24"/>
      <c r="GD733" s="24"/>
      <c r="GE733" s="24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24"/>
      <c r="IO733" s="24"/>
      <c r="IP733" s="24"/>
      <c r="IQ733" s="24"/>
      <c r="IR733" s="24"/>
      <c r="IS733" s="24"/>
      <c r="IT733" s="24"/>
      <c r="IU733" s="24"/>
      <c r="IV733" s="24"/>
      <c r="IW733" s="24"/>
      <c r="IX733" s="24"/>
      <c r="IY733" s="24"/>
      <c r="IZ733" s="24"/>
      <c r="JA733" s="24"/>
      <c r="JB733" s="24"/>
      <c r="JC733" s="24"/>
      <c r="JD733" s="24"/>
      <c r="JE733" s="24"/>
      <c r="JF733" s="24"/>
      <c r="JG733" s="24"/>
    </row>
    <row r="734" spans="32:267" x14ac:dyDescent="0.3">
      <c r="AF734" s="26"/>
      <c r="AG734" s="25"/>
      <c r="AH734" s="26"/>
      <c r="AI734" s="21"/>
      <c r="AJ734" s="26"/>
      <c r="AK734" s="26"/>
      <c r="AL734" s="26"/>
      <c r="AM734" s="23"/>
      <c r="AQ734" s="19"/>
      <c r="AU734" s="24"/>
      <c r="AV734" s="24"/>
      <c r="AW734" s="24"/>
      <c r="AX734" s="24"/>
      <c r="AY734" s="15"/>
      <c r="BM734" s="15"/>
      <c r="BS734" s="24"/>
      <c r="BT734" s="15"/>
      <c r="BY734" s="24"/>
      <c r="CA734" s="15"/>
      <c r="CD734" s="24"/>
      <c r="CH734" s="15"/>
      <c r="CO734" s="15"/>
      <c r="CQ734" s="24"/>
      <c r="CV734" s="15"/>
      <c r="DC734" s="15"/>
      <c r="DJ734" s="15"/>
      <c r="DQ734" s="15"/>
      <c r="DX734" s="15"/>
      <c r="EE734" s="15"/>
      <c r="EL734" s="15"/>
      <c r="ES734" s="15"/>
      <c r="EZ734" s="15"/>
      <c r="FG734" s="15"/>
      <c r="FN734" s="15"/>
      <c r="FU734" s="15"/>
      <c r="FW734" s="24"/>
      <c r="FX734" s="24"/>
      <c r="FY734" s="24"/>
      <c r="FZ734" s="24"/>
      <c r="GA734" s="24"/>
      <c r="GB734" s="15"/>
      <c r="GC734" s="24"/>
      <c r="GD734" s="24"/>
      <c r="GE734" s="24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24"/>
      <c r="IO734" s="24"/>
      <c r="IP734" s="24"/>
      <c r="IQ734" s="24"/>
      <c r="IR734" s="24"/>
      <c r="IS734" s="24"/>
      <c r="IT734" s="24"/>
      <c r="IU734" s="24"/>
      <c r="IV734" s="24"/>
      <c r="IW734" s="24"/>
      <c r="IX734" s="24"/>
      <c r="IY734" s="24"/>
      <c r="IZ734" s="24"/>
      <c r="JA734" s="24"/>
      <c r="JB734" s="24"/>
      <c r="JC734" s="24"/>
      <c r="JD734" s="24"/>
      <c r="JE734" s="24"/>
      <c r="JF734" s="24"/>
      <c r="JG734" s="24"/>
    </row>
    <row r="735" spans="32:267" x14ac:dyDescent="0.3">
      <c r="AF735" s="26"/>
      <c r="AG735" s="25"/>
      <c r="AH735" s="26"/>
      <c r="AI735" s="21"/>
      <c r="AJ735" s="26"/>
      <c r="AK735" s="26"/>
      <c r="AL735" s="26"/>
      <c r="AM735" s="23"/>
      <c r="AQ735" s="19"/>
      <c r="AU735" s="24"/>
      <c r="AV735" s="24"/>
      <c r="AW735" s="24"/>
      <c r="AX735" s="24"/>
      <c r="AY735" s="15"/>
      <c r="BM735" s="15"/>
      <c r="BS735" s="24"/>
      <c r="BT735" s="15"/>
      <c r="BY735" s="24"/>
      <c r="CA735" s="15"/>
      <c r="CD735" s="24"/>
      <c r="CH735" s="15"/>
      <c r="CO735" s="15"/>
      <c r="CQ735" s="24"/>
      <c r="CV735" s="15"/>
      <c r="DC735" s="15"/>
      <c r="DJ735" s="15"/>
      <c r="DQ735" s="15"/>
      <c r="DX735" s="15"/>
      <c r="EE735" s="15"/>
      <c r="EL735" s="15"/>
      <c r="ES735" s="15"/>
      <c r="EZ735" s="15"/>
      <c r="FG735" s="15"/>
      <c r="FN735" s="15"/>
      <c r="FU735" s="15"/>
      <c r="FW735" s="24"/>
      <c r="FX735" s="24"/>
      <c r="FY735" s="24"/>
      <c r="FZ735" s="24"/>
      <c r="GA735" s="24"/>
      <c r="GB735" s="15"/>
      <c r="GC735" s="24"/>
      <c r="GD735" s="24"/>
      <c r="GE735" s="24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24"/>
      <c r="IO735" s="24"/>
      <c r="IP735" s="24"/>
      <c r="IQ735" s="24"/>
      <c r="IR735" s="24"/>
      <c r="IS735" s="24"/>
      <c r="IT735" s="24"/>
      <c r="IU735" s="24"/>
      <c r="IV735" s="24"/>
      <c r="IW735" s="24"/>
      <c r="IX735" s="24"/>
      <c r="IY735" s="24"/>
      <c r="IZ735" s="24"/>
      <c r="JA735" s="24"/>
      <c r="JB735" s="24"/>
      <c r="JC735" s="24"/>
      <c r="JD735" s="24"/>
      <c r="JE735" s="24"/>
      <c r="JF735" s="24"/>
      <c r="JG735" s="24"/>
    </row>
    <row r="736" spans="32:267" x14ac:dyDescent="0.3">
      <c r="AF736" s="26"/>
      <c r="AG736" s="25"/>
      <c r="AH736" s="26"/>
      <c r="AI736" s="21"/>
      <c r="AJ736" s="26"/>
      <c r="AK736" s="26"/>
      <c r="AL736" s="26"/>
      <c r="AM736" s="23"/>
      <c r="AQ736" s="19"/>
      <c r="AU736" s="24"/>
      <c r="AV736" s="24"/>
      <c r="AW736" s="24"/>
      <c r="AX736" s="24"/>
      <c r="AY736" s="15"/>
      <c r="BM736" s="15"/>
      <c r="BS736" s="24"/>
      <c r="BT736" s="15"/>
      <c r="BY736" s="24"/>
      <c r="CA736" s="15"/>
      <c r="CD736" s="24"/>
      <c r="CH736" s="15"/>
      <c r="CO736" s="15"/>
      <c r="CQ736" s="24"/>
      <c r="CV736" s="15"/>
      <c r="DC736" s="15"/>
      <c r="DJ736" s="15"/>
      <c r="DQ736" s="15"/>
      <c r="DX736" s="15"/>
      <c r="EE736" s="15"/>
      <c r="EL736" s="15"/>
      <c r="ES736" s="15"/>
      <c r="EZ736" s="15"/>
      <c r="FG736" s="15"/>
      <c r="FN736" s="15"/>
      <c r="FU736" s="15"/>
      <c r="FW736" s="24"/>
      <c r="FX736" s="24"/>
      <c r="FY736" s="24"/>
      <c r="FZ736" s="24"/>
      <c r="GA736" s="24"/>
      <c r="GB736" s="15"/>
      <c r="GC736" s="24"/>
      <c r="GD736" s="24"/>
      <c r="GE736" s="24"/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24"/>
      <c r="IO736" s="24"/>
      <c r="IP736" s="24"/>
      <c r="IQ736" s="24"/>
      <c r="IR736" s="24"/>
      <c r="IS736" s="24"/>
      <c r="IT736" s="24"/>
      <c r="IU736" s="24"/>
      <c r="IV736" s="24"/>
      <c r="IW736" s="24"/>
      <c r="IX736" s="24"/>
      <c r="IY736" s="24"/>
      <c r="IZ736" s="24"/>
      <c r="JA736" s="24"/>
      <c r="JB736" s="24"/>
      <c r="JC736" s="24"/>
      <c r="JD736" s="24"/>
      <c r="JE736" s="24"/>
      <c r="JF736" s="24"/>
      <c r="JG736" s="24"/>
    </row>
    <row r="737" spans="32:267" x14ac:dyDescent="0.3">
      <c r="AF737" s="26"/>
      <c r="AG737" s="25"/>
      <c r="AH737" s="26"/>
      <c r="AI737" s="21"/>
      <c r="AJ737" s="26"/>
      <c r="AK737" s="26"/>
      <c r="AL737" s="26"/>
      <c r="AM737" s="23"/>
      <c r="AQ737" s="19"/>
      <c r="AU737" s="24"/>
      <c r="AV737" s="24"/>
      <c r="AW737" s="24"/>
      <c r="AX737" s="24"/>
      <c r="AY737" s="15"/>
      <c r="BM737" s="15"/>
      <c r="BS737" s="24"/>
      <c r="BT737" s="15"/>
      <c r="BY737" s="24"/>
      <c r="CA737" s="15"/>
      <c r="CD737" s="24"/>
      <c r="CH737" s="15"/>
      <c r="CO737" s="15"/>
      <c r="CQ737" s="24"/>
      <c r="CV737" s="15"/>
      <c r="DC737" s="15"/>
      <c r="DJ737" s="15"/>
      <c r="DQ737" s="15"/>
      <c r="DX737" s="15"/>
      <c r="EE737" s="15"/>
      <c r="EL737" s="15"/>
      <c r="ES737" s="15"/>
      <c r="EZ737" s="15"/>
      <c r="FG737" s="15"/>
      <c r="FN737" s="15"/>
      <c r="FU737" s="15"/>
      <c r="FW737" s="24"/>
      <c r="FX737" s="24"/>
      <c r="FY737" s="24"/>
      <c r="FZ737" s="24"/>
      <c r="GA737" s="24"/>
      <c r="GB737" s="15"/>
      <c r="GC737" s="24"/>
      <c r="GD737" s="24"/>
      <c r="GE737" s="24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24"/>
      <c r="IO737" s="24"/>
      <c r="IP737" s="24"/>
      <c r="IQ737" s="24"/>
      <c r="IR737" s="24"/>
      <c r="IS737" s="24"/>
      <c r="IT737" s="24"/>
      <c r="IU737" s="24"/>
      <c r="IV737" s="24"/>
      <c r="IW737" s="24"/>
      <c r="IX737" s="24"/>
      <c r="IY737" s="24"/>
      <c r="IZ737" s="24"/>
      <c r="JA737" s="24"/>
      <c r="JB737" s="24"/>
      <c r="JC737" s="24"/>
      <c r="JD737" s="24"/>
      <c r="JE737" s="24"/>
      <c r="JF737" s="24"/>
      <c r="JG737" s="24"/>
    </row>
    <row r="738" spans="32:267" x14ac:dyDescent="0.3">
      <c r="AF738" s="26"/>
      <c r="AG738" s="25"/>
      <c r="AH738" s="26"/>
      <c r="AI738" s="21"/>
      <c r="AJ738" s="26"/>
      <c r="AK738" s="26"/>
      <c r="AL738" s="26"/>
      <c r="AM738" s="23"/>
      <c r="AQ738" s="19"/>
      <c r="AU738" s="24"/>
      <c r="AV738" s="24"/>
      <c r="AW738" s="24"/>
      <c r="AX738" s="24"/>
      <c r="AY738" s="15"/>
      <c r="BM738" s="15"/>
      <c r="BS738" s="24"/>
      <c r="BT738" s="15"/>
      <c r="BY738" s="24"/>
      <c r="CA738" s="15"/>
      <c r="CD738" s="24"/>
      <c r="CH738" s="15"/>
      <c r="CO738" s="15"/>
      <c r="CQ738" s="24"/>
      <c r="CV738" s="15"/>
      <c r="DC738" s="15"/>
      <c r="DJ738" s="15"/>
      <c r="DQ738" s="15"/>
      <c r="DX738" s="15"/>
      <c r="EE738" s="15"/>
      <c r="EL738" s="15"/>
      <c r="ES738" s="15"/>
      <c r="EZ738" s="15"/>
      <c r="FG738" s="15"/>
      <c r="FN738" s="15"/>
      <c r="FU738" s="15"/>
      <c r="FW738" s="24"/>
      <c r="FX738" s="24"/>
      <c r="FY738" s="24"/>
      <c r="FZ738" s="24"/>
      <c r="GA738" s="24"/>
      <c r="GB738" s="15"/>
      <c r="GC738" s="24"/>
      <c r="GD738" s="24"/>
      <c r="GE738" s="24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24"/>
      <c r="IO738" s="24"/>
      <c r="IP738" s="24"/>
      <c r="IQ738" s="24"/>
      <c r="IR738" s="24"/>
      <c r="IS738" s="24"/>
      <c r="IT738" s="24"/>
      <c r="IU738" s="24"/>
      <c r="IV738" s="24"/>
      <c r="IW738" s="24"/>
      <c r="IX738" s="24"/>
      <c r="IY738" s="24"/>
      <c r="IZ738" s="24"/>
      <c r="JA738" s="24"/>
      <c r="JB738" s="24"/>
      <c r="JC738" s="24"/>
      <c r="JD738" s="24"/>
      <c r="JE738" s="24"/>
      <c r="JF738" s="24"/>
      <c r="JG738" s="24"/>
    </row>
    <row r="739" spans="32:267" x14ac:dyDescent="0.3">
      <c r="AF739" s="26"/>
      <c r="AG739" s="25"/>
      <c r="AH739" s="26"/>
      <c r="AI739" s="21"/>
      <c r="AJ739" s="26"/>
      <c r="AK739" s="26"/>
      <c r="AL739" s="26"/>
      <c r="AM739" s="23"/>
      <c r="AQ739" s="19"/>
      <c r="AU739" s="24"/>
      <c r="AV739" s="24"/>
      <c r="AW739" s="24"/>
      <c r="AX739" s="24"/>
      <c r="AY739" s="15"/>
      <c r="BM739" s="15"/>
      <c r="BS739" s="24"/>
      <c r="BT739" s="15"/>
      <c r="BY739" s="24"/>
      <c r="CA739" s="15"/>
      <c r="CD739" s="24"/>
      <c r="CH739" s="15"/>
      <c r="CO739" s="15"/>
      <c r="CQ739" s="24"/>
      <c r="CV739" s="15"/>
      <c r="DC739" s="15"/>
      <c r="DJ739" s="15"/>
      <c r="DQ739" s="15"/>
      <c r="DX739" s="15"/>
      <c r="EE739" s="15"/>
      <c r="EL739" s="15"/>
      <c r="ES739" s="15"/>
      <c r="EZ739" s="15"/>
      <c r="FG739" s="15"/>
      <c r="FN739" s="15"/>
      <c r="FU739" s="15"/>
      <c r="FW739" s="24"/>
      <c r="FX739" s="24"/>
      <c r="FY739" s="24"/>
      <c r="FZ739" s="24"/>
      <c r="GA739" s="24"/>
      <c r="GB739" s="15"/>
      <c r="GC739" s="24"/>
      <c r="GD739" s="24"/>
      <c r="GE739" s="24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24"/>
      <c r="IO739" s="24"/>
      <c r="IP739" s="24"/>
      <c r="IQ739" s="24"/>
      <c r="IR739" s="24"/>
      <c r="IS739" s="24"/>
      <c r="IT739" s="24"/>
      <c r="IU739" s="24"/>
      <c r="IV739" s="24"/>
      <c r="IW739" s="24"/>
      <c r="IX739" s="24"/>
      <c r="IY739" s="24"/>
      <c r="IZ739" s="24"/>
      <c r="JA739" s="24"/>
      <c r="JB739" s="24"/>
      <c r="JC739" s="24"/>
      <c r="JD739" s="24"/>
      <c r="JE739" s="24"/>
      <c r="JF739" s="24"/>
      <c r="JG739" s="24"/>
    </row>
    <row r="740" spans="32:267" x14ac:dyDescent="0.3">
      <c r="AF740" s="26"/>
      <c r="AG740" s="25"/>
      <c r="AH740" s="26"/>
      <c r="AI740" s="21"/>
      <c r="AJ740" s="26"/>
      <c r="AK740" s="26"/>
      <c r="AL740" s="26"/>
      <c r="AM740" s="23"/>
      <c r="AQ740" s="19"/>
      <c r="AU740" s="24"/>
      <c r="AV740" s="24"/>
      <c r="AW740" s="24"/>
      <c r="AX740" s="24"/>
      <c r="AY740" s="15"/>
      <c r="BM740" s="15"/>
      <c r="BS740" s="24"/>
      <c r="BT740" s="15"/>
      <c r="BY740" s="24"/>
      <c r="CA740" s="15"/>
      <c r="CD740" s="24"/>
      <c r="CH740" s="15"/>
      <c r="CO740" s="15"/>
      <c r="CQ740" s="24"/>
      <c r="CV740" s="15"/>
      <c r="DC740" s="15"/>
      <c r="DJ740" s="15"/>
      <c r="DQ740" s="15"/>
      <c r="DX740" s="15"/>
      <c r="EE740" s="15"/>
      <c r="EL740" s="15"/>
      <c r="ES740" s="15"/>
      <c r="EZ740" s="15"/>
      <c r="FG740" s="15"/>
      <c r="FN740" s="15"/>
      <c r="FU740" s="15"/>
      <c r="FW740" s="24"/>
      <c r="FX740" s="24"/>
      <c r="FY740" s="24"/>
      <c r="FZ740" s="24"/>
      <c r="GA740" s="24"/>
      <c r="GB740" s="15"/>
      <c r="GC740" s="24"/>
      <c r="GD740" s="24"/>
      <c r="GE740" s="24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24"/>
      <c r="IO740" s="24"/>
      <c r="IP740" s="24"/>
      <c r="IQ740" s="24"/>
      <c r="IR740" s="24"/>
      <c r="IS740" s="24"/>
      <c r="IT740" s="24"/>
      <c r="IU740" s="24"/>
      <c r="IV740" s="24"/>
      <c r="IW740" s="24"/>
      <c r="IX740" s="24"/>
      <c r="IY740" s="24"/>
      <c r="IZ740" s="24"/>
      <c r="JA740" s="24"/>
      <c r="JB740" s="24"/>
      <c r="JC740" s="24"/>
      <c r="JD740" s="24"/>
      <c r="JE740" s="24"/>
      <c r="JF740" s="24"/>
      <c r="JG740" s="24"/>
    </row>
    <row r="741" spans="32:267" x14ac:dyDescent="0.3">
      <c r="AF741" s="26"/>
      <c r="AG741" s="25"/>
      <c r="AH741" s="26"/>
      <c r="AI741" s="21"/>
      <c r="AJ741" s="26"/>
      <c r="AK741" s="26"/>
      <c r="AL741" s="26"/>
      <c r="AM741" s="23"/>
      <c r="AQ741" s="19"/>
      <c r="AU741" s="24"/>
      <c r="AV741" s="24"/>
      <c r="AW741" s="24"/>
      <c r="AX741" s="24"/>
      <c r="AY741" s="15"/>
      <c r="BM741" s="15"/>
      <c r="BS741" s="24"/>
      <c r="BT741" s="15"/>
      <c r="BY741" s="24"/>
      <c r="CA741" s="15"/>
      <c r="CD741" s="24"/>
      <c r="CH741" s="15"/>
      <c r="CO741" s="15"/>
      <c r="CQ741" s="24"/>
      <c r="CV741" s="15"/>
      <c r="DC741" s="15"/>
      <c r="DJ741" s="15"/>
      <c r="DQ741" s="15"/>
      <c r="DX741" s="15"/>
      <c r="EE741" s="15"/>
      <c r="EL741" s="15"/>
      <c r="ES741" s="15"/>
      <c r="EZ741" s="15"/>
      <c r="FG741" s="15"/>
      <c r="FN741" s="15"/>
      <c r="FU741" s="15"/>
      <c r="FW741" s="24"/>
      <c r="FX741" s="24"/>
      <c r="FY741" s="24"/>
      <c r="FZ741" s="24"/>
      <c r="GA741" s="24"/>
      <c r="GB741" s="15"/>
      <c r="GC741" s="24"/>
      <c r="GD741" s="24"/>
      <c r="GE741" s="24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24"/>
      <c r="IO741" s="24"/>
      <c r="IP741" s="24"/>
      <c r="IQ741" s="24"/>
      <c r="IR741" s="24"/>
      <c r="IS741" s="24"/>
      <c r="IT741" s="24"/>
      <c r="IU741" s="24"/>
      <c r="IV741" s="24"/>
      <c r="IW741" s="24"/>
      <c r="IX741" s="24"/>
      <c r="IY741" s="24"/>
      <c r="IZ741" s="24"/>
      <c r="JA741" s="24"/>
      <c r="JB741" s="24"/>
      <c r="JC741" s="24"/>
      <c r="JD741" s="24"/>
      <c r="JE741" s="24"/>
      <c r="JF741" s="24"/>
      <c r="JG741" s="24"/>
    </row>
    <row r="742" spans="32:267" x14ac:dyDescent="0.3">
      <c r="AF742" s="26"/>
      <c r="AG742" s="25"/>
      <c r="AH742" s="26"/>
      <c r="AI742" s="21"/>
      <c r="AJ742" s="26"/>
      <c r="AK742" s="26"/>
      <c r="AL742" s="26"/>
      <c r="AM742" s="23"/>
      <c r="AQ742" s="19"/>
      <c r="AU742" s="24"/>
      <c r="AV742" s="24"/>
      <c r="AW742" s="24"/>
      <c r="AX742" s="24"/>
      <c r="AY742" s="15"/>
      <c r="BM742" s="15"/>
      <c r="BS742" s="24"/>
      <c r="BT742" s="15"/>
      <c r="BY742" s="24"/>
      <c r="CA742" s="15"/>
      <c r="CD742" s="24"/>
      <c r="CH742" s="15"/>
      <c r="CO742" s="15"/>
      <c r="CQ742" s="24"/>
      <c r="CV742" s="15"/>
      <c r="DC742" s="15"/>
      <c r="DJ742" s="15"/>
      <c r="DQ742" s="15"/>
      <c r="DX742" s="15"/>
      <c r="EE742" s="15"/>
      <c r="EL742" s="15"/>
      <c r="ES742" s="15"/>
      <c r="EZ742" s="15"/>
      <c r="FG742" s="15"/>
      <c r="FN742" s="15"/>
      <c r="FU742" s="15"/>
      <c r="FW742" s="24"/>
      <c r="FX742" s="24"/>
      <c r="FY742" s="24"/>
      <c r="FZ742" s="24"/>
      <c r="GA742" s="24"/>
      <c r="GB742" s="15"/>
      <c r="GC742" s="24"/>
      <c r="GD742" s="24"/>
      <c r="GE742" s="24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24"/>
      <c r="IO742" s="24"/>
      <c r="IP742" s="24"/>
      <c r="IQ742" s="24"/>
      <c r="IR742" s="24"/>
      <c r="IS742" s="24"/>
      <c r="IT742" s="24"/>
      <c r="IU742" s="24"/>
      <c r="IV742" s="24"/>
      <c r="IW742" s="24"/>
      <c r="IX742" s="24"/>
      <c r="IY742" s="24"/>
      <c r="IZ742" s="24"/>
      <c r="JA742" s="24"/>
      <c r="JB742" s="24"/>
      <c r="JC742" s="24"/>
      <c r="JD742" s="24"/>
      <c r="JE742" s="24"/>
      <c r="JF742" s="24"/>
      <c r="JG742" s="24"/>
    </row>
    <row r="743" spans="32:267" x14ac:dyDescent="0.3">
      <c r="AF743" s="26"/>
      <c r="AG743" s="25"/>
      <c r="AH743" s="26"/>
      <c r="AI743" s="21"/>
      <c r="AJ743" s="26"/>
      <c r="AK743" s="26"/>
      <c r="AL743" s="26"/>
      <c r="AM743" s="23"/>
      <c r="AQ743" s="19"/>
      <c r="AU743" s="24"/>
      <c r="AV743" s="24"/>
      <c r="AW743" s="24"/>
      <c r="AX743" s="24"/>
      <c r="AY743" s="15"/>
      <c r="BM743" s="15"/>
      <c r="BS743" s="24"/>
      <c r="BT743" s="15"/>
      <c r="BY743" s="24"/>
      <c r="CA743" s="15"/>
      <c r="CD743" s="24"/>
      <c r="CH743" s="15"/>
      <c r="CO743" s="15"/>
      <c r="CQ743" s="24"/>
      <c r="CV743" s="15"/>
      <c r="DC743" s="15"/>
      <c r="DJ743" s="15"/>
      <c r="DQ743" s="15"/>
      <c r="DX743" s="15"/>
      <c r="EE743" s="15"/>
      <c r="EL743" s="15"/>
      <c r="ES743" s="15"/>
      <c r="EZ743" s="15"/>
      <c r="FG743" s="15"/>
      <c r="FN743" s="15"/>
      <c r="FU743" s="15"/>
      <c r="FW743" s="24"/>
      <c r="FX743" s="24"/>
      <c r="FY743" s="24"/>
      <c r="FZ743" s="24"/>
      <c r="GA743" s="24"/>
      <c r="GB743" s="15"/>
      <c r="GC743" s="24"/>
      <c r="GD743" s="24"/>
      <c r="GE743" s="24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24"/>
      <c r="IO743" s="24"/>
      <c r="IP743" s="24"/>
      <c r="IQ743" s="24"/>
      <c r="IR743" s="24"/>
      <c r="IS743" s="24"/>
      <c r="IT743" s="24"/>
      <c r="IU743" s="24"/>
      <c r="IV743" s="24"/>
      <c r="IW743" s="24"/>
      <c r="IX743" s="24"/>
      <c r="IY743" s="24"/>
      <c r="IZ743" s="24"/>
      <c r="JA743" s="24"/>
      <c r="JB743" s="24"/>
      <c r="JC743" s="24"/>
      <c r="JD743" s="24"/>
      <c r="JE743" s="24"/>
      <c r="JF743" s="24"/>
      <c r="JG743" s="24"/>
    </row>
    <row r="744" spans="32:267" x14ac:dyDescent="0.3">
      <c r="AF744" s="26"/>
      <c r="AG744" s="25"/>
      <c r="AH744" s="26"/>
      <c r="AI744" s="21"/>
      <c r="AJ744" s="26"/>
      <c r="AK744" s="26"/>
      <c r="AL744" s="26"/>
      <c r="AM744" s="23"/>
      <c r="AQ744" s="19"/>
      <c r="AU744" s="24"/>
      <c r="AV744" s="24"/>
      <c r="AW744" s="24"/>
      <c r="AX744" s="24"/>
      <c r="AY744" s="15"/>
      <c r="BM744" s="15"/>
      <c r="BS744" s="24"/>
      <c r="BT744" s="15"/>
      <c r="BY744" s="24"/>
      <c r="CA744" s="15"/>
      <c r="CD744" s="24"/>
      <c r="CH744" s="15"/>
      <c r="CO744" s="15"/>
      <c r="CQ744" s="24"/>
      <c r="CV744" s="15"/>
      <c r="DC744" s="15"/>
      <c r="DJ744" s="15"/>
      <c r="DQ744" s="15"/>
      <c r="DX744" s="15"/>
      <c r="EE744" s="15"/>
      <c r="EL744" s="15"/>
      <c r="ES744" s="15"/>
      <c r="EZ744" s="15"/>
      <c r="FG744" s="15"/>
      <c r="FN744" s="15"/>
      <c r="FU744" s="15"/>
      <c r="FW744" s="24"/>
      <c r="FX744" s="24"/>
      <c r="FY744" s="24"/>
      <c r="FZ744" s="24"/>
      <c r="GA744" s="24"/>
      <c r="GB744" s="15"/>
      <c r="GC744" s="24"/>
      <c r="GD744" s="24"/>
      <c r="GE744" s="24"/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24"/>
      <c r="IO744" s="24"/>
      <c r="IP744" s="24"/>
      <c r="IQ744" s="24"/>
      <c r="IR744" s="24"/>
      <c r="IS744" s="24"/>
      <c r="IT744" s="24"/>
      <c r="IU744" s="24"/>
      <c r="IV744" s="24"/>
      <c r="IW744" s="24"/>
      <c r="IX744" s="24"/>
      <c r="IY744" s="24"/>
      <c r="IZ744" s="24"/>
      <c r="JA744" s="24"/>
      <c r="JB744" s="24"/>
      <c r="JC744" s="24"/>
      <c r="JD744" s="24"/>
      <c r="JE744" s="24"/>
      <c r="JF744" s="24"/>
      <c r="JG744" s="24"/>
    </row>
    <row r="745" spans="32:267" x14ac:dyDescent="0.3">
      <c r="AF745" s="26"/>
      <c r="AG745" s="25"/>
      <c r="AH745" s="26"/>
      <c r="AI745" s="21"/>
      <c r="AJ745" s="26"/>
      <c r="AK745" s="26"/>
      <c r="AL745" s="26"/>
      <c r="AM745" s="23"/>
      <c r="AQ745" s="19"/>
      <c r="AU745" s="24"/>
      <c r="AV745" s="24"/>
      <c r="AW745" s="24"/>
      <c r="AX745" s="24"/>
      <c r="AY745" s="15"/>
      <c r="BM745" s="15"/>
      <c r="BS745" s="24"/>
      <c r="BT745" s="15"/>
      <c r="BY745" s="24"/>
      <c r="CA745" s="15"/>
      <c r="CD745" s="24"/>
      <c r="CH745" s="15"/>
      <c r="CO745" s="15"/>
      <c r="CQ745" s="24"/>
      <c r="CV745" s="15"/>
      <c r="DC745" s="15"/>
      <c r="DJ745" s="15"/>
      <c r="DQ745" s="15"/>
      <c r="DX745" s="15"/>
      <c r="EE745" s="15"/>
      <c r="EL745" s="15"/>
      <c r="ES745" s="15"/>
      <c r="EZ745" s="15"/>
      <c r="FG745" s="15"/>
      <c r="FN745" s="15"/>
      <c r="FU745" s="15"/>
      <c r="FW745" s="24"/>
      <c r="FX745" s="24"/>
      <c r="FY745" s="24"/>
      <c r="FZ745" s="24"/>
      <c r="GA745" s="24"/>
      <c r="GB745" s="15"/>
      <c r="GC745" s="24"/>
      <c r="GD745" s="24"/>
      <c r="GE745" s="24"/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24"/>
      <c r="IO745" s="24"/>
      <c r="IP745" s="24"/>
      <c r="IQ745" s="24"/>
      <c r="IR745" s="24"/>
      <c r="IS745" s="24"/>
      <c r="IT745" s="24"/>
      <c r="IU745" s="24"/>
      <c r="IV745" s="24"/>
      <c r="IW745" s="24"/>
      <c r="IX745" s="24"/>
      <c r="IY745" s="24"/>
      <c r="IZ745" s="24"/>
      <c r="JA745" s="24"/>
      <c r="JB745" s="24"/>
      <c r="JC745" s="24"/>
      <c r="JD745" s="24"/>
      <c r="JE745" s="24"/>
      <c r="JF745" s="24"/>
      <c r="JG745" s="24"/>
    </row>
    <row r="746" spans="32:267" x14ac:dyDescent="0.3">
      <c r="AF746" s="26"/>
      <c r="AG746" s="25"/>
      <c r="AH746" s="26"/>
      <c r="AI746" s="21"/>
      <c r="AJ746" s="26"/>
      <c r="AK746" s="26"/>
      <c r="AL746" s="26"/>
      <c r="AM746" s="23"/>
      <c r="AQ746" s="19"/>
      <c r="AU746" s="24"/>
      <c r="AV746" s="24"/>
      <c r="AW746" s="24"/>
      <c r="AX746" s="24"/>
      <c r="AY746" s="15"/>
      <c r="BM746" s="15"/>
      <c r="BS746" s="24"/>
      <c r="BT746" s="15"/>
      <c r="BY746" s="24"/>
      <c r="CA746" s="15"/>
      <c r="CD746" s="24"/>
      <c r="CH746" s="15"/>
      <c r="CO746" s="15"/>
      <c r="CQ746" s="24"/>
      <c r="CV746" s="15"/>
      <c r="DC746" s="15"/>
      <c r="DJ746" s="15"/>
      <c r="DQ746" s="15"/>
      <c r="DX746" s="15"/>
      <c r="EE746" s="15"/>
      <c r="EL746" s="15"/>
      <c r="ES746" s="15"/>
      <c r="EZ746" s="15"/>
      <c r="FG746" s="15"/>
      <c r="FN746" s="15"/>
      <c r="FU746" s="15"/>
      <c r="FW746" s="24"/>
      <c r="FX746" s="24"/>
      <c r="FY746" s="24"/>
      <c r="FZ746" s="24"/>
      <c r="GA746" s="24"/>
      <c r="GB746" s="15"/>
      <c r="GC746" s="24"/>
      <c r="GD746" s="24"/>
      <c r="GE746" s="24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24"/>
      <c r="IO746" s="24"/>
      <c r="IP746" s="24"/>
      <c r="IQ746" s="24"/>
      <c r="IR746" s="24"/>
      <c r="IS746" s="24"/>
      <c r="IT746" s="24"/>
      <c r="IU746" s="24"/>
      <c r="IV746" s="24"/>
      <c r="IW746" s="24"/>
      <c r="IX746" s="24"/>
      <c r="IY746" s="24"/>
      <c r="IZ746" s="24"/>
      <c r="JA746" s="24"/>
      <c r="JB746" s="24"/>
      <c r="JC746" s="24"/>
      <c r="JD746" s="24"/>
      <c r="JE746" s="24"/>
      <c r="JF746" s="24"/>
      <c r="JG746" s="24"/>
    </row>
    <row r="747" spans="32:267" x14ac:dyDescent="0.3">
      <c r="AF747" s="26"/>
      <c r="AG747" s="25"/>
      <c r="AH747" s="26"/>
      <c r="AI747" s="21"/>
      <c r="AJ747" s="26"/>
      <c r="AK747" s="26"/>
      <c r="AL747" s="26"/>
      <c r="AM747" s="23"/>
      <c r="AQ747" s="19"/>
      <c r="AU747" s="24"/>
      <c r="AV747" s="24"/>
      <c r="AW747" s="24"/>
      <c r="AX747" s="24"/>
      <c r="AY747" s="15"/>
      <c r="BM747" s="15"/>
      <c r="BS747" s="24"/>
      <c r="BT747" s="15"/>
      <c r="BY747" s="24"/>
      <c r="CA747" s="15"/>
      <c r="CD747" s="24"/>
      <c r="CH747" s="15"/>
      <c r="CO747" s="15"/>
      <c r="CQ747" s="24"/>
      <c r="CV747" s="15"/>
      <c r="DC747" s="15"/>
      <c r="DJ747" s="15"/>
      <c r="DQ747" s="15"/>
      <c r="DX747" s="15"/>
      <c r="EE747" s="15"/>
      <c r="EL747" s="15"/>
      <c r="ES747" s="15"/>
      <c r="EZ747" s="15"/>
      <c r="FG747" s="15"/>
      <c r="FN747" s="15"/>
      <c r="FU747" s="15"/>
      <c r="FW747" s="24"/>
      <c r="FX747" s="24"/>
      <c r="FY747" s="24"/>
      <c r="FZ747" s="24"/>
      <c r="GA747" s="24"/>
      <c r="GB747" s="15"/>
      <c r="GC747" s="24"/>
      <c r="GD747" s="24"/>
      <c r="GE747" s="24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24"/>
      <c r="IO747" s="24"/>
      <c r="IP747" s="24"/>
      <c r="IQ747" s="24"/>
      <c r="IR747" s="24"/>
      <c r="IS747" s="24"/>
      <c r="IT747" s="24"/>
      <c r="IU747" s="24"/>
      <c r="IV747" s="24"/>
      <c r="IW747" s="24"/>
      <c r="IX747" s="24"/>
      <c r="IY747" s="24"/>
      <c r="IZ747" s="24"/>
      <c r="JA747" s="24"/>
      <c r="JB747" s="24"/>
      <c r="JC747" s="24"/>
      <c r="JD747" s="24"/>
      <c r="JE747" s="24"/>
      <c r="JF747" s="24"/>
      <c r="JG747" s="24"/>
    </row>
    <row r="748" spans="32:267" x14ac:dyDescent="0.3">
      <c r="AF748" s="26"/>
      <c r="AG748" s="25"/>
      <c r="AH748" s="26"/>
      <c r="AI748" s="21"/>
      <c r="AJ748" s="26"/>
      <c r="AK748" s="26"/>
      <c r="AL748" s="26"/>
      <c r="AM748" s="23"/>
      <c r="AQ748" s="19"/>
      <c r="AU748" s="24"/>
      <c r="AV748" s="24"/>
      <c r="AW748" s="24"/>
      <c r="AX748" s="24"/>
      <c r="AY748" s="15"/>
      <c r="BM748" s="15"/>
      <c r="BS748" s="24"/>
      <c r="BT748" s="15"/>
      <c r="BY748" s="24"/>
      <c r="CA748" s="15"/>
      <c r="CD748" s="24"/>
      <c r="CH748" s="15"/>
      <c r="CO748" s="15"/>
      <c r="CQ748" s="24"/>
      <c r="CV748" s="15"/>
      <c r="DC748" s="15"/>
      <c r="DJ748" s="15"/>
      <c r="DQ748" s="15"/>
      <c r="DX748" s="15"/>
      <c r="EE748" s="15"/>
      <c r="EL748" s="15"/>
      <c r="ES748" s="15"/>
      <c r="EZ748" s="15"/>
      <c r="FG748" s="15"/>
      <c r="FN748" s="15"/>
      <c r="FU748" s="15"/>
      <c r="FW748" s="24"/>
      <c r="FX748" s="24"/>
      <c r="FY748" s="24"/>
      <c r="FZ748" s="24"/>
      <c r="GA748" s="24"/>
      <c r="GB748" s="15"/>
      <c r="GC748" s="24"/>
      <c r="GD748" s="24"/>
      <c r="GE748" s="24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24"/>
      <c r="IO748" s="24"/>
      <c r="IP748" s="24"/>
      <c r="IQ748" s="24"/>
      <c r="IR748" s="24"/>
      <c r="IS748" s="24"/>
      <c r="IT748" s="24"/>
      <c r="IU748" s="24"/>
      <c r="IV748" s="24"/>
      <c r="IW748" s="24"/>
      <c r="IX748" s="24"/>
      <c r="IY748" s="24"/>
      <c r="IZ748" s="24"/>
      <c r="JA748" s="24"/>
      <c r="JB748" s="24"/>
      <c r="JC748" s="24"/>
      <c r="JD748" s="24"/>
      <c r="JE748" s="24"/>
      <c r="JF748" s="24"/>
      <c r="JG748" s="24"/>
    </row>
    <row r="749" spans="32:267" x14ac:dyDescent="0.3">
      <c r="AF749" s="26"/>
      <c r="AG749" s="25"/>
      <c r="AH749" s="26"/>
      <c r="AI749" s="21"/>
      <c r="AJ749" s="26"/>
      <c r="AK749" s="26"/>
      <c r="AL749" s="26"/>
      <c r="AM749" s="23"/>
      <c r="AQ749" s="19"/>
      <c r="AU749" s="24"/>
      <c r="AV749" s="24"/>
      <c r="AW749" s="24"/>
      <c r="AX749" s="24"/>
      <c r="AY749" s="15"/>
      <c r="BM749" s="15"/>
      <c r="BS749" s="24"/>
      <c r="BT749" s="15"/>
      <c r="BY749" s="24"/>
      <c r="CA749" s="15"/>
      <c r="CD749" s="24"/>
      <c r="CH749" s="15"/>
      <c r="CO749" s="15"/>
      <c r="CQ749" s="24"/>
      <c r="CV749" s="15"/>
      <c r="DC749" s="15"/>
      <c r="DJ749" s="15"/>
      <c r="DQ749" s="15"/>
      <c r="DX749" s="15"/>
      <c r="EE749" s="15"/>
      <c r="EL749" s="15"/>
      <c r="ES749" s="15"/>
      <c r="EZ749" s="15"/>
      <c r="FG749" s="15"/>
      <c r="FN749" s="15"/>
      <c r="FU749" s="15"/>
      <c r="FW749" s="24"/>
      <c r="FX749" s="24"/>
      <c r="FY749" s="24"/>
      <c r="FZ749" s="24"/>
      <c r="GA749" s="24"/>
      <c r="GB749" s="15"/>
      <c r="GC749" s="24"/>
      <c r="GD749" s="24"/>
      <c r="GE749" s="24"/>
      <c r="GF749" s="19"/>
      <c r="GG749" s="19"/>
      <c r="GH749" s="19"/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24"/>
      <c r="IO749" s="24"/>
      <c r="IP749" s="24"/>
      <c r="IQ749" s="24"/>
      <c r="IR749" s="24"/>
      <c r="IS749" s="24"/>
      <c r="IT749" s="24"/>
      <c r="IU749" s="24"/>
      <c r="IV749" s="24"/>
      <c r="IW749" s="24"/>
      <c r="IX749" s="24"/>
      <c r="IY749" s="24"/>
      <c r="IZ749" s="24"/>
      <c r="JA749" s="24"/>
      <c r="JB749" s="24"/>
      <c r="JC749" s="24"/>
      <c r="JD749" s="24"/>
      <c r="JE749" s="24"/>
      <c r="JF749" s="24"/>
      <c r="JG749" s="24"/>
    </row>
    <row r="750" spans="32:267" x14ac:dyDescent="0.3">
      <c r="AF750" s="26"/>
      <c r="AG750" s="25"/>
      <c r="AH750" s="26"/>
      <c r="AI750" s="21"/>
      <c r="AJ750" s="26"/>
      <c r="AK750" s="26"/>
      <c r="AL750" s="26"/>
      <c r="AM750" s="23"/>
      <c r="AQ750" s="19"/>
      <c r="AU750" s="24"/>
      <c r="AV750" s="24"/>
      <c r="AW750" s="24"/>
      <c r="AX750" s="24"/>
      <c r="AY750" s="15"/>
      <c r="BM750" s="15"/>
      <c r="BS750" s="24"/>
      <c r="BT750" s="15"/>
      <c r="BY750" s="24"/>
      <c r="CA750" s="15"/>
      <c r="CD750" s="24"/>
      <c r="CH750" s="15"/>
      <c r="CO750" s="15"/>
      <c r="CQ750" s="24"/>
      <c r="CV750" s="15"/>
      <c r="DC750" s="15"/>
      <c r="DJ750" s="15"/>
      <c r="DQ750" s="15"/>
      <c r="DX750" s="15"/>
      <c r="EE750" s="15"/>
      <c r="EL750" s="15"/>
      <c r="ES750" s="15"/>
      <c r="EZ750" s="15"/>
      <c r="FG750" s="15"/>
      <c r="FN750" s="15"/>
      <c r="FU750" s="15"/>
      <c r="FW750" s="24"/>
      <c r="FX750" s="24"/>
      <c r="FY750" s="24"/>
      <c r="FZ750" s="24"/>
      <c r="GA750" s="24"/>
      <c r="GB750" s="15"/>
      <c r="GC750" s="24"/>
      <c r="GD750" s="24"/>
      <c r="GE750" s="24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24"/>
      <c r="IO750" s="24"/>
      <c r="IP750" s="24"/>
      <c r="IQ750" s="24"/>
      <c r="IR750" s="24"/>
      <c r="IS750" s="24"/>
      <c r="IT750" s="24"/>
      <c r="IU750" s="24"/>
      <c r="IV750" s="24"/>
      <c r="IW750" s="24"/>
      <c r="IX750" s="24"/>
      <c r="IY750" s="24"/>
      <c r="IZ750" s="24"/>
      <c r="JA750" s="24"/>
      <c r="JB750" s="24"/>
      <c r="JC750" s="24"/>
      <c r="JD750" s="24"/>
      <c r="JE750" s="24"/>
      <c r="JF750" s="24"/>
      <c r="JG750" s="24"/>
    </row>
    <row r="751" spans="32:267" x14ac:dyDescent="0.3">
      <c r="AF751" s="26"/>
      <c r="AG751" s="25"/>
      <c r="AH751" s="26"/>
      <c r="AI751" s="21"/>
      <c r="AJ751" s="26"/>
      <c r="AK751" s="26"/>
      <c r="AL751" s="26"/>
      <c r="AM751" s="23"/>
      <c r="AQ751" s="19"/>
      <c r="AU751" s="24"/>
      <c r="AV751" s="24"/>
      <c r="AW751" s="24"/>
      <c r="AX751" s="24"/>
      <c r="AY751" s="15"/>
      <c r="BM751" s="15"/>
      <c r="BS751" s="24"/>
      <c r="BT751" s="15"/>
      <c r="BY751" s="24"/>
      <c r="CA751" s="15"/>
      <c r="CD751" s="24"/>
      <c r="CH751" s="15"/>
      <c r="CO751" s="15"/>
      <c r="CQ751" s="24"/>
      <c r="CV751" s="15"/>
      <c r="DC751" s="15"/>
      <c r="DJ751" s="15"/>
      <c r="DQ751" s="15"/>
      <c r="DX751" s="15"/>
      <c r="EE751" s="15"/>
      <c r="EL751" s="15"/>
      <c r="ES751" s="15"/>
      <c r="EZ751" s="15"/>
      <c r="FG751" s="15"/>
      <c r="FN751" s="15"/>
      <c r="FU751" s="15"/>
      <c r="FW751" s="24"/>
      <c r="FX751" s="24"/>
      <c r="FY751" s="24"/>
      <c r="FZ751" s="24"/>
      <c r="GA751" s="24"/>
      <c r="GB751" s="15"/>
      <c r="GC751" s="24"/>
      <c r="GD751" s="24"/>
      <c r="GE751" s="24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24"/>
      <c r="IO751" s="24"/>
      <c r="IP751" s="24"/>
      <c r="IQ751" s="24"/>
      <c r="IR751" s="24"/>
      <c r="IS751" s="24"/>
      <c r="IT751" s="24"/>
      <c r="IU751" s="24"/>
      <c r="IV751" s="24"/>
      <c r="IW751" s="24"/>
      <c r="IX751" s="24"/>
      <c r="IY751" s="24"/>
      <c r="IZ751" s="24"/>
      <c r="JA751" s="24"/>
      <c r="JB751" s="24"/>
      <c r="JC751" s="24"/>
      <c r="JD751" s="24"/>
      <c r="JE751" s="24"/>
      <c r="JF751" s="24"/>
      <c r="JG751" s="24"/>
    </row>
    <row r="752" spans="32:267" x14ac:dyDescent="0.3">
      <c r="AF752" s="26"/>
      <c r="AG752" s="25"/>
      <c r="AH752" s="26"/>
      <c r="AI752" s="21"/>
      <c r="AJ752" s="26"/>
      <c r="AK752" s="26"/>
      <c r="AL752" s="26"/>
      <c r="AM752" s="23"/>
      <c r="AQ752" s="19"/>
      <c r="AU752" s="24"/>
      <c r="AV752" s="24"/>
      <c r="AW752" s="24"/>
      <c r="AX752" s="24"/>
      <c r="AY752" s="15"/>
      <c r="BM752" s="15"/>
      <c r="BS752" s="24"/>
      <c r="BT752" s="15"/>
      <c r="BY752" s="24"/>
      <c r="CA752" s="15"/>
      <c r="CD752" s="24"/>
      <c r="CH752" s="15"/>
      <c r="CO752" s="15"/>
      <c r="CQ752" s="24"/>
      <c r="CV752" s="15"/>
      <c r="DC752" s="15"/>
      <c r="DJ752" s="15"/>
      <c r="DQ752" s="15"/>
      <c r="DX752" s="15"/>
      <c r="EE752" s="15"/>
      <c r="EL752" s="15"/>
      <c r="ES752" s="15"/>
      <c r="EZ752" s="15"/>
      <c r="FG752" s="15"/>
      <c r="FN752" s="15"/>
      <c r="FU752" s="15"/>
      <c r="FW752" s="24"/>
      <c r="FX752" s="24"/>
      <c r="FY752" s="24"/>
      <c r="FZ752" s="24"/>
      <c r="GA752" s="24"/>
      <c r="GB752" s="15"/>
      <c r="GC752" s="24"/>
      <c r="GD752" s="24"/>
      <c r="GE752" s="24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24"/>
      <c r="IO752" s="24"/>
      <c r="IP752" s="24"/>
      <c r="IQ752" s="24"/>
      <c r="IR752" s="24"/>
      <c r="IS752" s="24"/>
      <c r="IT752" s="24"/>
      <c r="IU752" s="24"/>
      <c r="IV752" s="24"/>
      <c r="IW752" s="24"/>
      <c r="IX752" s="24"/>
      <c r="IY752" s="24"/>
      <c r="IZ752" s="24"/>
      <c r="JA752" s="24"/>
      <c r="JB752" s="24"/>
      <c r="JC752" s="24"/>
      <c r="JD752" s="24"/>
      <c r="JE752" s="24"/>
      <c r="JF752" s="24"/>
      <c r="JG752" s="24"/>
    </row>
    <row r="753" spans="32:267" x14ac:dyDescent="0.3">
      <c r="AF753" s="26"/>
      <c r="AG753" s="25"/>
      <c r="AH753" s="26"/>
      <c r="AI753" s="21"/>
      <c r="AJ753" s="26"/>
      <c r="AK753" s="26"/>
      <c r="AL753" s="26"/>
      <c r="AM753" s="23"/>
      <c r="AQ753" s="19"/>
      <c r="AU753" s="24"/>
      <c r="AV753" s="24"/>
      <c r="AW753" s="24"/>
      <c r="AX753" s="24"/>
      <c r="AY753" s="15"/>
      <c r="BM753" s="15"/>
      <c r="BS753" s="24"/>
      <c r="BT753" s="15"/>
      <c r="BY753" s="24"/>
      <c r="CA753" s="15"/>
      <c r="CD753" s="24"/>
      <c r="CH753" s="15"/>
      <c r="CO753" s="15"/>
      <c r="CQ753" s="24"/>
      <c r="CV753" s="15"/>
      <c r="DC753" s="15"/>
      <c r="DJ753" s="15"/>
      <c r="DQ753" s="15"/>
      <c r="DX753" s="15"/>
      <c r="EE753" s="15"/>
      <c r="EL753" s="15"/>
      <c r="ES753" s="15"/>
      <c r="EZ753" s="15"/>
      <c r="FG753" s="15"/>
      <c r="FN753" s="15"/>
      <c r="FU753" s="15"/>
      <c r="FW753" s="24"/>
      <c r="FX753" s="24"/>
      <c r="FY753" s="24"/>
      <c r="FZ753" s="24"/>
      <c r="GA753" s="24"/>
      <c r="GB753" s="15"/>
      <c r="GC753" s="24"/>
      <c r="GD753" s="24"/>
      <c r="GE753" s="24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24"/>
      <c r="IO753" s="24"/>
      <c r="IP753" s="24"/>
      <c r="IQ753" s="24"/>
      <c r="IR753" s="24"/>
      <c r="IS753" s="24"/>
      <c r="IT753" s="24"/>
      <c r="IU753" s="24"/>
      <c r="IV753" s="24"/>
      <c r="IW753" s="24"/>
      <c r="IX753" s="24"/>
      <c r="IY753" s="24"/>
      <c r="IZ753" s="24"/>
      <c r="JA753" s="24"/>
      <c r="JB753" s="24"/>
      <c r="JC753" s="24"/>
      <c r="JD753" s="24"/>
      <c r="JE753" s="24"/>
      <c r="JF753" s="24"/>
      <c r="JG753" s="24"/>
    </row>
    <row r="754" spans="32:267" x14ac:dyDescent="0.3">
      <c r="AF754" s="26"/>
      <c r="AG754" s="25"/>
      <c r="AH754" s="26"/>
      <c r="AI754" s="21"/>
      <c r="AJ754" s="26"/>
      <c r="AK754" s="26"/>
      <c r="AL754" s="26"/>
      <c r="AM754" s="23"/>
      <c r="AQ754" s="19"/>
      <c r="AU754" s="24"/>
      <c r="AV754" s="24"/>
      <c r="AW754" s="24"/>
      <c r="AX754" s="24"/>
      <c r="AY754" s="15"/>
      <c r="BM754" s="15"/>
      <c r="BS754" s="24"/>
      <c r="BT754" s="15"/>
      <c r="BY754" s="24"/>
      <c r="CA754" s="15"/>
      <c r="CD754" s="24"/>
      <c r="CH754" s="15"/>
      <c r="CO754" s="15"/>
      <c r="CQ754" s="24"/>
      <c r="CV754" s="15"/>
      <c r="DC754" s="15"/>
      <c r="DJ754" s="15"/>
      <c r="DQ754" s="15"/>
      <c r="DX754" s="15"/>
      <c r="EE754" s="15"/>
      <c r="EL754" s="15"/>
      <c r="ES754" s="15"/>
      <c r="EZ754" s="15"/>
      <c r="FG754" s="15"/>
      <c r="FN754" s="15"/>
      <c r="FU754" s="15"/>
      <c r="FW754" s="24"/>
      <c r="FX754" s="24"/>
      <c r="FY754" s="24"/>
      <c r="FZ754" s="24"/>
      <c r="GA754" s="24"/>
      <c r="GB754" s="15"/>
      <c r="GC754" s="24"/>
      <c r="GD754" s="24"/>
      <c r="GE754" s="24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24"/>
      <c r="IO754" s="24"/>
      <c r="IP754" s="24"/>
      <c r="IQ754" s="24"/>
      <c r="IR754" s="24"/>
      <c r="IS754" s="24"/>
      <c r="IT754" s="24"/>
      <c r="IU754" s="24"/>
      <c r="IV754" s="24"/>
      <c r="IW754" s="24"/>
      <c r="IX754" s="24"/>
      <c r="IY754" s="24"/>
      <c r="IZ754" s="24"/>
      <c r="JA754" s="24"/>
      <c r="JB754" s="24"/>
      <c r="JC754" s="24"/>
      <c r="JD754" s="24"/>
      <c r="JE754" s="24"/>
      <c r="JF754" s="24"/>
      <c r="JG754" s="24"/>
    </row>
    <row r="755" spans="32:267" x14ac:dyDescent="0.3">
      <c r="AF755" s="26"/>
      <c r="AG755" s="25"/>
      <c r="AH755" s="26"/>
      <c r="AI755" s="21"/>
      <c r="AJ755" s="26"/>
      <c r="AK755" s="26"/>
      <c r="AL755" s="26"/>
      <c r="AM755" s="23"/>
      <c r="AQ755" s="19"/>
      <c r="AU755" s="24"/>
      <c r="AV755" s="24"/>
      <c r="AW755" s="24"/>
      <c r="AX755" s="24"/>
      <c r="AY755" s="15"/>
      <c r="BM755" s="15"/>
      <c r="BS755" s="24"/>
      <c r="BT755" s="15"/>
      <c r="BY755" s="24"/>
      <c r="CA755" s="15"/>
      <c r="CD755" s="24"/>
      <c r="CH755" s="15"/>
      <c r="CO755" s="15"/>
      <c r="CQ755" s="24"/>
      <c r="CV755" s="15"/>
      <c r="DC755" s="15"/>
      <c r="DJ755" s="15"/>
      <c r="DQ755" s="15"/>
      <c r="DX755" s="15"/>
      <c r="EE755" s="15"/>
      <c r="EL755" s="15"/>
      <c r="ES755" s="15"/>
      <c r="EZ755" s="15"/>
      <c r="FG755" s="15"/>
      <c r="FN755" s="15"/>
      <c r="FU755" s="15"/>
      <c r="FW755" s="24"/>
      <c r="FX755" s="24"/>
      <c r="FY755" s="24"/>
      <c r="FZ755" s="24"/>
      <c r="GA755" s="24"/>
      <c r="GB755" s="15"/>
      <c r="GC755" s="24"/>
      <c r="GD755" s="24"/>
      <c r="GE755" s="24"/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24"/>
      <c r="IO755" s="24"/>
      <c r="IP755" s="24"/>
      <c r="IQ755" s="24"/>
      <c r="IR755" s="24"/>
      <c r="IS755" s="24"/>
      <c r="IT755" s="24"/>
      <c r="IU755" s="24"/>
      <c r="IV755" s="24"/>
      <c r="IW755" s="24"/>
      <c r="IX755" s="24"/>
      <c r="IY755" s="24"/>
      <c r="IZ755" s="24"/>
      <c r="JA755" s="24"/>
      <c r="JB755" s="24"/>
      <c r="JC755" s="24"/>
      <c r="JD755" s="24"/>
      <c r="JE755" s="24"/>
      <c r="JF755" s="24"/>
      <c r="JG755" s="24"/>
    </row>
    <row r="756" spans="32:267" x14ac:dyDescent="0.3">
      <c r="AF756" s="26"/>
      <c r="AG756" s="25"/>
      <c r="AH756" s="26"/>
      <c r="AI756" s="21"/>
      <c r="AJ756" s="26"/>
      <c r="AK756" s="26"/>
      <c r="AL756" s="26"/>
      <c r="AM756" s="23"/>
      <c r="AQ756" s="19"/>
      <c r="AU756" s="24"/>
      <c r="AV756" s="24"/>
      <c r="AW756" s="24"/>
      <c r="AX756" s="24"/>
      <c r="AY756" s="15"/>
      <c r="BM756" s="15"/>
      <c r="BS756" s="24"/>
      <c r="BT756" s="15"/>
      <c r="BY756" s="24"/>
      <c r="CA756" s="15"/>
      <c r="CD756" s="24"/>
      <c r="CH756" s="15"/>
      <c r="CO756" s="15"/>
      <c r="CQ756" s="24"/>
      <c r="CV756" s="15"/>
      <c r="DC756" s="15"/>
      <c r="DJ756" s="15"/>
      <c r="DQ756" s="15"/>
      <c r="DX756" s="15"/>
      <c r="EE756" s="15"/>
      <c r="EL756" s="15"/>
      <c r="ES756" s="15"/>
      <c r="EZ756" s="15"/>
      <c r="FG756" s="15"/>
      <c r="FN756" s="15"/>
      <c r="FU756" s="15"/>
      <c r="FW756" s="24"/>
      <c r="FX756" s="24"/>
      <c r="FY756" s="24"/>
      <c r="FZ756" s="24"/>
      <c r="GA756" s="24"/>
      <c r="GB756" s="15"/>
      <c r="GC756" s="24"/>
      <c r="GD756" s="24"/>
      <c r="GE756" s="24"/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24"/>
      <c r="IO756" s="24"/>
      <c r="IP756" s="24"/>
      <c r="IQ756" s="24"/>
      <c r="IR756" s="24"/>
      <c r="IS756" s="24"/>
      <c r="IT756" s="24"/>
      <c r="IU756" s="24"/>
      <c r="IV756" s="24"/>
      <c r="IW756" s="24"/>
      <c r="IX756" s="24"/>
      <c r="IY756" s="24"/>
      <c r="IZ756" s="24"/>
      <c r="JA756" s="24"/>
      <c r="JB756" s="24"/>
      <c r="JC756" s="24"/>
      <c r="JD756" s="24"/>
      <c r="JE756" s="24"/>
      <c r="JF756" s="24"/>
      <c r="JG756" s="24"/>
    </row>
    <row r="757" spans="32:267" x14ac:dyDescent="0.3">
      <c r="AF757" s="26"/>
      <c r="AG757" s="25"/>
      <c r="AH757" s="26"/>
      <c r="AI757" s="21"/>
      <c r="AJ757" s="26"/>
      <c r="AK757" s="26"/>
      <c r="AL757" s="26"/>
      <c r="AM757" s="23"/>
      <c r="AQ757" s="19"/>
      <c r="AU757" s="24"/>
      <c r="AV757" s="24"/>
      <c r="AW757" s="24"/>
      <c r="AX757" s="24"/>
      <c r="AY757" s="15"/>
      <c r="BM757" s="15"/>
      <c r="BS757" s="24"/>
      <c r="BT757" s="15"/>
      <c r="BY757" s="24"/>
      <c r="CA757" s="15"/>
      <c r="CD757" s="24"/>
      <c r="CH757" s="15"/>
      <c r="CO757" s="15"/>
      <c r="CQ757" s="24"/>
      <c r="CV757" s="15"/>
      <c r="DC757" s="15"/>
      <c r="DJ757" s="15"/>
      <c r="DQ757" s="15"/>
      <c r="DX757" s="15"/>
      <c r="EE757" s="15"/>
      <c r="EL757" s="15"/>
      <c r="ES757" s="15"/>
      <c r="EZ757" s="15"/>
      <c r="FG757" s="15"/>
      <c r="FN757" s="15"/>
      <c r="FU757" s="15"/>
      <c r="FW757" s="24"/>
      <c r="FX757" s="24"/>
      <c r="FY757" s="24"/>
      <c r="FZ757" s="24"/>
      <c r="GA757" s="24"/>
      <c r="GB757" s="15"/>
      <c r="GC757" s="24"/>
      <c r="GD757" s="24"/>
      <c r="GE757" s="24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24"/>
      <c r="IO757" s="24"/>
      <c r="IP757" s="24"/>
      <c r="IQ757" s="24"/>
      <c r="IR757" s="24"/>
      <c r="IS757" s="24"/>
      <c r="IT757" s="24"/>
      <c r="IU757" s="24"/>
      <c r="IV757" s="24"/>
      <c r="IW757" s="24"/>
      <c r="IX757" s="24"/>
      <c r="IY757" s="24"/>
      <c r="IZ757" s="24"/>
      <c r="JA757" s="24"/>
      <c r="JB757" s="24"/>
      <c r="JC757" s="24"/>
      <c r="JD757" s="24"/>
      <c r="JE757" s="24"/>
      <c r="JF757" s="24"/>
      <c r="JG757" s="24"/>
    </row>
    <row r="758" spans="32:267" x14ac:dyDescent="0.3">
      <c r="AF758" s="26"/>
      <c r="AG758" s="25"/>
      <c r="AH758" s="26"/>
      <c r="AI758" s="21"/>
      <c r="AJ758" s="26"/>
      <c r="AK758" s="26"/>
      <c r="AL758" s="26"/>
      <c r="AM758" s="23"/>
      <c r="AQ758" s="19"/>
      <c r="AU758" s="24"/>
      <c r="AV758" s="24"/>
      <c r="AW758" s="24"/>
      <c r="AX758" s="24"/>
      <c r="AY758" s="15"/>
      <c r="BM758" s="15"/>
      <c r="BS758" s="24"/>
      <c r="BT758" s="15"/>
      <c r="BY758" s="24"/>
      <c r="CA758" s="15"/>
      <c r="CD758" s="24"/>
      <c r="CH758" s="15"/>
      <c r="CO758" s="15"/>
      <c r="CQ758" s="24"/>
      <c r="CV758" s="15"/>
      <c r="DC758" s="15"/>
      <c r="DJ758" s="15"/>
      <c r="DQ758" s="15"/>
      <c r="DX758" s="15"/>
      <c r="EE758" s="15"/>
      <c r="EL758" s="15"/>
      <c r="ES758" s="15"/>
      <c r="EZ758" s="15"/>
      <c r="FG758" s="15"/>
      <c r="FN758" s="15"/>
      <c r="FU758" s="15"/>
      <c r="FW758" s="24"/>
      <c r="FX758" s="24"/>
      <c r="FY758" s="24"/>
      <c r="FZ758" s="24"/>
      <c r="GA758" s="24"/>
      <c r="GB758" s="15"/>
      <c r="GC758" s="24"/>
      <c r="GD758" s="24"/>
      <c r="GE758" s="24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24"/>
      <c r="IO758" s="24"/>
      <c r="IP758" s="24"/>
      <c r="IQ758" s="24"/>
      <c r="IR758" s="24"/>
      <c r="IS758" s="24"/>
      <c r="IT758" s="24"/>
      <c r="IU758" s="24"/>
      <c r="IV758" s="24"/>
      <c r="IW758" s="24"/>
      <c r="IX758" s="24"/>
      <c r="IY758" s="24"/>
      <c r="IZ758" s="24"/>
      <c r="JA758" s="24"/>
      <c r="JB758" s="24"/>
      <c r="JC758" s="24"/>
      <c r="JD758" s="24"/>
      <c r="JE758" s="24"/>
      <c r="JF758" s="24"/>
      <c r="JG758" s="24"/>
    </row>
    <row r="759" spans="32:267" x14ac:dyDescent="0.3">
      <c r="AF759" s="26"/>
      <c r="AG759" s="25"/>
      <c r="AH759" s="26"/>
      <c r="AI759" s="21"/>
      <c r="AJ759" s="26"/>
      <c r="AK759" s="26"/>
      <c r="AL759" s="26"/>
      <c r="AM759" s="23"/>
      <c r="AQ759" s="19"/>
      <c r="AU759" s="24"/>
      <c r="AV759" s="24"/>
      <c r="AW759" s="24"/>
      <c r="AX759" s="24"/>
      <c r="AY759" s="15"/>
      <c r="BM759" s="15"/>
      <c r="BS759" s="24"/>
      <c r="BT759" s="15"/>
      <c r="BY759" s="24"/>
      <c r="CA759" s="15"/>
      <c r="CD759" s="24"/>
      <c r="CH759" s="15"/>
      <c r="CO759" s="15"/>
      <c r="CQ759" s="24"/>
      <c r="CV759" s="15"/>
      <c r="DC759" s="15"/>
      <c r="DJ759" s="15"/>
      <c r="DQ759" s="15"/>
      <c r="DX759" s="15"/>
      <c r="EE759" s="15"/>
      <c r="EL759" s="15"/>
      <c r="ES759" s="15"/>
      <c r="EZ759" s="15"/>
      <c r="FG759" s="15"/>
      <c r="FN759" s="15"/>
      <c r="FU759" s="15"/>
      <c r="FW759" s="24"/>
      <c r="FX759" s="24"/>
      <c r="FY759" s="24"/>
      <c r="FZ759" s="24"/>
      <c r="GA759" s="24"/>
      <c r="GB759" s="15"/>
      <c r="GC759" s="24"/>
      <c r="GD759" s="24"/>
      <c r="GE759" s="24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24"/>
      <c r="IO759" s="24"/>
      <c r="IP759" s="24"/>
      <c r="IQ759" s="24"/>
      <c r="IR759" s="24"/>
      <c r="IS759" s="24"/>
      <c r="IT759" s="24"/>
      <c r="IU759" s="24"/>
      <c r="IV759" s="24"/>
      <c r="IW759" s="24"/>
      <c r="IX759" s="24"/>
      <c r="IY759" s="24"/>
      <c r="IZ759" s="24"/>
      <c r="JA759" s="24"/>
      <c r="JB759" s="24"/>
      <c r="JC759" s="24"/>
      <c r="JD759" s="24"/>
      <c r="JE759" s="24"/>
      <c r="JF759" s="24"/>
      <c r="JG759" s="24"/>
    </row>
    <row r="760" spans="32:267" x14ac:dyDescent="0.3">
      <c r="AF760" s="26"/>
      <c r="AG760" s="25"/>
      <c r="AH760" s="26"/>
      <c r="AI760" s="21"/>
      <c r="AJ760" s="26"/>
      <c r="AK760" s="26"/>
      <c r="AL760" s="26"/>
      <c r="AM760" s="23"/>
      <c r="AQ760" s="19"/>
      <c r="AU760" s="24"/>
      <c r="AV760" s="24"/>
      <c r="AW760" s="24"/>
      <c r="AX760" s="24"/>
      <c r="AY760" s="15"/>
      <c r="BM760" s="15"/>
      <c r="BS760" s="24"/>
      <c r="BT760" s="15"/>
      <c r="BY760" s="24"/>
      <c r="CA760" s="15"/>
      <c r="CD760" s="24"/>
      <c r="CH760" s="15"/>
      <c r="CO760" s="15"/>
      <c r="CQ760" s="24"/>
      <c r="CV760" s="15"/>
      <c r="DC760" s="15"/>
      <c r="DJ760" s="15"/>
      <c r="DQ760" s="15"/>
      <c r="DX760" s="15"/>
      <c r="EE760" s="15"/>
      <c r="EL760" s="15"/>
      <c r="ES760" s="15"/>
      <c r="EZ760" s="15"/>
      <c r="FG760" s="15"/>
      <c r="FN760" s="15"/>
      <c r="FU760" s="15"/>
      <c r="FW760" s="24"/>
      <c r="FX760" s="24"/>
      <c r="FY760" s="24"/>
      <c r="FZ760" s="24"/>
      <c r="GA760" s="24"/>
      <c r="GB760" s="15"/>
      <c r="GC760" s="24"/>
      <c r="GD760" s="24"/>
      <c r="GE760" s="24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24"/>
      <c r="IO760" s="24"/>
      <c r="IP760" s="24"/>
      <c r="IQ760" s="24"/>
      <c r="IR760" s="24"/>
      <c r="IS760" s="24"/>
      <c r="IT760" s="24"/>
      <c r="IU760" s="24"/>
      <c r="IV760" s="24"/>
      <c r="IW760" s="24"/>
      <c r="IX760" s="24"/>
      <c r="IY760" s="24"/>
      <c r="IZ760" s="24"/>
      <c r="JA760" s="24"/>
      <c r="JB760" s="24"/>
      <c r="JC760" s="24"/>
      <c r="JD760" s="24"/>
      <c r="JE760" s="24"/>
      <c r="JF760" s="24"/>
      <c r="JG760" s="24"/>
    </row>
    <row r="761" spans="32:267" x14ac:dyDescent="0.3">
      <c r="AF761" s="26"/>
      <c r="AG761" s="25"/>
      <c r="AH761" s="26"/>
      <c r="AI761" s="21"/>
      <c r="AJ761" s="26"/>
      <c r="AK761" s="26"/>
      <c r="AL761" s="26"/>
      <c r="AM761" s="23"/>
      <c r="AQ761" s="19"/>
      <c r="AU761" s="24"/>
      <c r="AV761" s="24"/>
      <c r="AW761" s="24"/>
      <c r="AX761" s="24"/>
      <c r="AY761" s="15"/>
      <c r="BM761" s="15"/>
      <c r="BS761" s="24"/>
      <c r="BT761" s="15"/>
      <c r="BY761" s="24"/>
      <c r="CA761" s="15"/>
      <c r="CD761" s="24"/>
      <c r="CH761" s="15"/>
      <c r="CO761" s="15"/>
      <c r="CQ761" s="24"/>
      <c r="CV761" s="15"/>
      <c r="DC761" s="15"/>
      <c r="DJ761" s="15"/>
      <c r="DQ761" s="15"/>
      <c r="DX761" s="15"/>
      <c r="EE761" s="15"/>
      <c r="EL761" s="15"/>
      <c r="ES761" s="15"/>
      <c r="EZ761" s="15"/>
      <c r="FG761" s="15"/>
      <c r="FN761" s="15"/>
      <c r="FU761" s="15"/>
      <c r="FW761" s="24"/>
      <c r="FX761" s="24"/>
      <c r="FY761" s="24"/>
      <c r="FZ761" s="24"/>
      <c r="GA761" s="24"/>
      <c r="GB761" s="15"/>
      <c r="GC761" s="24"/>
      <c r="GD761" s="24"/>
      <c r="GE761" s="24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24"/>
      <c r="IO761" s="24"/>
      <c r="IP761" s="24"/>
      <c r="IQ761" s="24"/>
      <c r="IR761" s="24"/>
      <c r="IS761" s="24"/>
      <c r="IT761" s="24"/>
      <c r="IU761" s="24"/>
      <c r="IV761" s="24"/>
      <c r="IW761" s="24"/>
      <c r="IX761" s="24"/>
      <c r="IY761" s="24"/>
      <c r="IZ761" s="24"/>
      <c r="JA761" s="24"/>
      <c r="JB761" s="24"/>
      <c r="JC761" s="24"/>
      <c r="JD761" s="24"/>
      <c r="JE761" s="24"/>
      <c r="JF761" s="24"/>
      <c r="JG761" s="24"/>
    </row>
    <row r="762" spans="32:267" x14ac:dyDescent="0.3">
      <c r="AF762" s="26"/>
      <c r="AG762" s="25"/>
      <c r="AH762" s="26"/>
      <c r="AI762" s="21"/>
      <c r="AJ762" s="26"/>
      <c r="AK762" s="26"/>
      <c r="AL762" s="26"/>
      <c r="AM762" s="23"/>
      <c r="AQ762" s="19"/>
      <c r="AU762" s="24"/>
      <c r="AV762" s="24"/>
      <c r="AW762" s="24"/>
      <c r="AX762" s="24"/>
      <c r="AY762" s="15"/>
      <c r="BM762" s="15"/>
      <c r="BS762" s="24"/>
      <c r="BT762" s="15"/>
      <c r="BY762" s="24"/>
      <c r="CA762" s="15"/>
      <c r="CD762" s="24"/>
      <c r="CH762" s="15"/>
      <c r="CO762" s="15"/>
      <c r="CQ762" s="24"/>
      <c r="CV762" s="15"/>
      <c r="DC762" s="15"/>
      <c r="DJ762" s="15"/>
      <c r="DQ762" s="15"/>
      <c r="DX762" s="15"/>
      <c r="EE762" s="15"/>
      <c r="EL762" s="15"/>
      <c r="ES762" s="15"/>
      <c r="EZ762" s="15"/>
      <c r="FG762" s="15"/>
      <c r="FN762" s="15"/>
      <c r="FU762" s="15"/>
      <c r="FW762" s="24"/>
      <c r="FX762" s="24"/>
      <c r="FY762" s="24"/>
      <c r="FZ762" s="24"/>
      <c r="GA762" s="24"/>
      <c r="GB762" s="15"/>
      <c r="GC762" s="24"/>
      <c r="GD762" s="24"/>
      <c r="GE762" s="24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24"/>
      <c r="IO762" s="24"/>
      <c r="IP762" s="24"/>
      <c r="IQ762" s="24"/>
      <c r="IR762" s="24"/>
      <c r="IS762" s="24"/>
      <c r="IT762" s="24"/>
      <c r="IU762" s="24"/>
      <c r="IV762" s="24"/>
      <c r="IW762" s="24"/>
      <c r="IX762" s="24"/>
      <c r="IY762" s="24"/>
      <c r="IZ762" s="24"/>
      <c r="JA762" s="24"/>
      <c r="JB762" s="24"/>
      <c r="JC762" s="24"/>
      <c r="JD762" s="24"/>
      <c r="JE762" s="24"/>
      <c r="JF762" s="24"/>
      <c r="JG762" s="24"/>
    </row>
    <row r="763" spans="32:267" x14ac:dyDescent="0.3">
      <c r="AF763" s="26"/>
      <c r="AG763" s="25"/>
      <c r="AH763" s="26"/>
      <c r="AI763" s="21"/>
      <c r="AJ763" s="26"/>
      <c r="AK763" s="26"/>
      <c r="AL763" s="26"/>
      <c r="AM763" s="23"/>
      <c r="AQ763" s="19"/>
      <c r="AU763" s="24"/>
      <c r="AV763" s="24"/>
      <c r="AW763" s="24"/>
      <c r="AX763" s="24"/>
      <c r="AY763" s="15"/>
      <c r="BM763" s="15"/>
      <c r="BS763" s="24"/>
      <c r="BT763" s="15"/>
      <c r="BY763" s="24"/>
      <c r="CA763" s="15"/>
      <c r="CD763" s="24"/>
      <c r="CH763" s="15"/>
      <c r="CO763" s="15"/>
      <c r="CQ763" s="24"/>
      <c r="CV763" s="15"/>
      <c r="DC763" s="15"/>
      <c r="DJ763" s="15"/>
      <c r="DQ763" s="15"/>
      <c r="DX763" s="15"/>
      <c r="EE763" s="15"/>
      <c r="EL763" s="15"/>
      <c r="ES763" s="15"/>
      <c r="EZ763" s="15"/>
      <c r="FG763" s="15"/>
      <c r="FN763" s="15"/>
      <c r="FU763" s="15"/>
      <c r="FW763" s="24"/>
      <c r="FX763" s="24"/>
      <c r="FY763" s="24"/>
      <c r="FZ763" s="24"/>
      <c r="GA763" s="24"/>
      <c r="GB763" s="15"/>
      <c r="GC763" s="24"/>
      <c r="GD763" s="24"/>
      <c r="GE763" s="24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24"/>
      <c r="IO763" s="24"/>
      <c r="IP763" s="24"/>
      <c r="IQ763" s="24"/>
      <c r="IR763" s="24"/>
      <c r="IS763" s="24"/>
      <c r="IT763" s="24"/>
      <c r="IU763" s="24"/>
      <c r="IV763" s="24"/>
      <c r="IW763" s="24"/>
      <c r="IX763" s="24"/>
      <c r="IY763" s="24"/>
      <c r="IZ763" s="24"/>
      <c r="JA763" s="24"/>
      <c r="JB763" s="24"/>
      <c r="JC763" s="24"/>
      <c r="JD763" s="24"/>
      <c r="JE763" s="24"/>
      <c r="JF763" s="24"/>
      <c r="JG763" s="24"/>
    </row>
    <row r="764" spans="32:267" x14ac:dyDescent="0.3">
      <c r="AF764" s="26"/>
      <c r="AG764" s="25"/>
      <c r="AH764" s="26"/>
      <c r="AI764" s="21"/>
      <c r="AJ764" s="26"/>
      <c r="AK764" s="26"/>
      <c r="AL764" s="26"/>
      <c r="AM764" s="23"/>
      <c r="AQ764" s="19"/>
      <c r="AU764" s="24"/>
      <c r="AV764" s="24"/>
      <c r="AW764" s="24"/>
      <c r="AX764" s="24"/>
      <c r="AY764" s="15"/>
      <c r="BM764" s="15"/>
      <c r="BS764" s="24"/>
      <c r="BT764" s="15"/>
      <c r="BY764" s="24"/>
      <c r="CA764" s="15"/>
      <c r="CD764" s="24"/>
      <c r="CH764" s="15"/>
      <c r="CO764" s="15"/>
      <c r="CQ764" s="24"/>
      <c r="CV764" s="15"/>
      <c r="DC764" s="15"/>
      <c r="DJ764" s="15"/>
      <c r="DQ764" s="15"/>
      <c r="DX764" s="15"/>
      <c r="EE764" s="15"/>
      <c r="EL764" s="15"/>
      <c r="ES764" s="15"/>
      <c r="EZ764" s="15"/>
      <c r="FG764" s="15"/>
      <c r="FN764" s="15"/>
      <c r="FU764" s="15"/>
      <c r="FW764" s="24"/>
      <c r="FX764" s="24"/>
      <c r="FY764" s="24"/>
      <c r="FZ764" s="24"/>
      <c r="GA764" s="24"/>
      <c r="GB764" s="15"/>
      <c r="GC764" s="24"/>
      <c r="GD764" s="24"/>
      <c r="GE764" s="24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24"/>
      <c r="IO764" s="24"/>
      <c r="IP764" s="24"/>
      <c r="IQ764" s="24"/>
      <c r="IR764" s="24"/>
      <c r="IS764" s="24"/>
      <c r="IT764" s="24"/>
      <c r="IU764" s="24"/>
      <c r="IV764" s="24"/>
      <c r="IW764" s="24"/>
      <c r="IX764" s="24"/>
      <c r="IY764" s="24"/>
      <c r="IZ764" s="24"/>
      <c r="JA764" s="24"/>
      <c r="JB764" s="24"/>
      <c r="JC764" s="24"/>
      <c r="JD764" s="24"/>
      <c r="JE764" s="24"/>
      <c r="JF764" s="24"/>
      <c r="JG764" s="24"/>
    </row>
    <row r="765" spans="32:267" x14ac:dyDescent="0.3">
      <c r="AF765" s="26"/>
      <c r="AG765" s="25"/>
      <c r="AH765" s="26"/>
      <c r="AI765" s="21"/>
      <c r="AJ765" s="26"/>
      <c r="AK765" s="26"/>
      <c r="AL765" s="26"/>
      <c r="AM765" s="23"/>
      <c r="AQ765" s="19"/>
      <c r="AU765" s="24"/>
      <c r="AV765" s="24"/>
      <c r="AW765" s="24"/>
      <c r="AX765" s="24"/>
      <c r="AY765" s="15"/>
      <c r="BM765" s="15"/>
      <c r="BS765" s="24"/>
      <c r="BT765" s="15"/>
      <c r="BY765" s="24"/>
      <c r="CA765" s="15"/>
      <c r="CD765" s="24"/>
      <c r="CH765" s="15"/>
      <c r="CO765" s="15"/>
      <c r="CQ765" s="24"/>
      <c r="CV765" s="15"/>
      <c r="DC765" s="15"/>
      <c r="DJ765" s="15"/>
      <c r="DQ765" s="15"/>
      <c r="DX765" s="15"/>
      <c r="EE765" s="15"/>
      <c r="EL765" s="15"/>
      <c r="ES765" s="15"/>
      <c r="EZ765" s="15"/>
      <c r="FG765" s="15"/>
      <c r="FN765" s="15"/>
      <c r="FU765" s="15"/>
      <c r="FW765" s="24"/>
      <c r="FX765" s="24"/>
      <c r="FY765" s="24"/>
      <c r="FZ765" s="24"/>
      <c r="GA765" s="24"/>
      <c r="GB765" s="15"/>
      <c r="GC765" s="24"/>
      <c r="GD765" s="24"/>
      <c r="GE765" s="24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24"/>
      <c r="IO765" s="24"/>
      <c r="IP765" s="24"/>
      <c r="IQ765" s="24"/>
      <c r="IR765" s="24"/>
      <c r="IS765" s="24"/>
      <c r="IT765" s="24"/>
      <c r="IU765" s="24"/>
      <c r="IV765" s="24"/>
      <c r="IW765" s="24"/>
      <c r="IX765" s="24"/>
      <c r="IY765" s="24"/>
      <c r="IZ765" s="24"/>
      <c r="JA765" s="24"/>
      <c r="JB765" s="24"/>
      <c r="JC765" s="24"/>
      <c r="JD765" s="24"/>
      <c r="JE765" s="24"/>
      <c r="JF765" s="24"/>
      <c r="JG765" s="24"/>
    </row>
    <row r="766" spans="32:267" x14ac:dyDescent="0.3">
      <c r="AF766" s="26"/>
      <c r="AG766" s="25"/>
      <c r="AH766" s="26"/>
      <c r="AI766" s="21"/>
      <c r="AJ766" s="26"/>
      <c r="AK766" s="26"/>
      <c r="AL766" s="26"/>
      <c r="AM766" s="23"/>
      <c r="AQ766" s="19"/>
      <c r="AU766" s="24"/>
      <c r="AV766" s="24"/>
      <c r="AW766" s="24"/>
      <c r="AX766" s="24"/>
      <c r="AY766" s="15"/>
      <c r="BM766" s="15"/>
      <c r="BS766" s="24"/>
      <c r="BT766" s="15"/>
      <c r="BY766" s="24"/>
      <c r="CA766" s="15"/>
      <c r="CD766" s="24"/>
      <c r="CH766" s="15"/>
      <c r="CO766" s="15"/>
      <c r="CQ766" s="24"/>
      <c r="CV766" s="15"/>
      <c r="DC766" s="15"/>
      <c r="DJ766" s="15"/>
      <c r="DQ766" s="15"/>
      <c r="DX766" s="15"/>
      <c r="EE766" s="15"/>
      <c r="EL766" s="15"/>
      <c r="ES766" s="15"/>
      <c r="EZ766" s="15"/>
      <c r="FG766" s="15"/>
      <c r="FN766" s="15"/>
      <c r="FU766" s="15"/>
      <c r="FW766" s="24"/>
      <c r="FX766" s="24"/>
      <c r="FY766" s="24"/>
      <c r="FZ766" s="24"/>
      <c r="GA766" s="24"/>
      <c r="GB766" s="15"/>
      <c r="GC766" s="24"/>
      <c r="GD766" s="24"/>
      <c r="GE766" s="24"/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24"/>
      <c r="IO766" s="24"/>
      <c r="IP766" s="24"/>
      <c r="IQ766" s="24"/>
      <c r="IR766" s="24"/>
      <c r="IS766" s="24"/>
      <c r="IT766" s="24"/>
      <c r="IU766" s="24"/>
      <c r="IV766" s="24"/>
      <c r="IW766" s="24"/>
      <c r="IX766" s="24"/>
      <c r="IY766" s="24"/>
      <c r="IZ766" s="24"/>
      <c r="JA766" s="24"/>
      <c r="JB766" s="24"/>
      <c r="JC766" s="24"/>
      <c r="JD766" s="24"/>
      <c r="JE766" s="24"/>
      <c r="JF766" s="24"/>
      <c r="JG766" s="24"/>
    </row>
    <row r="767" spans="32:267" x14ac:dyDescent="0.3">
      <c r="AF767" s="26"/>
      <c r="AG767" s="25"/>
      <c r="AH767" s="26"/>
      <c r="AI767" s="21"/>
      <c r="AJ767" s="26"/>
      <c r="AK767" s="26"/>
      <c r="AL767" s="26"/>
      <c r="AM767" s="23"/>
      <c r="AQ767" s="19"/>
      <c r="AU767" s="24"/>
      <c r="AV767" s="24"/>
      <c r="AW767" s="24"/>
      <c r="AX767" s="24"/>
      <c r="AY767" s="15"/>
      <c r="BM767" s="15"/>
      <c r="BS767" s="24"/>
      <c r="BT767" s="15"/>
      <c r="BY767" s="24"/>
      <c r="CA767" s="15"/>
      <c r="CD767" s="24"/>
      <c r="CH767" s="15"/>
      <c r="CO767" s="15"/>
      <c r="CQ767" s="24"/>
      <c r="CV767" s="15"/>
      <c r="DC767" s="15"/>
      <c r="DJ767" s="15"/>
      <c r="DQ767" s="15"/>
      <c r="DX767" s="15"/>
      <c r="EE767" s="15"/>
      <c r="EL767" s="15"/>
      <c r="ES767" s="15"/>
      <c r="EZ767" s="15"/>
      <c r="FG767" s="15"/>
      <c r="FN767" s="15"/>
      <c r="FU767" s="15"/>
      <c r="FW767" s="24"/>
      <c r="FX767" s="24"/>
      <c r="FY767" s="24"/>
      <c r="FZ767" s="24"/>
      <c r="GA767" s="24"/>
      <c r="GB767" s="15"/>
      <c r="GC767" s="24"/>
      <c r="GD767" s="24"/>
      <c r="GE767" s="24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24"/>
      <c r="IO767" s="24"/>
      <c r="IP767" s="24"/>
      <c r="IQ767" s="24"/>
      <c r="IR767" s="24"/>
      <c r="IS767" s="24"/>
      <c r="IT767" s="24"/>
      <c r="IU767" s="24"/>
      <c r="IV767" s="24"/>
      <c r="IW767" s="24"/>
      <c r="IX767" s="24"/>
      <c r="IY767" s="24"/>
      <c r="IZ767" s="24"/>
      <c r="JA767" s="24"/>
      <c r="JB767" s="24"/>
      <c r="JC767" s="24"/>
      <c r="JD767" s="24"/>
      <c r="JE767" s="24"/>
      <c r="JF767" s="24"/>
      <c r="JG767" s="24"/>
    </row>
    <row r="768" spans="32:267" x14ac:dyDescent="0.3">
      <c r="AF768" s="26"/>
      <c r="AG768" s="30"/>
      <c r="AH768" s="26"/>
      <c r="AI768" s="21"/>
      <c r="AJ768" s="26"/>
      <c r="AK768" s="26"/>
      <c r="AL768" s="26"/>
      <c r="AM768" s="23"/>
      <c r="AQ768" s="19"/>
      <c r="AU768" s="24"/>
      <c r="AV768" s="24"/>
      <c r="AW768" s="24"/>
      <c r="AX768" s="24"/>
      <c r="AY768" s="15"/>
      <c r="BM768" s="15"/>
      <c r="BS768" s="24"/>
      <c r="BT768" s="15"/>
      <c r="BY768" s="24"/>
      <c r="CA768" s="15"/>
      <c r="CD768" s="24"/>
      <c r="CH768" s="15"/>
      <c r="CO768" s="15"/>
      <c r="CQ768" s="24"/>
      <c r="CV768" s="15"/>
      <c r="DC768" s="15"/>
      <c r="DJ768" s="15"/>
      <c r="DQ768" s="15"/>
      <c r="DX768" s="15"/>
      <c r="EE768" s="15"/>
      <c r="EL768" s="15"/>
      <c r="ES768" s="15"/>
      <c r="EZ768" s="15"/>
      <c r="FG768" s="15"/>
      <c r="FN768" s="15"/>
      <c r="FU768" s="15"/>
      <c r="FW768" s="24"/>
      <c r="FX768" s="24"/>
      <c r="FY768" s="24"/>
      <c r="FZ768" s="24"/>
      <c r="GA768" s="24"/>
      <c r="GB768" s="15"/>
      <c r="GC768" s="24"/>
      <c r="GD768" s="24"/>
      <c r="GE768" s="24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24"/>
      <c r="IO768" s="24"/>
      <c r="IP768" s="24"/>
      <c r="IQ768" s="24"/>
      <c r="IR768" s="24"/>
      <c r="IS768" s="24"/>
      <c r="IT768" s="24"/>
      <c r="IU768" s="24"/>
      <c r="IV768" s="24"/>
      <c r="IW768" s="24"/>
      <c r="IX768" s="24"/>
      <c r="IY768" s="24"/>
      <c r="IZ768" s="24"/>
      <c r="JA768" s="24"/>
      <c r="JB768" s="24"/>
      <c r="JC768" s="24"/>
      <c r="JD768" s="24"/>
      <c r="JE768" s="24"/>
      <c r="JF768" s="24"/>
      <c r="JG768" s="24"/>
    </row>
    <row r="769" spans="32:267" x14ac:dyDescent="0.3">
      <c r="AF769" s="26"/>
      <c r="AG769" s="30"/>
      <c r="AH769" s="26"/>
      <c r="AI769" s="21"/>
      <c r="AJ769" s="26"/>
      <c r="AK769" s="26"/>
      <c r="AL769" s="26"/>
      <c r="AM769" s="23"/>
      <c r="AQ769" s="19"/>
      <c r="AU769" s="24"/>
      <c r="AV769" s="24"/>
      <c r="AW769" s="24"/>
      <c r="AX769" s="24"/>
      <c r="AY769" s="15"/>
      <c r="BM769" s="15"/>
      <c r="BS769" s="24"/>
      <c r="BT769" s="15"/>
      <c r="BY769" s="24"/>
      <c r="CA769" s="15"/>
      <c r="CD769" s="24"/>
      <c r="CH769" s="15"/>
      <c r="CO769" s="15"/>
      <c r="CQ769" s="24"/>
      <c r="CV769" s="15"/>
      <c r="DC769" s="15"/>
      <c r="DJ769" s="15"/>
      <c r="DQ769" s="15"/>
      <c r="DX769" s="15"/>
      <c r="EE769" s="15"/>
      <c r="EL769" s="15"/>
      <c r="ES769" s="15"/>
      <c r="EZ769" s="15"/>
      <c r="FG769" s="15"/>
      <c r="FN769" s="15"/>
      <c r="FU769" s="15"/>
      <c r="FW769" s="24"/>
      <c r="FX769" s="24"/>
      <c r="FY769" s="24"/>
      <c r="FZ769" s="24"/>
      <c r="GA769" s="24"/>
      <c r="GB769" s="15"/>
      <c r="GC769" s="24"/>
      <c r="GD769" s="24"/>
      <c r="GE769" s="24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24"/>
      <c r="IO769" s="24"/>
      <c r="IP769" s="24"/>
      <c r="IQ769" s="24"/>
      <c r="IR769" s="24"/>
      <c r="IS769" s="24"/>
      <c r="IT769" s="24"/>
      <c r="IU769" s="24"/>
      <c r="IV769" s="24"/>
      <c r="IW769" s="24"/>
      <c r="IX769" s="24"/>
      <c r="IY769" s="24"/>
      <c r="IZ769" s="24"/>
      <c r="JA769" s="24"/>
      <c r="JB769" s="24"/>
      <c r="JC769" s="24"/>
      <c r="JD769" s="24"/>
      <c r="JE769" s="24"/>
      <c r="JF769" s="24"/>
      <c r="JG769" s="24"/>
    </row>
    <row r="770" spans="32:267" x14ac:dyDescent="0.3">
      <c r="AF770" s="26"/>
      <c r="AG770" s="30"/>
      <c r="AI770" s="21"/>
      <c r="AJ770" s="26"/>
      <c r="AK770" s="26"/>
      <c r="AL770" s="26"/>
      <c r="AM770" s="23"/>
      <c r="AQ770" s="19"/>
      <c r="AU770" s="24"/>
      <c r="AV770" s="24"/>
      <c r="AW770" s="24"/>
      <c r="AX770" s="24"/>
      <c r="AY770" s="15"/>
      <c r="BM770" s="15"/>
      <c r="BS770" s="24"/>
      <c r="BT770" s="15"/>
      <c r="BY770" s="24"/>
      <c r="CA770" s="15"/>
      <c r="CD770" s="24"/>
      <c r="CH770" s="15"/>
      <c r="CO770" s="15"/>
      <c r="CQ770" s="24"/>
      <c r="CV770" s="15"/>
      <c r="DC770" s="15"/>
      <c r="DJ770" s="15"/>
      <c r="DQ770" s="15"/>
      <c r="DX770" s="15"/>
      <c r="EE770" s="15"/>
      <c r="EL770" s="15"/>
      <c r="ES770" s="15"/>
      <c r="EZ770" s="15"/>
      <c r="FG770" s="15"/>
      <c r="FN770" s="15"/>
      <c r="FU770" s="15"/>
      <c r="FW770" s="24"/>
      <c r="FX770" s="24"/>
      <c r="FY770" s="24"/>
      <c r="FZ770" s="24"/>
      <c r="GA770" s="24"/>
      <c r="GB770" s="15"/>
      <c r="GC770" s="24"/>
      <c r="GD770" s="24"/>
      <c r="GE770" s="24"/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24"/>
      <c r="IO770" s="24"/>
      <c r="IP770" s="24"/>
      <c r="IQ770" s="24"/>
      <c r="IR770" s="24"/>
      <c r="IS770" s="24"/>
      <c r="IT770" s="24"/>
      <c r="IU770" s="24"/>
      <c r="IV770" s="24"/>
      <c r="IW770" s="24"/>
      <c r="IX770" s="24"/>
      <c r="IY770" s="24"/>
      <c r="IZ770" s="24"/>
      <c r="JA770" s="24"/>
      <c r="JB770" s="24"/>
      <c r="JC770" s="24"/>
      <c r="JD770" s="24"/>
      <c r="JE770" s="24"/>
      <c r="JF770" s="24"/>
      <c r="JG770" s="24"/>
    </row>
    <row r="771" spans="32:267" x14ac:dyDescent="0.3">
      <c r="AF771" s="19"/>
      <c r="AG771" s="22"/>
      <c r="AI771" s="21"/>
      <c r="AJ771" s="19"/>
      <c r="AM771" s="23"/>
      <c r="AQ771" s="19"/>
      <c r="AU771" s="24"/>
      <c r="AV771" s="24"/>
      <c r="AW771" s="24"/>
      <c r="AX771" s="24"/>
      <c r="AY771" s="15"/>
      <c r="BM771" s="15"/>
      <c r="BS771" s="24"/>
      <c r="BT771" s="15"/>
      <c r="BY771" s="24"/>
      <c r="CA771" s="15"/>
      <c r="CD771" s="24"/>
      <c r="CH771" s="15"/>
      <c r="CO771" s="15"/>
      <c r="CQ771" s="24"/>
      <c r="CV771" s="15"/>
      <c r="DC771" s="15"/>
      <c r="DJ771" s="15"/>
      <c r="DQ771" s="15"/>
      <c r="DX771" s="15"/>
      <c r="EE771" s="15"/>
      <c r="EL771" s="15"/>
      <c r="ES771" s="15"/>
      <c r="EZ771" s="15"/>
      <c r="FG771" s="15"/>
      <c r="FN771" s="15"/>
      <c r="FU771" s="15"/>
      <c r="FW771" s="24"/>
      <c r="FX771" s="24"/>
      <c r="FY771" s="24"/>
      <c r="FZ771" s="24"/>
      <c r="GA771" s="24"/>
      <c r="GB771" s="15"/>
      <c r="GC771" s="24"/>
      <c r="GD771" s="24"/>
      <c r="GE771" s="24"/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24"/>
      <c r="IO771" s="24"/>
      <c r="IP771" s="24"/>
      <c r="IQ771" s="24"/>
      <c r="IR771" s="24"/>
      <c r="IS771" s="24"/>
      <c r="IT771" s="24"/>
      <c r="IU771" s="24"/>
      <c r="IV771" s="24"/>
      <c r="IW771" s="24"/>
      <c r="IX771" s="24"/>
      <c r="IY771" s="24"/>
      <c r="IZ771" s="24"/>
      <c r="JA771" s="24"/>
      <c r="JB771" s="24"/>
      <c r="JC771" s="24"/>
      <c r="JD771" s="24"/>
      <c r="JE771" s="24"/>
      <c r="JF771" s="24"/>
      <c r="JG771" s="24"/>
    </row>
    <row r="772" spans="32:267" x14ac:dyDescent="0.3">
      <c r="AF772" s="26"/>
      <c r="AG772" s="25"/>
      <c r="AI772" s="21"/>
      <c r="AJ772" s="26"/>
      <c r="AK772" s="26"/>
      <c r="AL772" s="26"/>
      <c r="AM772" s="23"/>
      <c r="AQ772" s="19"/>
      <c r="AU772" s="24"/>
      <c r="AV772" s="24"/>
      <c r="AW772" s="24"/>
      <c r="AX772" s="24"/>
      <c r="AY772" s="15"/>
      <c r="BM772" s="15"/>
      <c r="BS772" s="24"/>
      <c r="BT772" s="15"/>
      <c r="BY772" s="24"/>
      <c r="CA772" s="15"/>
      <c r="CD772" s="24"/>
      <c r="CH772" s="15"/>
      <c r="CO772" s="15"/>
      <c r="CQ772" s="24"/>
      <c r="CV772" s="15"/>
      <c r="DC772" s="15"/>
      <c r="DJ772" s="15"/>
      <c r="DQ772" s="15"/>
      <c r="DX772" s="15"/>
      <c r="EE772" s="15"/>
      <c r="EL772" s="15"/>
      <c r="ES772" s="15"/>
      <c r="EZ772" s="15"/>
      <c r="FG772" s="15"/>
      <c r="FN772" s="15"/>
      <c r="FU772" s="15"/>
      <c r="FW772" s="24"/>
      <c r="FX772" s="24"/>
      <c r="FY772" s="24"/>
      <c r="FZ772" s="24"/>
      <c r="GA772" s="24"/>
      <c r="GB772" s="15"/>
      <c r="GC772" s="24"/>
      <c r="GD772" s="24"/>
      <c r="GE772" s="24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24"/>
      <c r="IO772" s="24"/>
      <c r="IP772" s="24"/>
      <c r="IQ772" s="24"/>
      <c r="IR772" s="24"/>
      <c r="IS772" s="24"/>
      <c r="IT772" s="24"/>
      <c r="IU772" s="24"/>
      <c r="IV772" s="24"/>
      <c r="IW772" s="24"/>
      <c r="IX772" s="24"/>
      <c r="IY772" s="24"/>
      <c r="IZ772" s="24"/>
      <c r="JA772" s="24"/>
      <c r="JB772" s="24"/>
      <c r="JC772" s="24"/>
      <c r="JD772" s="24"/>
      <c r="JE772" s="24"/>
      <c r="JF772" s="24"/>
      <c r="JG772" s="24"/>
    </row>
    <row r="773" spans="32:267" x14ac:dyDescent="0.3">
      <c r="AF773" s="26"/>
      <c r="AG773" s="25"/>
      <c r="AI773" s="21"/>
      <c r="AJ773" s="26"/>
      <c r="AK773" s="26"/>
      <c r="AL773" s="26"/>
      <c r="AM773" s="23"/>
      <c r="AQ773" s="19"/>
      <c r="AU773" s="24"/>
      <c r="AV773" s="24"/>
      <c r="AW773" s="24"/>
      <c r="AX773" s="24"/>
      <c r="AY773" s="15"/>
      <c r="BM773" s="15"/>
      <c r="BS773" s="24"/>
      <c r="BT773" s="15"/>
      <c r="BY773" s="24"/>
      <c r="CA773" s="15"/>
      <c r="CD773" s="24"/>
      <c r="CH773" s="15"/>
      <c r="CO773" s="15"/>
      <c r="CQ773" s="24"/>
      <c r="CV773" s="15"/>
      <c r="DC773" s="15"/>
      <c r="DJ773" s="15"/>
      <c r="DQ773" s="15"/>
      <c r="DX773" s="15"/>
      <c r="EE773" s="15"/>
      <c r="EL773" s="15"/>
      <c r="ES773" s="15"/>
      <c r="EZ773" s="15"/>
      <c r="FG773" s="15"/>
      <c r="FN773" s="15"/>
      <c r="FU773" s="15"/>
      <c r="FW773" s="24"/>
      <c r="FX773" s="24"/>
      <c r="FY773" s="24"/>
      <c r="FZ773" s="24"/>
      <c r="GA773" s="24"/>
      <c r="GB773" s="15"/>
      <c r="GC773" s="24"/>
      <c r="GD773" s="24"/>
      <c r="GE773" s="24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24"/>
      <c r="IO773" s="24"/>
      <c r="IP773" s="24"/>
      <c r="IQ773" s="24"/>
      <c r="IR773" s="24"/>
      <c r="IS773" s="24"/>
      <c r="IT773" s="24"/>
      <c r="IU773" s="24"/>
      <c r="IV773" s="24"/>
      <c r="IW773" s="24"/>
      <c r="IX773" s="24"/>
      <c r="IY773" s="24"/>
      <c r="IZ773" s="24"/>
      <c r="JA773" s="24"/>
      <c r="JB773" s="24"/>
      <c r="JC773" s="24"/>
      <c r="JD773" s="24"/>
      <c r="JE773" s="24"/>
      <c r="JF773" s="24"/>
      <c r="JG773" s="24"/>
    </row>
    <row r="774" spans="32:267" x14ac:dyDescent="0.3">
      <c r="AF774" s="26"/>
      <c r="AG774" s="30"/>
      <c r="AI774" s="21"/>
      <c r="AJ774" s="26"/>
      <c r="AK774" s="26"/>
      <c r="AL774" s="26"/>
      <c r="AM774" s="23"/>
      <c r="AQ774" s="19"/>
      <c r="AU774" s="24"/>
      <c r="AV774" s="24"/>
      <c r="AW774" s="24"/>
      <c r="AX774" s="24"/>
      <c r="AY774" s="15"/>
      <c r="BM774" s="15"/>
      <c r="BS774" s="24"/>
      <c r="BT774" s="15"/>
      <c r="BY774" s="24"/>
      <c r="CA774" s="15"/>
      <c r="CD774" s="24"/>
      <c r="CH774" s="15"/>
      <c r="CO774" s="15"/>
      <c r="CQ774" s="24"/>
      <c r="CV774" s="15"/>
      <c r="DC774" s="15"/>
      <c r="DJ774" s="15"/>
      <c r="DQ774" s="15"/>
      <c r="DX774" s="15"/>
      <c r="EE774" s="15"/>
      <c r="EL774" s="15"/>
      <c r="ES774" s="15"/>
      <c r="EZ774" s="15"/>
      <c r="FG774" s="15"/>
      <c r="FN774" s="15"/>
      <c r="FU774" s="15"/>
      <c r="FW774" s="24"/>
      <c r="FX774" s="24"/>
      <c r="FY774" s="24"/>
      <c r="FZ774" s="24"/>
      <c r="GA774" s="24"/>
      <c r="GB774" s="15"/>
      <c r="GC774" s="24"/>
      <c r="GD774" s="24"/>
      <c r="GE774" s="24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24"/>
      <c r="IO774" s="24"/>
      <c r="IP774" s="24"/>
      <c r="IQ774" s="24"/>
      <c r="IR774" s="24"/>
      <c r="IS774" s="24"/>
      <c r="IT774" s="24"/>
      <c r="IU774" s="24"/>
      <c r="IV774" s="24"/>
      <c r="IW774" s="24"/>
      <c r="IX774" s="24"/>
      <c r="IY774" s="24"/>
      <c r="IZ774" s="24"/>
      <c r="JA774" s="24"/>
      <c r="JB774" s="24"/>
      <c r="JC774" s="24"/>
      <c r="JD774" s="24"/>
      <c r="JE774" s="24"/>
      <c r="JF774" s="24"/>
      <c r="JG774" s="24"/>
    </row>
    <row r="775" spans="32:267" x14ac:dyDescent="0.3">
      <c r="AF775" s="26"/>
      <c r="AG775" s="30"/>
      <c r="AI775" s="21"/>
      <c r="AJ775" s="26"/>
      <c r="AK775" s="26"/>
      <c r="AL775" s="26"/>
      <c r="AM775" s="23"/>
      <c r="AQ775" s="19"/>
      <c r="AU775" s="24"/>
      <c r="AV775" s="24"/>
      <c r="AW775" s="24"/>
      <c r="AX775" s="24"/>
      <c r="AY775" s="15"/>
      <c r="BM775" s="15"/>
      <c r="BS775" s="24"/>
      <c r="BT775" s="15"/>
      <c r="BY775" s="24"/>
      <c r="CA775" s="15"/>
      <c r="CD775" s="24"/>
      <c r="CH775" s="15"/>
      <c r="CO775" s="15"/>
      <c r="CQ775" s="24"/>
      <c r="CV775" s="15"/>
      <c r="DC775" s="15"/>
      <c r="DJ775" s="15"/>
      <c r="DQ775" s="15"/>
      <c r="DX775" s="15"/>
      <c r="EE775" s="15"/>
      <c r="EL775" s="15"/>
      <c r="ES775" s="15"/>
      <c r="EZ775" s="15"/>
      <c r="FG775" s="15"/>
      <c r="FN775" s="15"/>
      <c r="FU775" s="15"/>
      <c r="FW775" s="24"/>
      <c r="FX775" s="24"/>
      <c r="FY775" s="24"/>
      <c r="FZ775" s="24"/>
      <c r="GA775" s="24"/>
      <c r="GB775" s="15"/>
      <c r="GC775" s="24"/>
      <c r="GD775" s="24"/>
      <c r="GE775" s="24"/>
      <c r="GF775" s="19"/>
      <c r="GG775" s="19"/>
      <c r="GH775" s="19"/>
      <c r="GI775" s="19"/>
      <c r="GJ775" s="19"/>
      <c r="GK775" s="19"/>
      <c r="GL775" s="19"/>
      <c r="GM775" s="19"/>
      <c r="GN775" s="19"/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24"/>
      <c r="IO775" s="24"/>
      <c r="IP775" s="24"/>
      <c r="IQ775" s="24"/>
      <c r="IR775" s="24"/>
      <c r="IS775" s="24"/>
      <c r="IT775" s="24"/>
      <c r="IU775" s="24"/>
      <c r="IV775" s="24"/>
      <c r="IW775" s="24"/>
      <c r="IX775" s="24"/>
      <c r="IY775" s="24"/>
      <c r="IZ775" s="24"/>
      <c r="JA775" s="24"/>
      <c r="JB775" s="24"/>
      <c r="JC775" s="24"/>
      <c r="JD775" s="24"/>
      <c r="JE775" s="24"/>
      <c r="JF775" s="24"/>
      <c r="JG775" s="24"/>
    </row>
    <row r="776" spans="32:267" x14ac:dyDescent="0.3">
      <c r="AF776" s="26"/>
      <c r="AG776" s="30"/>
      <c r="AI776" s="21"/>
      <c r="AJ776" s="26"/>
      <c r="AK776" s="26"/>
      <c r="AL776" s="26"/>
      <c r="AM776" s="23"/>
      <c r="AQ776" s="19"/>
      <c r="AU776" s="24"/>
      <c r="AV776" s="24"/>
      <c r="AW776" s="24"/>
      <c r="AX776" s="24"/>
      <c r="AY776" s="15"/>
      <c r="BM776" s="15"/>
      <c r="BS776" s="24"/>
      <c r="BT776" s="15"/>
      <c r="BY776" s="24"/>
      <c r="CA776" s="15"/>
      <c r="CD776" s="24"/>
      <c r="CH776" s="15"/>
      <c r="CO776" s="15"/>
      <c r="CQ776" s="24"/>
      <c r="CV776" s="15"/>
      <c r="DC776" s="15"/>
      <c r="DJ776" s="15"/>
      <c r="DQ776" s="15"/>
      <c r="DX776" s="15"/>
      <c r="EE776" s="15"/>
      <c r="EL776" s="15"/>
      <c r="ES776" s="15"/>
      <c r="EZ776" s="15"/>
      <c r="FG776" s="15"/>
      <c r="FN776" s="15"/>
      <c r="FU776" s="15"/>
      <c r="FW776" s="24"/>
      <c r="FX776" s="24"/>
      <c r="FY776" s="24"/>
      <c r="FZ776" s="24"/>
      <c r="GA776" s="24"/>
      <c r="GB776" s="15"/>
      <c r="GC776" s="24"/>
      <c r="GD776" s="24"/>
      <c r="GE776" s="24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24"/>
      <c r="IO776" s="24"/>
      <c r="IP776" s="24"/>
      <c r="IQ776" s="24"/>
      <c r="IR776" s="24"/>
      <c r="IS776" s="24"/>
      <c r="IT776" s="24"/>
      <c r="IU776" s="24"/>
      <c r="IV776" s="24"/>
      <c r="IW776" s="24"/>
      <c r="IX776" s="24"/>
      <c r="IY776" s="24"/>
      <c r="IZ776" s="24"/>
      <c r="JA776" s="24"/>
      <c r="JB776" s="24"/>
      <c r="JC776" s="24"/>
      <c r="JD776" s="24"/>
      <c r="JE776" s="24"/>
      <c r="JF776" s="24"/>
      <c r="JG776" s="24"/>
    </row>
    <row r="777" spans="32:267" x14ac:dyDescent="0.3">
      <c r="AF777" s="26"/>
      <c r="AG777" s="30"/>
      <c r="AI777" s="21"/>
      <c r="AJ777" s="26"/>
      <c r="AK777" s="26"/>
      <c r="AL777" s="26"/>
      <c r="AM777" s="23"/>
      <c r="AQ777" s="19"/>
      <c r="AU777" s="24"/>
      <c r="AV777" s="24"/>
      <c r="AW777" s="24"/>
      <c r="AX777" s="24"/>
      <c r="AY777" s="15"/>
      <c r="BM777" s="15"/>
      <c r="BS777" s="24"/>
      <c r="BT777" s="15"/>
      <c r="BY777" s="24"/>
      <c r="CA777" s="15"/>
      <c r="CD777" s="24"/>
      <c r="CH777" s="15"/>
      <c r="CO777" s="15"/>
      <c r="CQ777" s="24"/>
      <c r="CV777" s="15"/>
      <c r="DC777" s="15"/>
      <c r="DJ777" s="15"/>
      <c r="DQ777" s="15"/>
      <c r="DX777" s="15"/>
      <c r="EE777" s="15"/>
      <c r="EL777" s="15"/>
      <c r="ES777" s="15"/>
      <c r="EZ777" s="15"/>
      <c r="FG777" s="15"/>
      <c r="FN777" s="15"/>
      <c r="FU777" s="15"/>
      <c r="FW777" s="24"/>
      <c r="FX777" s="24"/>
      <c r="FY777" s="24"/>
      <c r="FZ777" s="24"/>
      <c r="GA777" s="24"/>
      <c r="GB777" s="15"/>
      <c r="GC777" s="24"/>
      <c r="GD777" s="24"/>
      <c r="GE777" s="24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24"/>
      <c r="IO777" s="24"/>
      <c r="IP777" s="24"/>
      <c r="IQ777" s="24"/>
      <c r="IR777" s="24"/>
      <c r="IS777" s="24"/>
      <c r="IT777" s="24"/>
      <c r="IU777" s="24"/>
      <c r="IV777" s="24"/>
      <c r="IW777" s="24"/>
      <c r="IX777" s="24"/>
      <c r="IY777" s="24"/>
      <c r="IZ777" s="24"/>
      <c r="JA777" s="24"/>
      <c r="JB777" s="24"/>
      <c r="JC777" s="24"/>
      <c r="JD777" s="24"/>
      <c r="JE777" s="24"/>
      <c r="JF777" s="24"/>
      <c r="JG777" s="24"/>
    </row>
    <row r="778" spans="32:267" x14ac:dyDescent="0.3">
      <c r="AF778" s="26"/>
      <c r="AG778" s="30"/>
      <c r="AI778" s="21"/>
      <c r="AJ778" s="26"/>
      <c r="AK778" s="26"/>
      <c r="AL778" s="26"/>
      <c r="AM778" s="23"/>
      <c r="AQ778" s="19"/>
      <c r="AU778" s="24"/>
      <c r="AV778" s="24"/>
      <c r="AW778" s="24"/>
      <c r="AX778" s="24"/>
      <c r="AY778" s="15"/>
      <c r="BM778" s="15"/>
      <c r="BS778" s="24"/>
      <c r="BT778" s="15"/>
      <c r="BY778" s="24"/>
      <c r="CA778" s="15"/>
      <c r="CD778" s="24"/>
      <c r="CH778" s="15"/>
      <c r="CO778" s="15"/>
      <c r="CQ778" s="24"/>
      <c r="CV778" s="15"/>
      <c r="DC778" s="15"/>
      <c r="DJ778" s="15"/>
      <c r="DQ778" s="15"/>
      <c r="DX778" s="15"/>
      <c r="EE778" s="15"/>
      <c r="EL778" s="15"/>
      <c r="ES778" s="15"/>
      <c r="EZ778" s="15"/>
      <c r="FG778" s="15"/>
      <c r="FN778" s="15"/>
      <c r="FU778" s="15"/>
      <c r="FW778" s="24"/>
      <c r="FX778" s="24"/>
      <c r="FY778" s="24"/>
      <c r="FZ778" s="24"/>
      <c r="GA778" s="24"/>
      <c r="GB778" s="15"/>
      <c r="GC778" s="24"/>
      <c r="GD778" s="24"/>
      <c r="GE778" s="24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24"/>
      <c r="IO778" s="24"/>
      <c r="IP778" s="24"/>
      <c r="IQ778" s="24"/>
      <c r="IR778" s="24"/>
      <c r="IS778" s="24"/>
      <c r="IT778" s="24"/>
      <c r="IU778" s="24"/>
      <c r="IV778" s="24"/>
      <c r="IW778" s="24"/>
      <c r="IX778" s="24"/>
      <c r="IY778" s="24"/>
      <c r="IZ778" s="24"/>
      <c r="JA778" s="24"/>
      <c r="JB778" s="24"/>
      <c r="JC778" s="24"/>
      <c r="JD778" s="24"/>
      <c r="JE778" s="24"/>
      <c r="JF778" s="24"/>
      <c r="JG778" s="24"/>
    </row>
    <row r="779" spans="32:267" x14ac:dyDescent="0.3">
      <c r="AF779" s="26"/>
      <c r="AG779" s="30"/>
      <c r="AI779" s="21"/>
      <c r="AJ779" s="26"/>
      <c r="AK779" s="26"/>
      <c r="AL779" s="26"/>
      <c r="AM779" s="23"/>
      <c r="AQ779" s="19"/>
      <c r="AU779" s="24"/>
      <c r="AV779" s="24"/>
      <c r="AW779" s="24"/>
      <c r="AX779" s="24"/>
      <c r="AY779" s="15"/>
      <c r="BM779" s="15"/>
      <c r="BS779" s="24"/>
      <c r="BT779" s="15"/>
      <c r="BY779" s="24"/>
      <c r="CA779" s="15"/>
      <c r="CD779" s="24"/>
      <c r="CH779" s="15"/>
      <c r="CO779" s="15"/>
      <c r="CQ779" s="24"/>
      <c r="CV779" s="15"/>
      <c r="DC779" s="15"/>
      <c r="DJ779" s="15"/>
      <c r="DQ779" s="15"/>
      <c r="DX779" s="15"/>
      <c r="EE779" s="15"/>
      <c r="EL779" s="15"/>
      <c r="ES779" s="15"/>
      <c r="EZ779" s="15"/>
      <c r="FG779" s="15"/>
      <c r="FN779" s="15"/>
      <c r="FU779" s="15"/>
      <c r="FW779" s="24"/>
      <c r="FX779" s="24"/>
      <c r="FY779" s="24"/>
      <c r="FZ779" s="24"/>
      <c r="GA779" s="24"/>
      <c r="GB779" s="15"/>
      <c r="GC779" s="24"/>
      <c r="GD779" s="24"/>
      <c r="GE779" s="24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/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24"/>
      <c r="IO779" s="24"/>
      <c r="IP779" s="24"/>
      <c r="IQ779" s="24"/>
      <c r="IR779" s="24"/>
      <c r="IS779" s="24"/>
      <c r="IT779" s="24"/>
      <c r="IU779" s="24"/>
      <c r="IV779" s="24"/>
      <c r="IW779" s="24"/>
      <c r="IX779" s="24"/>
      <c r="IY779" s="24"/>
      <c r="IZ779" s="24"/>
      <c r="JA779" s="24"/>
      <c r="JB779" s="24"/>
      <c r="JC779" s="24"/>
      <c r="JD779" s="24"/>
      <c r="JE779" s="24"/>
      <c r="JF779" s="24"/>
      <c r="JG779" s="24"/>
    </row>
    <row r="780" spans="32:267" x14ac:dyDescent="0.3">
      <c r="AF780" s="26"/>
      <c r="AG780" s="30"/>
      <c r="AI780" s="21"/>
      <c r="AJ780" s="26"/>
      <c r="AK780" s="26"/>
      <c r="AL780" s="26"/>
      <c r="AM780" s="23"/>
      <c r="AQ780" s="19"/>
      <c r="AU780" s="24"/>
      <c r="AV780" s="24"/>
      <c r="AW780" s="24"/>
      <c r="AX780" s="24"/>
      <c r="AY780" s="15"/>
      <c r="BM780" s="15"/>
      <c r="BS780" s="24"/>
      <c r="BT780" s="15"/>
      <c r="BY780" s="24"/>
      <c r="CA780" s="15"/>
      <c r="CD780" s="24"/>
      <c r="CH780" s="15"/>
      <c r="CO780" s="15"/>
      <c r="CQ780" s="24"/>
      <c r="CV780" s="15"/>
      <c r="DC780" s="15"/>
      <c r="DJ780" s="15"/>
      <c r="DQ780" s="15"/>
      <c r="DX780" s="15"/>
      <c r="EE780" s="15"/>
      <c r="EL780" s="15"/>
      <c r="ES780" s="15"/>
      <c r="EZ780" s="15"/>
      <c r="FG780" s="15"/>
      <c r="FN780" s="15"/>
      <c r="FU780" s="15"/>
      <c r="FW780" s="24"/>
      <c r="FX780" s="24"/>
      <c r="FY780" s="24"/>
      <c r="FZ780" s="24"/>
      <c r="GA780" s="24"/>
      <c r="GB780" s="15"/>
      <c r="GC780" s="24"/>
      <c r="GD780" s="24"/>
      <c r="GE780" s="24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24"/>
      <c r="IO780" s="24"/>
      <c r="IP780" s="24"/>
      <c r="IQ780" s="24"/>
      <c r="IR780" s="24"/>
      <c r="IS780" s="24"/>
      <c r="IT780" s="24"/>
      <c r="IU780" s="24"/>
      <c r="IV780" s="24"/>
      <c r="IW780" s="24"/>
      <c r="IX780" s="24"/>
      <c r="IY780" s="24"/>
      <c r="IZ780" s="24"/>
      <c r="JA780" s="24"/>
      <c r="JB780" s="24"/>
      <c r="JC780" s="24"/>
      <c r="JD780" s="24"/>
      <c r="JE780" s="24"/>
      <c r="JF780" s="24"/>
      <c r="JG780" s="24"/>
    </row>
    <row r="781" spans="32:267" x14ac:dyDescent="0.3">
      <c r="AF781" s="26"/>
      <c r="AG781" s="30"/>
      <c r="AI781" s="21"/>
      <c r="AJ781" s="26"/>
      <c r="AK781" s="26"/>
      <c r="AL781" s="26"/>
      <c r="AM781" s="23"/>
      <c r="AQ781" s="19"/>
      <c r="AU781" s="24"/>
      <c r="AV781" s="24"/>
      <c r="AW781" s="24"/>
      <c r="AX781" s="24"/>
      <c r="AY781" s="15"/>
      <c r="BM781" s="15"/>
      <c r="BS781" s="24"/>
      <c r="BT781" s="15"/>
      <c r="BY781" s="24"/>
      <c r="CA781" s="15"/>
      <c r="CD781" s="24"/>
      <c r="CH781" s="15"/>
      <c r="CO781" s="15"/>
      <c r="CQ781" s="24"/>
      <c r="CV781" s="15"/>
      <c r="DC781" s="15"/>
      <c r="DJ781" s="15"/>
      <c r="DQ781" s="15"/>
      <c r="DX781" s="15"/>
      <c r="EE781" s="15"/>
      <c r="EL781" s="15"/>
      <c r="ES781" s="15"/>
      <c r="EZ781" s="15"/>
      <c r="FG781" s="15"/>
      <c r="FN781" s="15"/>
      <c r="FU781" s="15"/>
      <c r="FW781" s="24"/>
      <c r="FX781" s="24"/>
      <c r="FY781" s="24"/>
      <c r="FZ781" s="24"/>
      <c r="GA781" s="24"/>
      <c r="GB781" s="15"/>
      <c r="GC781" s="24"/>
      <c r="GD781" s="24"/>
      <c r="GE781" s="24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24"/>
      <c r="IO781" s="24"/>
      <c r="IP781" s="24"/>
      <c r="IQ781" s="24"/>
      <c r="IR781" s="24"/>
      <c r="IS781" s="24"/>
      <c r="IT781" s="24"/>
      <c r="IU781" s="24"/>
      <c r="IV781" s="24"/>
      <c r="IW781" s="24"/>
      <c r="IX781" s="24"/>
      <c r="IY781" s="24"/>
      <c r="IZ781" s="24"/>
      <c r="JA781" s="24"/>
      <c r="JB781" s="24"/>
      <c r="JC781" s="24"/>
      <c r="JD781" s="24"/>
      <c r="JE781" s="24"/>
      <c r="JF781" s="24"/>
      <c r="JG781" s="24"/>
    </row>
    <row r="782" spans="32:267" x14ac:dyDescent="0.3">
      <c r="AF782" s="26"/>
      <c r="AG782" s="30"/>
      <c r="AI782" s="21"/>
      <c r="AJ782" s="26"/>
      <c r="AK782" s="26"/>
      <c r="AL782" s="26"/>
      <c r="AM782" s="23"/>
      <c r="AQ782" s="19"/>
      <c r="AU782" s="24"/>
      <c r="AV782" s="24"/>
      <c r="AW782" s="24"/>
      <c r="AX782" s="24"/>
      <c r="AY782" s="15"/>
      <c r="BM782" s="15"/>
      <c r="BS782" s="24"/>
      <c r="BT782" s="15"/>
      <c r="BY782" s="24"/>
      <c r="CA782" s="15"/>
      <c r="CD782" s="24"/>
      <c r="CH782" s="15"/>
      <c r="CO782" s="15"/>
      <c r="CQ782" s="24"/>
      <c r="CV782" s="15"/>
      <c r="DC782" s="15"/>
      <c r="DJ782" s="15"/>
      <c r="DQ782" s="15"/>
      <c r="DX782" s="15"/>
      <c r="EE782" s="15"/>
      <c r="EL782" s="15"/>
      <c r="ES782" s="15"/>
      <c r="EZ782" s="15"/>
      <c r="FG782" s="15"/>
      <c r="FN782" s="15"/>
      <c r="FU782" s="15"/>
      <c r="FW782" s="24"/>
      <c r="FX782" s="24"/>
      <c r="FY782" s="24"/>
      <c r="FZ782" s="24"/>
      <c r="GA782" s="24"/>
      <c r="GB782" s="15"/>
      <c r="GC782" s="24"/>
      <c r="GD782" s="24"/>
      <c r="GE782" s="24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24"/>
      <c r="IO782" s="24"/>
      <c r="IP782" s="24"/>
      <c r="IQ782" s="24"/>
      <c r="IR782" s="24"/>
      <c r="IS782" s="24"/>
      <c r="IT782" s="24"/>
      <c r="IU782" s="24"/>
      <c r="IV782" s="24"/>
      <c r="IW782" s="24"/>
      <c r="IX782" s="24"/>
      <c r="IY782" s="24"/>
      <c r="IZ782" s="24"/>
      <c r="JA782" s="24"/>
      <c r="JB782" s="24"/>
      <c r="JC782" s="24"/>
      <c r="JD782" s="24"/>
      <c r="JE782" s="24"/>
      <c r="JF782" s="24"/>
      <c r="JG782" s="24"/>
    </row>
    <row r="783" spans="32:267" x14ac:dyDescent="0.3">
      <c r="AF783" s="26"/>
      <c r="AG783" s="30"/>
      <c r="AI783" s="21"/>
      <c r="AJ783" s="26"/>
      <c r="AK783" s="26"/>
      <c r="AL783" s="26"/>
      <c r="AM783" s="23"/>
      <c r="AQ783" s="19"/>
      <c r="AU783" s="24"/>
      <c r="AV783" s="24"/>
      <c r="AW783" s="24"/>
      <c r="AX783" s="24"/>
      <c r="AY783" s="15"/>
      <c r="BM783" s="15"/>
      <c r="BS783" s="24"/>
      <c r="BT783" s="15"/>
      <c r="BY783" s="24"/>
      <c r="CA783" s="15"/>
      <c r="CD783" s="24"/>
      <c r="CH783" s="15"/>
      <c r="CO783" s="15"/>
      <c r="CQ783" s="24"/>
      <c r="CV783" s="15"/>
      <c r="DC783" s="15"/>
      <c r="DJ783" s="15"/>
      <c r="DQ783" s="15"/>
      <c r="DX783" s="15"/>
      <c r="EE783" s="15"/>
      <c r="EL783" s="15"/>
      <c r="ES783" s="15"/>
      <c r="EZ783" s="15"/>
      <c r="FG783" s="15"/>
      <c r="FN783" s="15"/>
      <c r="FU783" s="15"/>
      <c r="FW783" s="24"/>
      <c r="FX783" s="24"/>
      <c r="FY783" s="24"/>
      <c r="FZ783" s="24"/>
      <c r="GA783" s="24"/>
      <c r="GB783" s="15"/>
      <c r="GC783" s="24"/>
      <c r="GD783" s="24"/>
      <c r="GE783" s="24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24"/>
      <c r="IO783" s="24"/>
      <c r="IP783" s="24"/>
      <c r="IQ783" s="24"/>
      <c r="IR783" s="24"/>
      <c r="IS783" s="24"/>
      <c r="IT783" s="24"/>
      <c r="IU783" s="24"/>
      <c r="IV783" s="24"/>
      <c r="IW783" s="24"/>
      <c r="IX783" s="24"/>
      <c r="IY783" s="24"/>
      <c r="IZ783" s="24"/>
      <c r="JA783" s="24"/>
      <c r="JB783" s="24"/>
      <c r="JC783" s="24"/>
      <c r="JD783" s="24"/>
      <c r="JE783" s="24"/>
      <c r="JF783" s="24"/>
      <c r="JG783" s="24"/>
    </row>
    <row r="784" spans="32:267" x14ac:dyDescent="0.3">
      <c r="AF784" s="26"/>
      <c r="AG784" s="30"/>
      <c r="AI784" s="21"/>
      <c r="AJ784" s="26"/>
      <c r="AK784" s="26"/>
      <c r="AL784" s="26"/>
      <c r="AM784" s="23"/>
      <c r="AQ784" s="19"/>
      <c r="AU784" s="24"/>
      <c r="AV784" s="24"/>
      <c r="AW784" s="24"/>
      <c r="AX784" s="24"/>
      <c r="AY784" s="15"/>
      <c r="BM784" s="15"/>
      <c r="BS784" s="24"/>
      <c r="BT784" s="15"/>
      <c r="BY784" s="24"/>
      <c r="CA784" s="15"/>
      <c r="CD784" s="24"/>
      <c r="CH784" s="15"/>
      <c r="CO784" s="15"/>
      <c r="CQ784" s="24"/>
      <c r="CV784" s="15"/>
      <c r="DC784" s="15"/>
      <c r="DJ784" s="15"/>
      <c r="DQ784" s="15"/>
      <c r="DX784" s="15"/>
      <c r="EE784" s="15"/>
      <c r="EL784" s="15"/>
      <c r="ES784" s="15"/>
      <c r="EZ784" s="15"/>
      <c r="FG784" s="15"/>
      <c r="FN784" s="15"/>
      <c r="FU784" s="15"/>
      <c r="FW784" s="24"/>
      <c r="FX784" s="24"/>
      <c r="FY784" s="24"/>
      <c r="FZ784" s="24"/>
      <c r="GA784" s="24"/>
      <c r="GB784" s="15"/>
      <c r="GC784" s="24"/>
      <c r="GD784" s="24"/>
      <c r="GE784" s="24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/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24"/>
      <c r="IO784" s="24"/>
      <c r="IP784" s="24"/>
      <c r="IQ784" s="24"/>
      <c r="IR784" s="24"/>
      <c r="IS784" s="24"/>
      <c r="IT784" s="24"/>
      <c r="IU784" s="24"/>
      <c r="IV784" s="24"/>
      <c r="IW784" s="24"/>
      <c r="IX784" s="24"/>
      <c r="IY784" s="24"/>
      <c r="IZ784" s="24"/>
      <c r="JA784" s="24"/>
      <c r="JB784" s="24"/>
      <c r="JC784" s="24"/>
      <c r="JD784" s="24"/>
      <c r="JE784" s="24"/>
      <c r="JF784" s="24"/>
      <c r="JG784" s="24"/>
    </row>
    <row r="785" spans="32:267" x14ac:dyDescent="0.3">
      <c r="AF785" s="26"/>
      <c r="AG785" s="30"/>
      <c r="AI785" s="21"/>
      <c r="AJ785" s="26"/>
      <c r="AK785" s="26"/>
      <c r="AL785" s="26"/>
      <c r="AM785" s="23"/>
      <c r="AQ785" s="19"/>
      <c r="AU785" s="24"/>
      <c r="AV785" s="24"/>
      <c r="AW785" s="24"/>
      <c r="AX785" s="24"/>
      <c r="AY785" s="15"/>
      <c r="BM785" s="15"/>
      <c r="BS785" s="24"/>
      <c r="BT785" s="15"/>
      <c r="BY785" s="24"/>
      <c r="CA785" s="15"/>
      <c r="CD785" s="24"/>
      <c r="CH785" s="15"/>
      <c r="CO785" s="15"/>
      <c r="CQ785" s="24"/>
      <c r="CV785" s="15"/>
      <c r="DC785" s="15"/>
      <c r="DJ785" s="15"/>
      <c r="DQ785" s="15"/>
      <c r="DX785" s="15"/>
      <c r="EE785" s="15"/>
      <c r="EL785" s="15"/>
      <c r="ES785" s="15"/>
      <c r="EZ785" s="15"/>
      <c r="FG785" s="15"/>
      <c r="FN785" s="15"/>
      <c r="FU785" s="15"/>
      <c r="FW785" s="24"/>
      <c r="FX785" s="24"/>
      <c r="FY785" s="24"/>
      <c r="FZ785" s="24"/>
      <c r="GA785" s="24"/>
      <c r="GB785" s="15"/>
      <c r="GC785" s="24"/>
      <c r="GD785" s="24"/>
      <c r="GE785" s="24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24"/>
      <c r="IO785" s="24"/>
      <c r="IP785" s="24"/>
      <c r="IQ785" s="24"/>
      <c r="IR785" s="24"/>
      <c r="IS785" s="24"/>
      <c r="IT785" s="24"/>
      <c r="IU785" s="24"/>
      <c r="IV785" s="24"/>
      <c r="IW785" s="24"/>
      <c r="IX785" s="24"/>
      <c r="IY785" s="24"/>
      <c r="IZ785" s="24"/>
      <c r="JA785" s="24"/>
      <c r="JB785" s="24"/>
      <c r="JC785" s="24"/>
      <c r="JD785" s="24"/>
      <c r="JE785" s="24"/>
      <c r="JF785" s="24"/>
      <c r="JG785" s="24"/>
    </row>
    <row r="786" spans="32:267" x14ac:dyDescent="0.3">
      <c r="AF786" s="26"/>
      <c r="AG786" s="30"/>
      <c r="AI786" s="21"/>
      <c r="AJ786" s="26"/>
      <c r="AK786" s="26"/>
      <c r="AL786" s="26"/>
      <c r="AM786" s="23"/>
      <c r="AQ786" s="19"/>
      <c r="AU786" s="24"/>
      <c r="AV786" s="24"/>
      <c r="AW786" s="24"/>
      <c r="AX786" s="24"/>
      <c r="AY786" s="15"/>
      <c r="BM786" s="15"/>
      <c r="BS786" s="24"/>
      <c r="BT786" s="15"/>
      <c r="BY786" s="24"/>
      <c r="CA786" s="15"/>
      <c r="CD786" s="24"/>
      <c r="CH786" s="15"/>
      <c r="CO786" s="15"/>
      <c r="CQ786" s="24"/>
      <c r="CV786" s="15"/>
      <c r="DC786" s="15"/>
      <c r="DJ786" s="15"/>
      <c r="DQ786" s="15"/>
      <c r="DX786" s="15"/>
      <c r="EE786" s="15"/>
      <c r="EL786" s="15"/>
      <c r="ES786" s="15"/>
      <c r="EZ786" s="15"/>
      <c r="FG786" s="15"/>
      <c r="FN786" s="15"/>
      <c r="FU786" s="15"/>
      <c r="FW786" s="24"/>
      <c r="FX786" s="24"/>
      <c r="FY786" s="24"/>
      <c r="FZ786" s="24"/>
      <c r="GA786" s="24"/>
      <c r="GB786" s="15"/>
      <c r="GC786" s="24"/>
      <c r="GD786" s="24"/>
      <c r="GE786" s="24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24"/>
      <c r="IO786" s="24"/>
      <c r="IP786" s="24"/>
      <c r="IQ786" s="24"/>
      <c r="IR786" s="24"/>
      <c r="IS786" s="24"/>
      <c r="IT786" s="24"/>
      <c r="IU786" s="24"/>
      <c r="IV786" s="24"/>
      <c r="IW786" s="24"/>
      <c r="IX786" s="24"/>
      <c r="IY786" s="24"/>
      <c r="IZ786" s="24"/>
      <c r="JA786" s="24"/>
      <c r="JB786" s="24"/>
      <c r="JC786" s="24"/>
      <c r="JD786" s="24"/>
      <c r="JE786" s="24"/>
      <c r="JF786" s="24"/>
      <c r="JG786" s="24"/>
    </row>
    <row r="787" spans="32:267" x14ac:dyDescent="0.3">
      <c r="AF787" s="26"/>
      <c r="AG787" s="30"/>
      <c r="AI787" s="21"/>
      <c r="AJ787" s="26"/>
      <c r="AK787" s="26"/>
      <c r="AL787" s="26"/>
      <c r="AM787" s="23"/>
      <c r="AQ787" s="19"/>
      <c r="AU787" s="24"/>
      <c r="AV787" s="24"/>
      <c r="AW787" s="24"/>
      <c r="AX787" s="24"/>
      <c r="AY787" s="15"/>
      <c r="BM787" s="15"/>
      <c r="BS787" s="24"/>
      <c r="BT787" s="15"/>
      <c r="BY787" s="24"/>
      <c r="CA787" s="15"/>
      <c r="CD787" s="24"/>
      <c r="CH787" s="15"/>
      <c r="CO787" s="15"/>
      <c r="CQ787" s="24"/>
      <c r="CV787" s="15"/>
      <c r="DC787" s="15"/>
      <c r="DJ787" s="15"/>
      <c r="DQ787" s="15"/>
      <c r="DX787" s="15"/>
      <c r="EE787" s="15"/>
      <c r="EL787" s="15"/>
      <c r="ES787" s="15"/>
      <c r="EZ787" s="15"/>
      <c r="FG787" s="15"/>
      <c r="FN787" s="15"/>
      <c r="FU787" s="15"/>
      <c r="FW787" s="24"/>
      <c r="FX787" s="24"/>
      <c r="FY787" s="24"/>
      <c r="FZ787" s="24"/>
      <c r="GA787" s="24"/>
      <c r="GB787" s="15"/>
      <c r="GC787" s="24"/>
      <c r="GD787" s="24"/>
      <c r="GE787" s="24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24"/>
      <c r="IO787" s="24"/>
      <c r="IP787" s="24"/>
      <c r="IQ787" s="24"/>
      <c r="IR787" s="24"/>
      <c r="IS787" s="24"/>
      <c r="IT787" s="24"/>
      <c r="IU787" s="24"/>
      <c r="IV787" s="24"/>
      <c r="IW787" s="24"/>
      <c r="IX787" s="24"/>
      <c r="IY787" s="24"/>
      <c r="IZ787" s="24"/>
      <c r="JA787" s="24"/>
      <c r="JB787" s="24"/>
      <c r="JC787" s="24"/>
      <c r="JD787" s="24"/>
      <c r="JE787" s="24"/>
      <c r="JF787" s="24"/>
      <c r="JG787" s="24"/>
    </row>
    <row r="788" spans="32:267" x14ac:dyDescent="0.3">
      <c r="AF788" s="26"/>
      <c r="AG788" s="30"/>
      <c r="AI788" s="21"/>
      <c r="AJ788" s="26"/>
      <c r="AK788" s="26"/>
      <c r="AL788" s="26"/>
      <c r="AM788" s="23"/>
      <c r="AQ788" s="19"/>
      <c r="AU788" s="24"/>
      <c r="AV788" s="24"/>
      <c r="AW788" s="24"/>
      <c r="AX788" s="24"/>
      <c r="AY788" s="15"/>
      <c r="BM788" s="15"/>
      <c r="BS788" s="24"/>
      <c r="BT788" s="15"/>
      <c r="BY788" s="24"/>
      <c r="CA788" s="15"/>
      <c r="CD788" s="24"/>
      <c r="CH788" s="15"/>
      <c r="CO788" s="15"/>
      <c r="CQ788" s="24"/>
      <c r="CV788" s="15"/>
      <c r="DC788" s="15"/>
      <c r="DJ788" s="15"/>
      <c r="DQ788" s="15"/>
      <c r="DX788" s="15"/>
      <c r="EE788" s="15"/>
      <c r="EL788" s="15"/>
      <c r="ES788" s="15"/>
      <c r="EZ788" s="15"/>
      <c r="FG788" s="15"/>
      <c r="FN788" s="15"/>
      <c r="FU788" s="15"/>
      <c r="FW788" s="24"/>
      <c r="FX788" s="24"/>
      <c r="FY788" s="24"/>
      <c r="FZ788" s="24"/>
      <c r="GA788" s="24"/>
      <c r="GB788" s="15"/>
      <c r="GC788" s="24"/>
      <c r="GD788" s="24"/>
      <c r="GE788" s="24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24"/>
      <c r="IO788" s="24"/>
      <c r="IP788" s="24"/>
      <c r="IQ788" s="24"/>
      <c r="IR788" s="24"/>
      <c r="IS788" s="24"/>
      <c r="IT788" s="24"/>
      <c r="IU788" s="24"/>
      <c r="IV788" s="24"/>
      <c r="IW788" s="24"/>
      <c r="IX788" s="24"/>
      <c r="IY788" s="24"/>
      <c r="IZ788" s="24"/>
      <c r="JA788" s="24"/>
      <c r="JB788" s="24"/>
      <c r="JC788" s="24"/>
      <c r="JD788" s="24"/>
      <c r="JE788" s="24"/>
      <c r="JF788" s="24"/>
      <c r="JG788" s="24"/>
    </row>
    <row r="789" spans="32:267" x14ac:dyDescent="0.3">
      <c r="AF789" s="26"/>
      <c r="AG789" s="30"/>
      <c r="AI789" s="21"/>
      <c r="AJ789" s="26"/>
      <c r="AK789" s="26"/>
      <c r="AL789" s="26"/>
      <c r="AM789" s="23"/>
      <c r="AQ789" s="19"/>
      <c r="AU789" s="24"/>
      <c r="AV789" s="24"/>
      <c r="AW789" s="24"/>
      <c r="AX789" s="24"/>
      <c r="AY789" s="15"/>
      <c r="BM789" s="15"/>
      <c r="BS789" s="24"/>
      <c r="BT789" s="15"/>
      <c r="BY789" s="24"/>
      <c r="CA789" s="15"/>
      <c r="CD789" s="24"/>
      <c r="CH789" s="15"/>
      <c r="CO789" s="15"/>
      <c r="CQ789" s="24"/>
      <c r="CV789" s="15"/>
      <c r="DC789" s="15"/>
      <c r="DJ789" s="15"/>
      <c r="DQ789" s="15"/>
      <c r="DX789" s="15"/>
      <c r="EE789" s="15"/>
      <c r="EL789" s="15"/>
      <c r="ES789" s="15"/>
      <c r="EZ789" s="15"/>
      <c r="FG789" s="15"/>
      <c r="FN789" s="15"/>
      <c r="FU789" s="15"/>
      <c r="FW789" s="24"/>
      <c r="FX789" s="24"/>
      <c r="FY789" s="24"/>
      <c r="FZ789" s="24"/>
      <c r="GA789" s="24"/>
      <c r="GB789" s="15"/>
      <c r="GC789" s="24"/>
      <c r="GD789" s="24"/>
      <c r="GE789" s="24"/>
      <c r="GF789" s="19"/>
      <c r="GG789" s="19"/>
      <c r="GH789" s="19"/>
      <c r="GI789" s="19"/>
      <c r="GJ789" s="19"/>
      <c r="GK789" s="19"/>
      <c r="GL789" s="19"/>
      <c r="GM789" s="19"/>
      <c r="GN789" s="19"/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24"/>
      <c r="IO789" s="24"/>
      <c r="IP789" s="24"/>
      <c r="IQ789" s="24"/>
      <c r="IR789" s="24"/>
      <c r="IS789" s="24"/>
      <c r="IT789" s="24"/>
      <c r="IU789" s="24"/>
      <c r="IV789" s="24"/>
      <c r="IW789" s="24"/>
      <c r="IX789" s="24"/>
      <c r="IY789" s="24"/>
      <c r="IZ789" s="24"/>
      <c r="JA789" s="24"/>
      <c r="JB789" s="24"/>
      <c r="JC789" s="24"/>
      <c r="JD789" s="24"/>
      <c r="JE789" s="24"/>
      <c r="JF789" s="24"/>
      <c r="JG789" s="24"/>
    </row>
    <row r="790" spans="32:267" x14ac:dyDescent="0.3">
      <c r="AF790" s="26"/>
      <c r="AG790" s="30"/>
      <c r="AI790" s="21"/>
      <c r="AJ790" s="26"/>
      <c r="AK790" s="26"/>
      <c r="AL790" s="26"/>
      <c r="AM790" s="23"/>
      <c r="AQ790" s="19"/>
      <c r="AU790" s="24"/>
      <c r="AV790" s="24"/>
      <c r="AW790" s="24"/>
      <c r="AX790" s="24"/>
      <c r="AY790" s="15"/>
      <c r="BM790" s="15"/>
      <c r="BS790" s="24"/>
      <c r="BT790" s="15"/>
      <c r="BY790" s="24"/>
      <c r="CA790" s="15"/>
      <c r="CD790" s="24"/>
      <c r="CH790" s="15"/>
      <c r="CO790" s="15"/>
      <c r="CQ790" s="24"/>
      <c r="CV790" s="15"/>
      <c r="DC790" s="15"/>
      <c r="DJ790" s="15"/>
      <c r="DQ790" s="15"/>
      <c r="DX790" s="15"/>
      <c r="EE790" s="15"/>
      <c r="EL790" s="15"/>
      <c r="ES790" s="15"/>
      <c r="EZ790" s="15"/>
      <c r="FG790" s="15"/>
      <c r="FN790" s="15"/>
      <c r="FU790" s="15"/>
      <c r="FW790" s="24"/>
      <c r="FX790" s="24"/>
      <c r="FY790" s="24"/>
      <c r="FZ790" s="24"/>
      <c r="GA790" s="24"/>
      <c r="GB790" s="15"/>
      <c r="GC790" s="24"/>
      <c r="GD790" s="24"/>
      <c r="GE790" s="24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24"/>
      <c r="IO790" s="24"/>
      <c r="IP790" s="24"/>
      <c r="IQ790" s="24"/>
      <c r="IR790" s="24"/>
      <c r="IS790" s="24"/>
      <c r="IT790" s="24"/>
      <c r="IU790" s="24"/>
      <c r="IV790" s="24"/>
      <c r="IW790" s="24"/>
      <c r="IX790" s="24"/>
      <c r="IY790" s="24"/>
      <c r="IZ790" s="24"/>
      <c r="JA790" s="24"/>
      <c r="JB790" s="24"/>
      <c r="JC790" s="24"/>
      <c r="JD790" s="24"/>
      <c r="JE790" s="24"/>
      <c r="JF790" s="24"/>
      <c r="JG790" s="24"/>
    </row>
    <row r="791" spans="32:267" x14ac:dyDescent="0.3">
      <c r="AF791" s="26"/>
      <c r="AG791" s="30"/>
      <c r="AI791" s="21"/>
      <c r="AJ791" s="26"/>
      <c r="AK791" s="26"/>
      <c r="AL791" s="26"/>
      <c r="AM791" s="23"/>
      <c r="AQ791" s="19"/>
      <c r="AU791" s="24"/>
      <c r="AV791" s="24"/>
      <c r="AW791" s="24"/>
      <c r="AX791" s="24"/>
      <c r="AY791" s="15"/>
      <c r="BM791" s="15"/>
      <c r="BS791" s="24"/>
      <c r="BT791" s="15"/>
      <c r="BY791" s="24"/>
      <c r="CA791" s="15"/>
      <c r="CD791" s="24"/>
      <c r="CH791" s="15"/>
      <c r="CO791" s="15"/>
      <c r="CQ791" s="24"/>
      <c r="CV791" s="15"/>
      <c r="DC791" s="15"/>
      <c r="DJ791" s="15"/>
      <c r="DQ791" s="15"/>
      <c r="DX791" s="15"/>
      <c r="EE791" s="15"/>
      <c r="EL791" s="15"/>
      <c r="ES791" s="15"/>
      <c r="EZ791" s="15"/>
      <c r="FG791" s="15"/>
      <c r="FN791" s="15"/>
      <c r="FU791" s="15"/>
      <c r="FW791" s="24"/>
      <c r="FX791" s="24"/>
      <c r="FY791" s="24"/>
      <c r="FZ791" s="24"/>
      <c r="GA791" s="24"/>
      <c r="GB791" s="15"/>
      <c r="GC791" s="24"/>
      <c r="GD791" s="24"/>
      <c r="GE791" s="24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24"/>
      <c r="IO791" s="24"/>
      <c r="IP791" s="24"/>
      <c r="IQ791" s="24"/>
      <c r="IR791" s="24"/>
      <c r="IS791" s="24"/>
      <c r="IT791" s="24"/>
      <c r="IU791" s="24"/>
      <c r="IV791" s="24"/>
      <c r="IW791" s="24"/>
      <c r="IX791" s="24"/>
      <c r="IY791" s="24"/>
      <c r="IZ791" s="24"/>
      <c r="JA791" s="24"/>
      <c r="JB791" s="24"/>
      <c r="JC791" s="24"/>
      <c r="JD791" s="24"/>
      <c r="JE791" s="24"/>
      <c r="JF791" s="24"/>
      <c r="JG791" s="24"/>
    </row>
    <row r="792" spans="32:267" x14ac:dyDescent="0.3">
      <c r="AF792" s="26"/>
      <c r="AG792" s="30"/>
      <c r="AI792" s="21"/>
      <c r="AJ792" s="26"/>
      <c r="AK792" s="26"/>
      <c r="AL792" s="26"/>
      <c r="AM792" s="23"/>
      <c r="AQ792" s="19"/>
      <c r="AU792" s="24"/>
      <c r="AV792" s="24"/>
      <c r="AW792" s="24"/>
      <c r="AX792" s="24"/>
      <c r="AY792" s="15"/>
      <c r="BM792" s="15"/>
      <c r="BS792" s="24"/>
      <c r="BT792" s="15"/>
      <c r="BY792" s="24"/>
      <c r="CA792" s="15"/>
      <c r="CD792" s="24"/>
      <c r="CH792" s="15"/>
      <c r="CO792" s="15"/>
      <c r="CQ792" s="24"/>
      <c r="CV792" s="15"/>
      <c r="DC792" s="15"/>
      <c r="DJ792" s="15"/>
      <c r="DQ792" s="15"/>
      <c r="DX792" s="15"/>
      <c r="EE792" s="15"/>
      <c r="EL792" s="15"/>
      <c r="ES792" s="15"/>
      <c r="EZ792" s="15"/>
      <c r="FG792" s="15"/>
      <c r="FN792" s="15"/>
      <c r="FU792" s="15"/>
      <c r="FW792" s="24"/>
      <c r="FX792" s="24"/>
      <c r="FY792" s="24"/>
      <c r="FZ792" s="24"/>
      <c r="GA792" s="24"/>
      <c r="GB792" s="15"/>
      <c r="GC792" s="24"/>
      <c r="GD792" s="24"/>
      <c r="GE792" s="24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24"/>
      <c r="IO792" s="24"/>
      <c r="IP792" s="24"/>
      <c r="IQ792" s="24"/>
      <c r="IR792" s="24"/>
      <c r="IS792" s="24"/>
      <c r="IT792" s="24"/>
      <c r="IU792" s="24"/>
      <c r="IV792" s="24"/>
      <c r="IW792" s="24"/>
      <c r="IX792" s="24"/>
      <c r="IY792" s="24"/>
      <c r="IZ792" s="24"/>
      <c r="JA792" s="24"/>
      <c r="JB792" s="24"/>
      <c r="JC792" s="24"/>
      <c r="JD792" s="24"/>
      <c r="JE792" s="24"/>
      <c r="JF792" s="24"/>
      <c r="JG792" s="24"/>
    </row>
    <row r="793" spans="32:267" x14ac:dyDescent="0.3">
      <c r="AF793" s="26"/>
      <c r="AG793" s="30"/>
      <c r="AI793" s="21"/>
      <c r="AJ793" s="26"/>
      <c r="AK793" s="26"/>
      <c r="AL793" s="26"/>
      <c r="AM793" s="23"/>
      <c r="AQ793" s="19"/>
      <c r="AU793" s="24"/>
      <c r="AV793" s="24"/>
      <c r="AW793" s="24"/>
      <c r="AX793" s="24"/>
      <c r="AY793" s="15"/>
      <c r="BM793" s="15"/>
      <c r="BS793" s="24"/>
      <c r="BT793" s="15"/>
      <c r="BY793" s="24"/>
      <c r="CA793" s="15"/>
      <c r="CD793" s="24"/>
      <c r="CH793" s="15"/>
      <c r="CO793" s="15"/>
      <c r="CQ793" s="24"/>
      <c r="CV793" s="15"/>
      <c r="DC793" s="15"/>
      <c r="DJ793" s="15"/>
      <c r="DQ793" s="15"/>
      <c r="DX793" s="15"/>
      <c r="EE793" s="15"/>
      <c r="EL793" s="15"/>
      <c r="ES793" s="15"/>
      <c r="EZ793" s="15"/>
      <c r="FG793" s="15"/>
      <c r="FN793" s="15"/>
      <c r="FU793" s="15"/>
      <c r="FW793" s="24"/>
      <c r="FX793" s="24"/>
      <c r="FY793" s="24"/>
      <c r="FZ793" s="24"/>
      <c r="GA793" s="24"/>
      <c r="GB793" s="15"/>
      <c r="GC793" s="24"/>
      <c r="GD793" s="24"/>
      <c r="GE793" s="24"/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24"/>
      <c r="IO793" s="24"/>
      <c r="IP793" s="24"/>
      <c r="IQ793" s="24"/>
      <c r="IR793" s="24"/>
      <c r="IS793" s="24"/>
      <c r="IT793" s="24"/>
      <c r="IU793" s="24"/>
      <c r="IV793" s="24"/>
      <c r="IW793" s="24"/>
      <c r="IX793" s="24"/>
      <c r="IY793" s="24"/>
      <c r="IZ793" s="24"/>
      <c r="JA793" s="24"/>
      <c r="JB793" s="24"/>
      <c r="JC793" s="24"/>
      <c r="JD793" s="24"/>
      <c r="JE793" s="24"/>
      <c r="JF793" s="24"/>
      <c r="JG793" s="24"/>
    </row>
    <row r="794" spans="32:267" x14ac:dyDescent="0.3">
      <c r="AF794" s="26"/>
      <c r="AG794" s="25"/>
      <c r="AI794" s="21"/>
      <c r="AJ794" s="26"/>
      <c r="AK794" s="26"/>
      <c r="AL794" s="26"/>
      <c r="AM794" s="23"/>
      <c r="AQ794" s="19"/>
      <c r="AU794" s="24"/>
      <c r="AV794" s="24"/>
      <c r="AW794" s="24"/>
      <c r="AX794" s="24"/>
      <c r="AY794" s="15"/>
      <c r="BM794" s="15"/>
      <c r="BS794" s="24"/>
      <c r="BT794" s="15"/>
      <c r="BY794" s="24"/>
      <c r="CA794" s="15"/>
      <c r="CD794" s="24"/>
      <c r="CH794" s="15"/>
      <c r="CO794" s="15"/>
      <c r="CQ794" s="24"/>
      <c r="CV794" s="15"/>
      <c r="DC794" s="15"/>
      <c r="DJ794" s="15"/>
      <c r="DQ794" s="15"/>
      <c r="DX794" s="15"/>
      <c r="EE794" s="15"/>
      <c r="EL794" s="15"/>
      <c r="ES794" s="15"/>
      <c r="EZ794" s="15"/>
      <c r="FG794" s="15"/>
      <c r="FN794" s="15"/>
      <c r="FU794" s="15"/>
      <c r="FW794" s="24"/>
      <c r="FX794" s="24"/>
      <c r="FY794" s="24"/>
      <c r="FZ794" s="24"/>
      <c r="GA794" s="24"/>
      <c r="GB794" s="15"/>
      <c r="GC794" s="24"/>
      <c r="GD794" s="24"/>
      <c r="GE794" s="24"/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24"/>
      <c r="IO794" s="24"/>
      <c r="IP794" s="24"/>
      <c r="IQ794" s="24"/>
      <c r="IR794" s="24"/>
      <c r="IS794" s="24"/>
      <c r="IT794" s="24"/>
      <c r="IU794" s="24"/>
      <c r="IV794" s="24"/>
      <c r="IW794" s="24"/>
      <c r="IX794" s="24"/>
      <c r="IY794" s="24"/>
      <c r="IZ794" s="24"/>
      <c r="JA794" s="24"/>
      <c r="JB794" s="24"/>
      <c r="JC794" s="24"/>
      <c r="JD794" s="24"/>
      <c r="JE794" s="24"/>
      <c r="JF794" s="24"/>
      <c r="JG794" s="24"/>
    </row>
    <row r="795" spans="32:267" x14ac:dyDescent="0.3">
      <c r="AF795" s="26"/>
      <c r="AG795" s="25"/>
      <c r="AI795" s="21"/>
      <c r="AJ795" s="26"/>
      <c r="AK795" s="26"/>
      <c r="AL795" s="26"/>
      <c r="AM795" s="23"/>
      <c r="AQ795" s="19"/>
      <c r="AU795" s="24"/>
      <c r="AV795" s="24"/>
      <c r="AW795" s="24"/>
      <c r="AX795" s="24"/>
      <c r="AY795" s="15"/>
      <c r="BM795" s="15"/>
      <c r="BS795" s="24"/>
      <c r="BT795" s="15"/>
      <c r="BY795" s="24"/>
      <c r="CA795" s="15"/>
      <c r="CD795" s="24"/>
      <c r="CH795" s="15"/>
      <c r="CO795" s="15"/>
      <c r="CQ795" s="24"/>
      <c r="CV795" s="15"/>
      <c r="DC795" s="15"/>
      <c r="DJ795" s="15"/>
      <c r="DQ795" s="15"/>
      <c r="DX795" s="15"/>
      <c r="EE795" s="15"/>
      <c r="EL795" s="15"/>
      <c r="ES795" s="15"/>
      <c r="EZ795" s="15"/>
      <c r="FG795" s="15"/>
      <c r="FN795" s="15"/>
      <c r="FU795" s="15"/>
      <c r="FW795" s="24"/>
      <c r="FX795" s="24"/>
      <c r="FY795" s="24"/>
      <c r="FZ795" s="24"/>
      <c r="GA795" s="24"/>
      <c r="GB795" s="15"/>
      <c r="GC795" s="24"/>
      <c r="GD795" s="24"/>
      <c r="GE795" s="24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24"/>
      <c r="IO795" s="24"/>
      <c r="IP795" s="24"/>
      <c r="IQ795" s="24"/>
      <c r="IR795" s="24"/>
      <c r="IS795" s="24"/>
      <c r="IT795" s="24"/>
      <c r="IU795" s="24"/>
      <c r="IV795" s="24"/>
      <c r="IW795" s="24"/>
      <c r="IX795" s="24"/>
      <c r="IY795" s="24"/>
      <c r="IZ795" s="24"/>
      <c r="JA795" s="24"/>
      <c r="JB795" s="24"/>
      <c r="JC795" s="24"/>
      <c r="JD795" s="24"/>
      <c r="JE795" s="24"/>
      <c r="JF795" s="24"/>
      <c r="JG795" s="24"/>
    </row>
    <row r="796" spans="32:267" x14ac:dyDescent="0.3">
      <c r="AF796" s="26"/>
      <c r="AG796" s="25"/>
      <c r="AI796" s="21"/>
      <c r="AJ796" s="26"/>
      <c r="AK796" s="26"/>
      <c r="AL796" s="26"/>
      <c r="AM796" s="23"/>
      <c r="AQ796" s="19"/>
      <c r="AU796" s="24"/>
      <c r="AV796" s="24"/>
      <c r="AW796" s="24"/>
      <c r="AX796" s="24"/>
      <c r="AY796" s="15"/>
      <c r="BM796" s="15"/>
      <c r="BS796" s="24"/>
      <c r="BT796" s="15"/>
      <c r="BY796" s="24"/>
      <c r="CA796" s="15"/>
      <c r="CD796" s="24"/>
      <c r="CH796" s="15"/>
      <c r="CO796" s="15"/>
      <c r="CQ796" s="24"/>
      <c r="CV796" s="15"/>
      <c r="DC796" s="15"/>
      <c r="DJ796" s="15"/>
      <c r="DQ796" s="15"/>
      <c r="DX796" s="15"/>
      <c r="EE796" s="15"/>
      <c r="EL796" s="15"/>
      <c r="ES796" s="15"/>
      <c r="EZ796" s="15"/>
      <c r="FG796" s="15"/>
      <c r="FN796" s="15"/>
      <c r="FU796" s="15"/>
      <c r="FW796" s="24"/>
      <c r="FX796" s="24"/>
      <c r="FY796" s="24"/>
      <c r="FZ796" s="24"/>
      <c r="GA796" s="24"/>
      <c r="GB796" s="15"/>
      <c r="GC796" s="24"/>
      <c r="GD796" s="24"/>
      <c r="GE796" s="24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24"/>
      <c r="IO796" s="24"/>
      <c r="IP796" s="24"/>
      <c r="IQ796" s="24"/>
      <c r="IR796" s="24"/>
      <c r="IS796" s="24"/>
      <c r="IT796" s="24"/>
      <c r="IU796" s="24"/>
      <c r="IV796" s="24"/>
      <c r="IW796" s="24"/>
      <c r="IX796" s="24"/>
      <c r="IY796" s="24"/>
      <c r="IZ796" s="24"/>
      <c r="JA796" s="24"/>
      <c r="JB796" s="24"/>
      <c r="JC796" s="24"/>
      <c r="JD796" s="24"/>
      <c r="JE796" s="24"/>
      <c r="JF796" s="24"/>
      <c r="JG796" s="24"/>
    </row>
    <row r="797" spans="32:267" x14ac:dyDescent="0.3">
      <c r="AF797" s="26"/>
      <c r="AG797" s="25"/>
      <c r="AI797" s="21"/>
      <c r="AJ797" s="26"/>
      <c r="AK797" s="26"/>
      <c r="AL797" s="26"/>
      <c r="AM797" s="23"/>
      <c r="AQ797" s="19"/>
      <c r="AU797" s="24"/>
      <c r="AV797" s="24"/>
      <c r="AW797" s="24"/>
      <c r="AX797" s="24"/>
      <c r="AY797" s="15"/>
      <c r="BM797" s="15"/>
      <c r="BS797" s="24"/>
      <c r="BT797" s="15"/>
      <c r="BY797" s="24"/>
      <c r="CA797" s="15"/>
      <c r="CD797" s="24"/>
      <c r="CH797" s="15"/>
      <c r="CO797" s="15"/>
      <c r="CQ797" s="24"/>
      <c r="CV797" s="15"/>
      <c r="DC797" s="15"/>
      <c r="DJ797" s="15"/>
      <c r="DQ797" s="15"/>
      <c r="DX797" s="15"/>
      <c r="EE797" s="15"/>
      <c r="EL797" s="15"/>
      <c r="ES797" s="15"/>
      <c r="EZ797" s="15"/>
      <c r="FG797" s="15"/>
      <c r="FN797" s="15"/>
      <c r="FU797" s="15"/>
      <c r="FW797" s="24"/>
      <c r="FX797" s="24"/>
      <c r="FY797" s="24"/>
      <c r="FZ797" s="24"/>
      <c r="GA797" s="24"/>
      <c r="GB797" s="15"/>
      <c r="GC797" s="24"/>
      <c r="GD797" s="24"/>
      <c r="GE797" s="24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24"/>
      <c r="IO797" s="24"/>
      <c r="IP797" s="24"/>
      <c r="IQ797" s="24"/>
      <c r="IR797" s="24"/>
      <c r="IS797" s="24"/>
      <c r="IT797" s="24"/>
      <c r="IU797" s="24"/>
      <c r="IV797" s="24"/>
      <c r="IW797" s="24"/>
      <c r="IX797" s="24"/>
      <c r="IY797" s="24"/>
      <c r="IZ797" s="24"/>
      <c r="JA797" s="24"/>
      <c r="JB797" s="24"/>
      <c r="JC797" s="24"/>
      <c r="JD797" s="24"/>
      <c r="JE797" s="24"/>
      <c r="JF797" s="24"/>
      <c r="JG797" s="24"/>
    </row>
    <row r="798" spans="32:267" x14ac:dyDescent="0.3">
      <c r="AF798" s="26"/>
      <c r="AG798" s="25"/>
      <c r="AI798" s="21"/>
      <c r="AJ798" s="26"/>
      <c r="AK798" s="26"/>
      <c r="AL798" s="26"/>
      <c r="AM798" s="23"/>
      <c r="AQ798" s="19"/>
      <c r="AU798" s="24"/>
      <c r="AV798" s="24"/>
      <c r="AW798" s="24"/>
      <c r="AX798" s="24"/>
      <c r="AY798" s="15"/>
      <c r="BM798" s="15"/>
      <c r="BS798" s="24"/>
      <c r="BT798" s="15"/>
      <c r="BY798" s="24"/>
      <c r="CA798" s="15"/>
      <c r="CD798" s="24"/>
      <c r="CH798" s="15"/>
      <c r="CO798" s="15"/>
      <c r="CQ798" s="24"/>
      <c r="CV798" s="15"/>
      <c r="DC798" s="15"/>
      <c r="DJ798" s="15"/>
      <c r="DQ798" s="15"/>
      <c r="DX798" s="15"/>
      <c r="EE798" s="15"/>
      <c r="EL798" s="15"/>
      <c r="ES798" s="15"/>
      <c r="EZ798" s="15"/>
      <c r="FG798" s="15"/>
      <c r="FN798" s="15"/>
      <c r="FU798" s="15"/>
      <c r="FW798" s="24"/>
      <c r="FX798" s="24"/>
      <c r="FY798" s="24"/>
      <c r="FZ798" s="24"/>
      <c r="GA798" s="24"/>
      <c r="GB798" s="15"/>
      <c r="GC798" s="24"/>
      <c r="GD798" s="24"/>
      <c r="GE798" s="24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24"/>
      <c r="IO798" s="24"/>
      <c r="IP798" s="24"/>
      <c r="IQ798" s="24"/>
      <c r="IR798" s="24"/>
      <c r="IS798" s="24"/>
      <c r="IT798" s="24"/>
      <c r="IU798" s="24"/>
      <c r="IV798" s="24"/>
      <c r="IW798" s="24"/>
      <c r="IX798" s="24"/>
      <c r="IY798" s="24"/>
      <c r="IZ798" s="24"/>
      <c r="JA798" s="24"/>
      <c r="JB798" s="24"/>
      <c r="JC798" s="24"/>
      <c r="JD798" s="24"/>
      <c r="JE798" s="24"/>
      <c r="JF798" s="24"/>
      <c r="JG798" s="24"/>
    </row>
    <row r="799" spans="32:267" x14ac:dyDescent="0.3">
      <c r="AF799" s="26"/>
      <c r="AG799" s="25"/>
      <c r="AI799" s="21"/>
      <c r="AJ799" s="26"/>
      <c r="AK799" s="26"/>
      <c r="AL799" s="26"/>
      <c r="AM799" s="23"/>
      <c r="AQ799" s="19"/>
      <c r="AU799" s="24"/>
      <c r="AV799" s="24"/>
      <c r="AW799" s="24"/>
      <c r="AX799" s="24"/>
      <c r="AY799" s="15"/>
      <c r="BM799" s="15"/>
      <c r="BS799" s="24"/>
      <c r="BT799" s="15"/>
      <c r="BY799" s="24"/>
      <c r="CA799" s="15"/>
      <c r="CD799" s="24"/>
      <c r="CH799" s="15"/>
      <c r="CO799" s="15"/>
      <c r="CQ799" s="24"/>
      <c r="CV799" s="15"/>
      <c r="DC799" s="15"/>
      <c r="DJ799" s="15"/>
      <c r="DQ799" s="15"/>
      <c r="DX799" s="15"/>
      <c r="EE799" s="15"/>
      <c r="EL799" s="15"/>
      <c r="ES799" s="15"/>
      <c r="EZ799" s="15"/>
      <c r="FG799" s="15"/>
      <c r="FN799" s="15"/>
      <c r="FU799" s="15"/>
      <c r="FW799" s="24"/>
      <c r="FX799" s="24"/>
      <c r="FY799" s="24"/>
      <c r="FZ799" s="24"/>
      <c r="GA799" s="24"/>
      <c r="GB799" s="15"/>
      <c r="GC799" s="24"/>
      <c r="GD799" s="24"/>
      <c r="GE799" s="24"/>
      <c r="GF799" s="19"/>
      <c r="GG799" s="19"/>
      <c r="GH799" s="19"/>
      <c r="GI799" s="19"/>
      <c r="GJ799" s="19"/>
      <c r="GK799" s="19"/>
      <c r="GL799" s="19"/>
      <c r="GM799" s="19"/>
      <c r="GN799" s="19"/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24"/>
      <c r="IO799" s="24"/>
      <c r="IP799" s="24"/>
      <c r="IQ799" s="24"/>
      <c r="IR799" s="24"/>
      <c r="IS799" s="24"/>
      <c r="IT799" s="24"/>
      <c r="IU799" s="24"/>
      <c r="IV799" s="24"/>
      <c r="IW799" s="24"/>
      <c r="IX799" s="24"/>
      <c r="IY799" s="24"/>
      <c r="IZ799" s="24"/>
      <c r="JA799" s="24"/>
      <c r="JB799" s="24"/>
      <c r="JC799" s="24"/>
      <c r="JD799" s="24"/>
      <c r="JE799" s="24"/>
      <c r="JF799" s="24"/>
      <c r="JG799" s="24"/>
    </row>
    <row r="800" spans="32:267" x14ac:dyDescent="0.3">
      <c r="AF800" s="26"/>
      <c r="AG800" s="25"/>
      <c r="AI800" s="21"/>
      <c r="AJ800" s="26"/>
      <c r="AK800" s="26"/>
      <c r="AL800" s="26"/>
      <c r="AM800" s="23"/>
      <c r="AQ800" s="19"/>
      <c r="AU800" s="24"/>
      <c r="AV800" s="24"/>
      <c r="AW800" s="24"/>
      <c r="AX800" s="24"/>
      <c r="AY800" s="15"/>
      <c r="BM800" s="15"/>
      <c r="BS800" s="24"/>
      <c r="BT800" s="15"/>
      <c r="BY800" s="24"/>
      <c r="CA800" s="15"/>
      <c r="CD800" s="24"/>
      <c r="CH800" s="15"/>
      <c r="CO800" s="15"/>
      <c r="CQ800" s="24"/>
      <c r="CV800" s="15"/>
      <c r="DC800" s="15"/>
      <c r="DJ800" s="15"/>
      <c r="DQ800" s="15"/>
      <c r="DX800" s="15"/>
      <c r="EE800" s="15"/>
      <c r="EL800" s="15"/>
      <c r="ES800" s="15"/>
      <c r="EZ800" s="15"/>
      <c r="FG800" s="15"/>
      <c r="FN800" s="15"/>
      <c r="FU800" s="15"/>
      <c r="FW800" s="24"/>
      <c r="FX800" s="24"/>
      <c r="FY800" s="24"/>
      <c r="FZ800" s="24"/>
      <c r="GA800" s="24"/>
      <c r="GB800" s="15"/>
      <c r="GC800" s="24"/>
      <c r="GD800" s="24"/>
      <c r="GE800" s="24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24"/>
      <c r="IO800" s="24"/>
      <c r="IP800" s="24"/>
      <c r="IQ800" s="24"/>
      <c r="IR800" s="24"/>
      <c r="IS800" s="24"/>
      <c r="IT800" s="24"/>
      <c r="IU800" s="24"/>
      <c r="IV800" s="24"/>
      <c r="IW800" s="24"/>
      <c r="IX800" s="24"/>
      <c r="IY800" s="24"/>
      <c r="IZ800" s="24"/>
      <c r="JA800" s="24"/>
      <c r="JB800" s="24"/>
      <c r="JC800" s="24"/>
      <c r="JD800" s="24"/>
      <c r="JE800" s="24"/>
      <c r="JF800" s="24"/>
      <c r="JG800" s="24"/>
    </row>
    <row r="801" spans="32:267" x14ac:dyDescent="0.3">
      <c r="AF801" s="26"/>
      <c r="AG801" s="25"/>
      <c r="AI801" s="21"/>
      <c r="AJ801" s="26"/>
      <c r="AK801" s="26"/>
      <c r="AL801" s="26"/>
      <c r="AM801" s="23"/>
      <c r="AQ801" s="19"/>
      <c r="AU801" s="24"/>
      <c r="AV801" s="24"/>
      <c r="AW801" s="24"/>
      <c r="AX801" s="24"/>
      <c r="AY801" s="15"/>
      <c r="BM801" s="15"/>
      <c r="BS801" s="24"/>
      <c r="BT801" s="15"/>
      <c r="BY801" s="24"/>
      <c r="CA801" s="15"/>
      <c r="CD801" s="24"/>
      <c r="CH801" s="15"/>
      <c r="CO801" s="15"/>
      <c r="CQ801" s="24"/>
      <c r="CV801" s="15"/>
      <c r="DC801" s="15"/>
      <c r="DJ801" s="15"/>
      <c r="DQ801" s="15"/>
      <c r="DX801" s="15"/>
      <c r="EE801" s="15"/>
      <c r="EL801" s="15"/>
      <c r="ES801" s="15"/>
      <c r="EZ801" s="15"/>
      <c r="FG801" s="15"/>
      <c r="FN801" s="15"/>
      <c r="FU801" s="15"/>
      <c r="FW801" s="24"/>
      <c r="FX801" s="24"/>
      <c r="FY801" s="24"/>
      <c r="FZ801" s="24"/>
      <c r="GA801" s="24"/>
      <c r="GB801" s="15"/>
      <c r="GC801" s="24"/>
      <c r="GD801" s="24"/>
      <c r="GE801" s="24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24"/>
      <c r="IO801" s="24"/>
      <c r="IP801" s="24"/>
      <c r="IQ801" s="24"/>
      <c r="IR801" s="24"/>
      <c r="IS801" s="24"/>
      <c r="IT801" s="24"/>
      <c r="IU801" s="24"/>
      <c r="IV801" s="24"/>
      <c r="IW801" s="24"/>
      <c r="IX801" s="24"/>
      <c r="IY801" s="24"/>
      <c r="IZ801" s="24"/>
      <c r="JA801" s="24"/>
      <c r="JB801" s="24"/>
      <c r="JC801" s="24"/>
      <c r="JD801" s="24"/>
      <c r="JE801" s="24"/>
      <c r="JF801" s="24"/>
      <c r="JG801" s="24"/>
    </row>
    <row r="802" spans="32:267" x14ac:dyDescent="0.3">
      <c r="AF802" s="26"/>
      <c r="AG802" s="25"/>
      <c r="AI802" s="21"/>
      <c r="AJ802" s="26"/>
      <c r="AK802" s="26"/>
      <c r="AL802" s="26"/>
      <c r="AM802" s="23"/>
      <c r="AQ802" s="19"/>
      <c r="AU802" s="24"/>
      <c r="AV802" s="24"/>
      <c r="AW802" s="24"/>
      <c r="AX802" s="24"/>
      <c r="AY802" s="15"/>
      <c r="BM802" s="15"/>
      <c r="BS802" s="24"/>
      <c r="BT802" s="15"/>
      <c r="BY802" s="24"/>
      <c r="CA802" s="15"/>
      <c r="CD802" s="24"/>
      <c r="CH802" s="15"/>
      <c r="CO802" s="15"/>
      <c r="CQ802" s="24"/>
      <c r="CV802" s="15"/>
      <c r="DC802" s="15"/>
      <c r="DJ802" s="15"/>
      <c r="DQ802" s="15"/>
      <c r="DX802" s="15"/>
      <c r="EE802" s="15"/>
      <c r="EL802" s="15"/>
      <c r="ES802" s="15"/>
      <c r="EZ802" s="15"/>
      <c r="FG802" s="15"/>
      <c r="FN802" s="15"/>
      <c r="FU802" s="15"/>
      <c r="FW802" s="24"/>
      <c r="FX802" s="24"/>
      <c r="FY802" s="24"/>
      <c r="FZ802" s="24"/>
      <c r="GA802" s="24"/>
      <c r="GB802" s="15"/>
      <c r="GC802" s="24"/>
      <c r="GD802" s="24"/>
      <c r="GE802" s="24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24"/>
      <c r="IO802" s="24"/>
      <c r="IP802" s="24"/>
      <c r="IQ802" s="24"/>
      <c r="IR802" s="24"/>
      <c r="IS802" s="24"/>
      <c r="IT802" s="24"/>
      <c r="IU802" s="24"/>
      <c r="IV802" s="24"/>
      <c r="IW802" s="24"/>
      <c r="IX802" s="24"/>
      <c r="IY802" s="24"/>
      <c r="IZ802" s="24"/>
      <c r="JA802" s="24"/>
      <c r="JB802" s="24"/>
      <c r="JC802" s="24"/>
      <c r="JD802" s="24"/>
      <c r="JE802" s="24"/>
      <c r="JF802" s="24"/>
      <c r="JG802" s="24"/>
    </row>
    <row r="803" spans="32:267" x14ac:dyDescent="0.3">
      <c r="AF803" s="26"/>
      <c r="AG803" s="25"/>
      <c r="AI803" s="21"/>
      <c r="AJ803" s="26"/>
      <c r="AK803" s="26"/>
      <c r="AL803" s="26"/>
      <c r="AM803" s="23"/>
      <c r="AQ803" s="19"/>
      <c r="AU803" s="24"/>
      <c r="AV803" s="24"/>
      <c r="AW803" s="24"/>
      <c r="AX803" s="24"/>
      <c r="AY803" s="15"/>
      <c r="BM803" s="15"/>
      <c r="BS803" s="24"/>
      <c r="BT803" s="15"/>
      <c r="BY803" s="24"/>
      <c r="CA803" s="15"/>
      <c r="CD803" s="24"/>
      <c r="CH803" s="15"/>
      <c r="CO803" s="15"/>
      <c r="CQ803" s="24"/>
      <c r="CV803" s="15"/>
      <c r="DC803" s="15"/>
      <c r="DJ803" s="15"/>
      <c r="DQ803" s="15"/>
      <c r="DX803" s="15"/>
      <c r="EE803" s="15"/>
      <c r="EL803" s="15"/>
      <c r="ES803" s="15"/>
      <c r="EZ803" s="15"/>
      <c r="FG803" s="15"/>
      <c r="FN803" s="15"/>
      <c r="FU803" s="15"/>
      <c r="FW803" s="24"/>
      <c r="FX803" s="24"/>
      <c r="FY803" s="24"/>
      <c r="FZ803" s="24"/>
      <c r="GA803" s="24"/>
      <c r="GB803" s="15"/>
      <c r="GC803" s="24"/>
      <c r="GD803" s="24"/>
      <c r="GE803" s="24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24"/>
      <c r="IO803" s="24"/>
      <c r="IP803" s="24"/>
      <c r="IQ803" s="24"/>
      <c r="IR803" s="24"/>
      <c r="IS803" s="24"/>
      <c r="IT803" s="24"/>
      <c r="IU803" s="24"/>
      <c r="IV803" s="24"/>
      <c r="IW803" s="24"/>
      <c r="IX803" s="24"/>
      <c r="IY803" s="24"/>
      <c r="IZ803" s="24"/>
      <c r="JA803" s="24"/>
      <c r="JB803" s="24"/>
      <c r="JC803" s="24"/>
      <c r="JD803" s="24"/>
      <c r="JE803" s="24"/>
      <c r="JF803" s="24"/>
      <c r="JG803" s="24"/>
    </row>
    <row r="804" spans="32:267" x14ac:dyDescent="0.3">
      <c r="AF804" s="26"/>
      <c r="AG804" s="25"/>
      <c r="AI804" s="21"/>
      <c r="AJ804" s="26"/>
      <c r="AK804" s="26"/>
      <c r="AL804" s="26"/>
      <c r="AM804" s="23"/>
      <c r="AQ804" s="19"/>
      <c r="AU804" s="24"/>
      <c r="AV804" s="24"/>
      <c r="AW804" s="24"/>
      <c r="AX804" s="24"/>
      <c r="AY804" s="15"/>
      <c r="BM804" s="15"/>
      <c r="BS804" s="24"/>
      <c r="BT804" s="15"/>
      <c r="BY804" s="24"/>
      <c r="CA804" s="15"/>
      <c r="CD804" s="24"/>
      <c r="CH804" s="15"/>
      <c r="CO804" s="15"/>
      <c r="CQ804" s="24"/>
      <c r="CV804" s="15"/>
      <c r="DC804" s="15"/>
      <c r="DJ804" s="15"/>
      <c r="DQ804" s="15"/>
      <c r="DX804" s="15"/>
      <c r="EE804" s="15"/>
      <c r="EL804" s="15"/>
      <c r="ES804" s="15"/>
      <c r="EZ804" s="15"/>
      <c r="FG804" s="15"/>
      <c r="FN804" s="15"/>
      <c r="FU804" s="15"/>
      <c r="FW804" s="24"/>
      <c r="FX804" s="24"/>
      <c r="FY804" s="24"/>
      <c r="FZ804" s="24"/>
      <c r="GA804" s="24"/>
      <c r="GB804" s="15"/>
      <c r="GC804" s="24"/>
      <c r="GD804" s="24"/>
      <c r="GE804" s="24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24"/>
      <c r="IO804" s="24"/>
      <c r="IP804" s="24"/>
      <c r="IQ804" s="24"/>
      <c r="IR804" s="24"/>
      <c r="IS804" s="24"/>
      <c r="IT804" s="24"/>
      <c r="IU804" s="24"/>
      <c r="IV804" s="24"/>
      <c r="IW804" s="24"/>
      <c r="IX804" s="24"/>
      <c r="IY804" s="24"/>
      <c r="IZ804" s="24"/>
      <c r="JA804" s="24"/>
      <c r="JB804" s="24"/>
      <c r="JC804" s="24"/>
      <c r="JD804" s="24"/>
      <c r="JE804" s="24"/>
      <c r="JF804" s="24"/>
      <c r="JG804" s="24"/>
    </row>
    <row r="805" spans="32:267" x14ac:dyDescent="0.3">
      <c r="AF805" s="26"/>
      <c r="AG805" s="25"/>
      <c r="AI805" s="21"/>
      <c r="AJ805" s="26"/>
      <c r="AK805" s="26"/>
      <c r="AL805" s="26"/>
      <c r="AM805" s="23"/>
      <c r="AQ805" s="19"/>
      <c r="AU805" s="24"/>
      <c r="AV805" s="24"/>
      <c r="AW805" s="24"/>
      <c r="AX805" s="24"/>
      <c r="AY805" s="15"/>
      <c r="BM805" s="15"/>
      <c r="BS805" s="24"/>
      <c r="BT805" s="15"/>
      <c r="BY805" s="24"/>
      <c r="CA805" s="15"/>
      <c r="CD805" s="24"/>
      <c r="CH805" s="15"/>
      <c r="CO805" s="15"/>
      <c r="CQ805" s="24"/>
      <c r="CV805" s="15"/>
      <c r="DC805" s="15"/>
      <c r="DJ805" s="15"/>
      <c r="DQ805" s="15"/>
      <c r="DX805" s="15"/>
      <c r="EE805" s="15"/>
      <c r="EL805" s="15"/>
      <c r="ES805" s="15"/>
      <c r="EZ805" s="15"/>
      <c r="FG805" s="15"/>
      <c r="FN805" s="15"/>
      <c r="FU805" s="15"/>
      <c r="FW805" s="24"/>
      <c r="FX805" s="24"/>
      <c r="FY805" s="24"/>
      <c r="FZ805" s="24"/>
      <c r="GA805" s="24"/>
      <c r="GB805" s="15"/>
      <c r="GC805" s="24"/>
      <c r="GD805" s="24"/>
      <c r="GE805" s="24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24"/>
      <c r="IO805" s="24"/>
      <c r="IP805" s="24"/>
      <c r="IQ805" s="24"/>
      <c r="IR805" s="24"/>
      <c r="IS805" s="24"/>
      <c r="IT805" s="24"/>
      <c r="IU805" s="24"/>
      <c r="IV805" s="24"/>
      <c r="IW805" s="24"/>
      <c r="IX805" s="24"/>
      <c r="IY805" s="24"/>
      <c r="IZ805" s="24"/>
      <c r="JA805" s="24"/>
      <c r="JB805" s="24"/>
      <c r="JC805" s="24"/>
      <c r="JD805" s="24"/>
      <c r="JE805" s="24"/>
      <c r="JF805" s="24"/>
      <c r="JG805" s="24"/>
    </row>
    <row r="806" spans="32:267" x14ac:dyDescent="0.3">
      <c r="AF806" s="26"/>
      <c r="AG806" s="25"/>
      <c r="AI806" s="21"/>
      <c r="AJ806" s="26"/>
      <c r="AK806" s="26"/>
      <c r="AL806" s="26"/>
      <c r="AM806" s="23"/>
      <c r="AQ806" s="19"/>
      <c r="AU806" s="24"/>
      <c r="AV806" s="24"/>
      <c r="AW806" s="24"/>
      <c r="AX806" s="24"/>
      <c r="AY806" s="15"/>
      <c r="BM806" s="15"/>
      <c r="BS806" s="24"/>
      <c r="BT806" s="15"/>
      <c r="BY806" s="24"/>
      <c r="CA806" s="15"/>
      <c r="CD806" s="24"/>
      <c r="CH806" s="15"/>
      <c r="CO806" s="15"/>
      <c r="CQ806" s="24"/>
      <c r="CV806" s="15"/>
      <c r="DC806" s="15"/>
      <c r="DJ806" s="15"/>
      <c r="DQ806" s="15"/>
      <c r="DX806" s="15"/>
      <c r="EE806" s="15"/>
      <c r="EL806" s="15"/>
      <c r="ES806" s="15"/>
      <c r="EZ806" s="15"/>
      <c r="FG806" s="15"/>
      <c r="FN806" s="15"/>
      <c r="FU806" s="15"/>
      <c r="FW806" s="24"/>
      <c r="FX806" s="24"/>
      <c r="FY806" s="24"/>
      <c r="FZ806" s="24"/>
      <c r="GA806" s="24"/>
      <c r="GB806" s="15"/>
      <c r="GC806" s="24"/>
      <c r="GD806" s="24"/>
      <c r="GE806" s="24"/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24"/>
      <c r="IO806" s="24"/>
      <c r="IP806" s="24"/>
      <c r="IQ806" s="24"/>
      <c r="IR806" s="24"/>
      <c r="IS806" s="24"/>
      <c r="IT806" s="24"/>
      <c r="IU806" s="24"/>
      <c r="IV806" s="24"/>
      <c r="IW806" s="24"/>
      <c r="IX806" s="24"/>
      <c r="IY806" s="24"/>
      <c r="IZ806" s="24"/>
      <c r="JA806" s="24"/>
      <c r="JB806" s="24"/>
      <c r="JC806" s="24"/>
      <c r="JD806" s="24"/>
      <c r="JE806" s="24"/>
      <c r="JF806" s="24"/>
      <c r="JG806" s="24"/>
    </row>
    <row r="807" spans="32:267" x14ac:dyDescent="0.3">
      <c r="AF807" s="26"/>
      <c r="AG807" s="25"/>
      <c r="AI807" s="21"/>
      <c r="AJ807" s="26"/>
      <c r="AK807" s="26"/>
      <c r="AL807" s="26"/>
      <c r="AM807" s="23"/>
      <c r="AQ807" s="19"/>
      <c r="AU807" s="24"/>
      <c r="AV807" s="24"/>
      <c r="AW807" s="24"/>
      <c r="AX807" s="24"/>
      <c r="AY807" s="15"/>
      <c r="BM807" s="15"/>
      <c r="BS807" s="24"/>
      <c r="BT807" s="15"/>
      <c r="BY807" s="24"/>
      <c r="CA807" s="15"/>
      <c r="CD807" s="24"/>
      <c r="CH807" s="15"/>
      <c r="CO807" s="15"/>
      <c r="CQ807" s="24"/>
      <c r="CV807" s="15"/>
      <c r="DC807" s="15"/>
      <c r="DJ807" s="15"/>
      <c r="DQ807" s="15"/>
      <c r="DX807" s="15"/>
      <c r="EE807" s="15"/>
      <c r="EL807" s="15"/>
      <c r="ES807" s="15"/>
      <c r="EZ807" s="15"/>
      <c r="FG807" s="15"/>
      <c r="FN807" s="15"/>
      <c r="FU807" s="15"/>
      <c r="FW807" s="24"/>
      <c r="FX807" s="24"/>
      <c r="FY807" s="24"/>
      <c r="FZ807" s="24"/>
      <c r="GA807" s="24"/>
      <c r="GB807" s="15"/>
      <c r="GC807" s="24"/>
      <c r="GD807" s="24"/>
      <c r="GE807" s="24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24"/>
      <c r="IO807" s="24"/>
      <c r="IP807" s="24"/>
      <c r="IQ807" s="24"/>
      <c r="IR807" s="24"/>
      <c r="IS807" s="24"/>
      <c r="IT807" s="24"/>
      <c r="IU807" s="24"/>
      <c r="IV807" s="24"/>
      <c r="IW807" s="24"/>
      <c r="IX807" s="24"/>
      <c r="IY807" s="24"/>
      <c r="IZ807" s="24"/>
      <c r="JA807" s="24"/>
      <c r="JB807" s="24"/>
      <c r="JC807" s="24"/>
      <c r="JD807" s="24"/>
      <c r="JE807" s="24"/>
      <c r="JF807" s="24"/>
      <c r="JG807" s="24"/>
    </row>
    <row r="808" spans="32:267" x14ac:dyDescent="0.3">
      <c r="AF808" s="26"/>
      <c r="AG808" s="25"/>
      <c r="AI808" s="21"/>
      <c r="AJ808" s="26"/>
      <c r="AK808" s="26"/>
      <c r="AL808" s="26"/>
      <c r="AM808" s="23"/>
      <c r="AQ808" s="19"/>
      <c r="AU808" s="24"/>
      <c r="AV808" s="24"/>
      <c r="AW808" s="24"/>
      <c r="AX808" s="24"/>
      <c r="AY808" s="15"/>
      <c r="BM808" s="15"/>
      <c r="BS808" s="24"/>
      <c r="BT808" s="15"/>
      <c r="BY808" s="24"/>
      <c r="CA808" s="15"/>
      <c r="CD808" s="24"/>
      <c r="CH808" s="15"/>
      <c r="CO808" s="15"/>
      <c r="CQ808" s="24"/>
      <c r="CV808" s="15"/>
      <c r="DC808" s="15"/>
      <c r="DJ808" s="15"/>
      <c r="DQ808" s="15"/>
      <c r="DX808" s="15"/>
      <c r="EE808" s="15"/>
      <c r="EL808" s="15"/>
      <c r="ES808" s="15"/>
      <c r="EZ808" s="15"/>
      <c r="FG808" s="15"/>
      <c r="FN808" s="15"/>
      <c r="FU808" s="15"/>
      <c r="FW808" s="24"/>
      <c r="FX808" s="24"/>
      <c r="FY808" s="24"/>
      <c r="FZ808" s="24"/>
      <c r="GA808" s="24"/>
      <c r="GB808" s="15"/>
      <c r="GC808" s="24"/>
      <c r="GD808" s="24"/>
      <c r="GE808" s="24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24"/>
      <c r="IO808" s="24"/>
      <c r="IP808" s="24"/>
      <c r="IQ808" s="24"/>
      <c r="IR808" s="24"/>
      <c r="IS808" s="24"/>
      <c r="IT808" s="24"/>
      <c r="IU808" s="24"/>
      <c r="IV808" s="24"/>
      <c r="IW808" s="24"/>
      <c r="IX808" s="24"/>
      <c r="IY808" s="24"/>
      <c r="IZ808" s="24"/>
      <c r="JA808" s="24"/>
      <c r="JB808" s="24"/>
      <c r="JC808" s="24"/>
      <c r="JD808" s="24"/>
      <c r="JE808" s="24"/>
      <c r="JF808" s="24"/>
      <c r="JG808" s="24"/>
    </row>
    <row r="809" spans="32:267" x14ac:dyDescent="0.3">
      <c r="AF809" s="26"/>
      <c r="AG809" s="25"/>
      <c r="AI809" s="21"/>
      <c r="AJ809" s="26"/>
      <c r="AK809" s="26"/>
      <c r="AL809" s="26"/>
      <c r="AM809" s="23"/>
      <c r="AQ809" s="19"/>
      <c r="AU809" s="24"/>
      <c r="AV809" s="24"/>
      <c r="AW809" s="24"/>
      <c r="AX809" s="24"/>
      <c r="AY809" s="15"/>
      <c r="BM809" s="15"/>
      <c r="BS809" s="24"/>
      <c r="BT809" s="15"/>
      <c r="BY809" s="24"/>
      <c r="CA809" s="15"/>
      <c r="CD809" s="24"/>
      <c r="CH809" s="15"/>
      <c r="CO809" s="15"/>
      <c r="CQ809" s="24"/>
      <c r="CV809" s="15"/>
      <c r="DC809" s="15"/>
      <c r="DJ809" s="15"/>
      <c r="DQ809" s="15"/>
      <c r="DX809" s="15"/>
      <c r="EE809" s="15"/>
      <c r="EL809" s="15"/>
      <c r="ES809" s="15"/>
      <c r="EZ809" s="15"/>
      <c r="FG809" s="15"/>
      <c r="FN809" s="15"/>
      <c r="FU809" s="15"/>
      <c r="FW809" s="24"/>
      <c r="FX809" s="24"/>
      <c r="FY809" s="24"/>
      <c r="FZ809" s="24"/>
      <c r="GA809" s="24"/>
      <c r="GB809" s="15"/>
      <c r="GC809" s="24"/>
      <c r="GD809" s="24"/>
      <c r="GE809" s="24"/>
      <c r="GF809" s="19"/>
      <c r="GG809" s="19"/>
      <c r="GH809" s="19"/>
      <c r="GI809" s="19"/>
      <c r="GJ809" s="19"/>
      <c r="GK809" s="19"/>
      <c r="GL809" s="19"/>
      <c r="GM809" s="19"/>
      <c r="GN809" s="19"/>
      <c r="GO809" s="19"/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24"/>
      <c r="IO809" s="24"/>
      <c r="IP809" s="24"/>
      <c r="IQ809" s="24"/>
      <c r="IR809" s="24"/>
      <c r="IS809" s="24"/>
      <c r="IT809" s="24"/>
      <c r="IU809" s="24"/>
      <c r="IV809" s="24"/>
      <c r="IW809" s="24"/>
      <c r="IX809" s="24"/>
      <c r="IY809" s="24"/>
      <c r="IZ809" s="24"/>
      <c r="JA809" s="24"/>
      <c r="JB809" s="24"/>
      <c r="JC809" s="24"/>
      <c r="JD809" s="24"/>
      <c r="JE809" s="24"/>
      <c r="JF809" s="24"/>
      <c r="JG809" s="24"/>
    </row>
    <row r="810" spans="32:267" x14ac:dyDescent="0.3">
      <c r="AF810" s="26"/>
      <c r="AG810" s="25"/>
      <c r="AI810" s="21"/>
      <c r="AJ810" s="26"/>
      <c r="AK810" s="26"/>
      <c r="AL810" s="26"/>
      <c r="AM810" s="23"/>
      <c r="AQ810" s="19"/>
      <c r="AU810" s="24"/>
      <c r="AV810" s="24"/>
      <c r="AW810" s="24"/>
      <c r="AX810" s="24"/>
      <c r="AY810" s="15"/>
      <c r="BM810" s="15"/>
      <c r="BS810" s="24"/>
      <c r="BT810" s="15"/>
      <c r="BY810" s="24"/>
      <c r="CA810" s="15"/>
      <c r="CD810" s="24"/>
      <c r="CH810" s="15"/>
      <c r="CO810" s="15"/>
      <c r="CQ810" s="24"/>
      <c r="CV810" s="15"/>
      <c r="DC810" s="15"/>
      <c r="DJ810" s="15"/>
      <c r="DQ810" s="15"/>
      <c r="DX810" s="15"/>
      <c r="EE810" s="15"/>
      <c r="EL810" s="15"/>
      <c r="ES810" s="15"/>
      <c r="EZ810" s="15"/>
      <c r="FG810" s="15"/>
      <c r="FN810" s="15"/>
      <c r="FU810" s="15"/>
      <c r="FW810" s="24"/>
      <c r="FX810" s="24"/>
      <c r="FY810" s="24"/>
      <c r="FZ810" s="24"/>
      <c r="GA810" s="24"/>
      <c r="GB810" s="15"/>
      <c r="GC810" s="24"/>
      <c r="GD810" s="24"/>
      <c r="GE810" s="24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24"/>
      <c r="IO810" s="24"/>
      <c r="IP810" s="24"/>
      <c r="IQ810" s="24"/>
      <c r="IR810" s="24"/>
      <c r="IS810" s="24"/>
      <c r="IT810" s="24"/>
      <c r="IU810" s="24"/>
      <c r="IV810" s="24"/>
      <c r="IW810" s="24"/>
      <c r="IX810" s="24"/>
      <c r="IY810" s="24"/>
      <c r="IZ810" s="24"/>
      <c r="JA810" s="24"/>
      <c r="JB810" s="24"/>
      <c r="JC810" s="24"/>
      <c r="JD810" s="24"/>
      <c r="JE810" s="24"/>
      <c r="JF810" s="24"/>
      <c r="JG810" s="24"/>
    </row>
    <row r="811" spans="32:267" x14ac:dyDescent="0.3">
      <c r="AF811" s="26"/>
      <c r="AG811" s="25"/>
      <c r="AI811" s="21"/>
      <c r="AJ811" s="26"/>
      <c r="AK811" s="26"/>
      <c r="AL811" s="26"/>
      <c r="AM811" s="23"/>
      <c r="AQ811" s="19"/>
      <c r="AU811" s="24"/>
      <c r="AV811" s="24"/>
      <c r="AW811" s="24"/>
      <c r="AX811" s="24"/>
      <c r="AY811" s="15"/>
      <c r="BM811" s="15"/>
      <c r="BS811" s="24"/>
      <c r="BT811" s="15"/>
      <c r="BY811" s="24"/>
      <c r="CA811" s="15"/>
      <c r="CD811" s="24"/>
      <c r="CH811" s="15"/>
      <c r="CO811" s="15"/>
      <c r="CQ811" s="24"/>
      <c r="CV811" s="15"/>
      <c r="DC811" s="15"/>
      <c r="DJ811" s="15"/>
      <c r="DQ811" s="15"/>
      <c r="DX811" s="15"/>
      <c r="EE811" s="15"/>
      <c r="EL811" s="15"/>
      <c r="ES811" s="15"/>
      <c r="EZ811" s="15"/>
      <c r="FG811" s="15"/>
      <c r="FN811" s="15"/>
      <c r="FU811" s="15"/>
      <c r="FW811" s="24"/>
      <c r="FX811" s="24"/>
      <c r="FY811" s="24"/>
      <c r="FZ811" s="24"/>
      <c r="GA811" s="24"/>
      <c r="GB811" s="15"/>
      <c r="GC811" s="24"/>
      <c r="GD811" s="24"/>
      <c r="GE811" s="24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24"/>
      <c r="IO811" s="24"/>
      <c r="IP811" s="24"/>
      <c r="IQ811" s="24"/>
      <c r="IR811" s="24"/>
      <c r="IS811" s="24"/>
      <c r="IT811" s="24"/>
      <c r="IU811" s="24"/>
      <c r="IV811" s="24"/>
      <c r="IW811" s="24"/>
      <c r="IX811" s="24"/>
      <c r="IY811" s="24"/>
      <c r="IZ811" s="24"/>
      <c r="JA811" s="24"/>
      <c r="JB811" s="24"/>
      <c r="JC811" s="24"/>
      <c r="JD811" s="24"/>
      <c r="JE811" s="24"/>
      <c r="JF811" s="24"/>
      <c r="JG811" s="24"/>
    </row>
    <row r="812" spans="32:267" x14ac:dyDescent="0.3">
      <c r="AF812" s="26"/>
      <c r="AG812" s="25"/>
      <c r="AI812" s="21"/>
      <c r="AJ812" s="26"/>
      <c r="AK812" s="26"/>
      <c r="AL812" s="26"/>
      <c r="AM812" s="23"/>
      <c r="AQ812" s="19"/>
      <c r="AU812" s="24"/>
      <c r="AV812" s="24"/>
      <c r="AW812" s="24"/>
      <c r="AX812" s="24"/>
      <c r="AY812" s="15"/>
      <c r="BM812" s="15"/>
      <c r="BS812" s="24"/>
      <c r="BT812" s="15"/>
      <c r="BY812" s="24"/>
      <c r="CA812" s="15"/>
      <c r="CD812" s="24"/>
      <c r="CH812" s="15"/>
      <c r="CO812" s="15"/>
      <c r="CQ812" s="24"/>
      <c r="CV812" s="15"/>
      <c r="DC812" s="15"/>
      <c r="DJ812" s="15"/>
      <c r="DQ812" s="15"/>
      <c r="DX812" s="15"/>
      <c r="EE812" s="15"/>
      <c r="EL812" s="15"/>
      <c r="ES812" s="15"/>
      <c r="EZ812" s="15"/>
      <c r="FG812" s="15"/>
      <c r="FN812" s="15"/>
      <c r="FU812" s="15"/>
      <c r="FW812" s="24"/>
      <c r="FX812" s="24"/>
      <c r="FY812" s="24"/>
      <c r="FZ812" s="24"/>
      <c r="GA812" s="24"/>
      <c r="GB812" s="15"/>
      <c r="GC812" s="24"/>
      <c r="GD812" s="24"/>
      <c r="GE812" s="24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24"/>
      <c r="IO812" s="24"/>
      <c r="IP812" s="24"/>
      <c r="IQ812" s="24"/>
      <c r="IR812" s="24"/>
      <c r="IS812" s="24"/>
      <c r="IT812" s="24"/>
      <c r="IU812" s="24"/>
      <c r="IV812" s="24"/>
      <c r="IW812" s="24"/>
      <c r="IX812" s="24"/>
      <c r="IY812" s="24"/>
      <c r="IZ812" s="24"/>
      <c r="JA812" s="24"/>
      <c r="JB812" s="24"/>
      <c r="JC812" s="24"/>
      <c r="JD812" s="24"/>
      <c r="JE812" s="24"/>
      <c r="JF812" s="24"/>
      <c r="JG812" s="24"/>
    </row>
    <row r="813" spans="32:267" x14ac:dyDescent="0.3">
      <c r="AF813" s="28"/>
      <c r="AG813" s="27"/>
      <c r="AI813" s="21"/>
      <c r="AJ813" s="28"/>
      <c r="AK813" s="28"/>
      <c r="AL813" s="28"/>
      <c r="AM813" s="23"/>
      <c r="AQ813" s="19"/>
      <c r="AU813" s="24"/>
      <c r="AV813" s="24"/>
      <c r="AW813" s="24"/>
      <c r="AX813" s="24"/>
      <c r="AY813" s="15"/>
      <c r="BM813" s="15"/>
      <c r="BS813" s="24"/>
      <c r="BT813" s="15"/>
      <c r="BY813" s="24"/>
      <c r="CA813" s="15"/>
      <c r="CD813" s="24"/>
      <c r="CH813" s="15"/>
      <c r="CO813" s="15"/>
      <c r="CQ813" s="24"/>
      <c r="CV813" s="15"/>
      <c r="DC813" s="15"/>
      <c r="DJ813" s="15"/>
      <c r="DQ813" s="15"/>
      <c r="DX813" s="15"/>
      <c r="EE813" s="15"/>
      <c r="EL813" s="15"/>
      <c r="ES813" s="15"/>
      <c r="EZ813" s="15"/>
      <c r="FG813" s="15"/>
      <c r="FN813" s="15"/>
      <c r="FU813" s="15"/>
      <c r="FW813" s="24"/>
      <c r="FX813" s="24"/>
      <c r="FY813" s="24"/>
      <c r="FZ813" s="24"/>
      <c r="GA813" s="24"/>
      <c r="GB813" s="15"/>
      <c r="GC813" s="24"/>
      <c r="GD813" s="24"/>
      <c r="GE813" s="24"/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24"/>
      <c r="IO813" s="24"/>
      <c r="IP813" s="24"/>
      <c r="IQ813" s="24"/>
      <c r="IR813" s="24"/>
      <c r="IS813" s="24"/>
      <c r="IT813" s="24"/>
      <c r="IU813" s="24"/>
      <c r="IV813" s="24"/>
      <c r="IW813" s="24"/>
      <c r="IX813" s="24"/>
      <c r="IY813" s="24"/>
      <c r="IZ813" s="24"/>
      <c r="JA813" s="24"/>
      <c r="JB813" s="24"/>
      <c r="JC813" s="24"/>
      <c r="JD813" s="24"/>
      <c r="JE813" s="24"/>
      <c r="JF813" s="24"/>
      <c r="JG813" s="24"/>
    </row>
    <row r="814" spans="32:267" x14ac:dyDescent="0.3">
      <c r="AF814" s="28"/>
      <c r="AG814" s="27"/>
      <c r="AI814" s="21"/>
      <c r="AJ814" s="28"/>
      <c r="AK814" s="28"/>
      <c r="AL814" s="28"/>
      <c r="AM814" s="23"/>
      <c r="AQ814" s="19"/>
      <c r="AU814" s="24"/>
      <c r="AV814" s="24"/>
      <c r="AW814" s="24"/>
      <c r="AX814" s="24"/>
      <c r="AY814" s="15"/>
      <c r="BM814" s="15"/>
      <c r="BS814" s="24"/>
      <c r="BT814" s="15"/>
      <c r="BY814" s="24"/>
      <c r="CA814" s="15"/>
      <c r="CD814" s="24"/>
      <c r="CH814" s="15"/>
      <c r="CO814" s="15"/>
      <c r="CQ814" s="24"/>
      <c r="CV814" s="15"/>
      <c r="DC814" s="15"/>
      <c r="DJ814" s="15"/>
      <c r="DQ814" s="15"/>
      <c r="DX814" s="15"/>
      <c r="EE814" s="15"/>
      <c r="EL814" s="15"/>
      <c r="ES814" s="15"/>
      <c r="EZ814" s="15"/>
      <c r="FG814" s="15"/>
      <c r="FN814" s="15"/>
      <c r="FU814" s="15"/>
      <c r="FW814" s="24"/>
      <c r="FX814" s="24"/>
      <c r="FY814" s="24"/>
      <c r="FZ814" s="24"/>
      <c r="GA814" s="24"/>
      <c r="GB814" s="15"/>
      <c r="GC814" s="24"/>
      <c r="GD814" s="24"/>
      <c r="GE814" s="24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24"/>
      <c r="IO814" s="24"/>
      <c r="IP814" s="24"/>
      <c r="IQ814" s="24"/>
      <c r="IR814" s="24"/>
      <c r="IS814" s="24"/>
      <c r="IT814" s="24"/>
      <c r="IU814" s="24"/>
      <c r="IV814" s="24"/>
      <c r="IW814" s="24"/>
      <c r="IX814" s="24"/>
      <c r="IY814" s="24"/>
      <c r="IZ814" s="24"/>
      <c r="JA814" s="24"/>
      <c r="JB814" s="24"/>
      <c r="JC814" s="24"/>
      <c r="JD814" s="24"/>
      <c r="JE814" s="24"/>
      <c r="JF814" s="24"/>
      <c r="JG814" s="24"/>
    </row>
    <row r="815" spans="32:267" x14ac:dyDescent="0.3">
      <c r="AF815" s="28"/>
      <c r="AG815" s="27"/>
      <c r="AI815" s="21"/>
      <c r="AJ815" s="28"/>
      <c r="AK815" s="28"/>
      <c r="AL815" s="28"/>
      <c r="AM815" s="23"/>
      <c r="AQ815" s="19"/>
      <c r="AU815" s="24"/>
      <c r="AV815" s="24"/>
      <c r="AW815" s="24"/>
      <c r="AX815" s="24"/>
      <c r="AY815" s="15"/>
      <c r="BM815" s="15"/>
      <c r="BS815" s="24"/>
      <c r="BT815" s="15"/>
      <c r="BY815" s="24"/>
      <c r="CA815" s="15"/>
      <c r="CD815" s="24"/>
      <c r="CH815" s="15"/>
      <c r="CO815" s="15"/>
      <c r="CQ815" s="24"/>
      <c r="CV815" s="15"/>
      <c r="DC815" s="15"/>
      <c r="DJ815" s="15"/>
      <c r="DQ815" s="15"/>
      <c r="DX815" s="15"/>
      <c r="EE815" s="15"/>
      <c r="EL815" s="15"/>
      <c r="ES815" s="15"/>
      <c r="EZ815" s="15"/>
      <c r="FG815" s="15"/>
      <c r="FN815" s="15"/>
      <c r="FU815" s="15"/>
      <c r="FW815" s="24"/>
      <c r="FX815" s="24"/>
      <c r="FY815" s="24"/>
      <c r="FZ815" s="24"/>
      <c r="GA815" s="24"/>
      <c r="GB815" s="15"/>
      <c r="GC815" s="24"/>
      <c r="GD815" s="24"/>
      <c r="GE815" s="24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24"/>
      <c r="IO815" s="24"/>
      <c r="IP815" s="24"/>
      <c r="IQ815" s="24"/>
      <c r="IR815" s="24"/>
      <c r="IS815" s="24"/>
      <c r="IT815" s="24"/>
      <c r="IU815" s="24"/>
      <c r="IV815" s="24"/>
      <c r="IW815" s="24"/>
      <c r="IX815" s="24"/>
      <c r="IY815" s="24"/>
      <c r="IZ815" s="24"/>
      <c r="JA815" s="24"/>
      <c r="JB815" s="24"/>
      <c r="JC815" s="24"/>
      <c r="JD815" s="24"/>
      <c r="JE815" s="24"/>
      <c r="JF815" s="24"/>
      <c r="JG815" s="24"/>
    </row>
    <row r="816" spans="32:267" x14ac:dyDescent="0.3">
      <c r="AF816" s="28"/>
      <c r="AG816" s="27"/>
      <c r="AI816" s="21"/>
      <c r="AJ816" s="28"/>
      <c r="AK816" s="28"/>
      <c r="AL816" s="28"/>
      <c r="AM816" s="23"/>
      <c r="AQ816" s="19"/>
      <c r="AU816" s="24"/>
      <c r="AV816" s="24"/>
      <c r="AW816" s="24"/>
      <c r="AX816" s="24"/>
      <c r="AY816" s="15"/>
      <c r="BM816" s="15"/>
      <c r="BS816" s="24"/>
      <c r="BT816" s="15"/>
      <c r="BY816" s="24"/>
      <c r="CA816" s="15"/>
      <c r="CD816" s="24"/>
      <c r="CH816" s="15"/>
      <c r="CO816" s="15"/>
      <c r="CQ816" s="24"/>
      <c r="CV816" s="15"/>
      <c r="DC816" s="15"/>
      <c r="DJ816" s="15"/>
      <c r="DQ816" s="15"/>
      <c r="DX816" s="15"/>
      <c r="EE816" s="15"/>
      <c r="EL816" s="15"/>
      <c r="ES816" s="15"/>
      <c r="EZ816" s="15"/>
      <c r="FG816" s="15"/>
      <c r="FN816" s="15"/>
      <c r="FU816" s="15"/>
      <c r="FW816" s="24"/>
      <c r="FX816" s="24"/>
      <c r="FY816" s="24"/>
      <c r="FZ816" s="24"/>
      <c r="GA816" s="24"/>
      <c r="GB816" s="15"/>
      <c r="GC816" s="24"/>
      <c r="GD816" s="24"/>
      <c r="GE816" s="24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24"/>
      <c r="IO816" s="24"/>
      <c r="IP816" s="24"/>
      <c r="IQ816" s="24"/>
      <c r="IR816" s="24"/>
      <c r="IS816" s="24"/>
      <c r="IT816" s="24"/>
      <c r="IU816" s="24"/>
      <c r="IV816" s="24"/>
      <c r="IW816" s="24"/>
      <c r="IX816" s="24"/>
      <c r="IY816" s="24"/>
      <c r="IZ816" s="24"/>
      <c r="JA816" s="24"/>
      <c r="JB816" s="24"/>
      <c r="JC816" s="24"/>
      <c r="JD816" s="24"/>
      <c r="JE816" s="24"/>
      <c r="JF816" s="24"/>
      <c r="JG816" s="24"/>
    </row>
    <row r="817" spans="32:267" x14ac:dyDescent="0.3">
      <c r="AF817" s="28"/>
      <c r="AG817" s="27"/>
      <c r="AI817" s="21"/>
      <c r="AJ817" s="28"/>
      <c r="AK817" s="28"/>
      <c r="AL817" s="28"/>
      <c r="AM817" s="23"/>
      <c r="AQ817" s="19"/>
      <c r="AU817" s="24"/>
      <c r="AV817" s="24"/>
      <c r="AW817" s="24"/>
      <c r="AX817" s="24"/>
      <c r="AY817" s="15"/>
      <c r="BM817" s="15"/>
      <c r="BS817" s="24"/>
      <c r="BT817" s="15"/>
      <c r="BY817" s="24"/>
      <c r="CA817" s="15"/>
      <c r="CD817" s="24"/>
      <c r="CH817" s="15"/>
      <c r="CO817" s="15"/>
      <c r="CQ817" s="24"/>
      <c r="CV817" s="15"/>
      <c r="DC817" s="15"/>
      <c r="DJ817" s="15"/>
      <c r="DQ817" s="15"/>
      <c r="DX817" s="15"/>
      <c r="EE817" s="15"/>
      <c r="EL817" s="15"/>
      <c r="ES817" s="15"/>
      <c r="EZ817" s="15"/>
      <c r="FG817" s="15"/>
      <c r="FN817" s="15"/>
      <c r="FU817" s="15"/>
      <c r="FW817" s="24"/>
      <c r="FX817" s="24"/>
      <c r="FY817" s="24"/>
      <c r="FZ817" s="24"/>
      <c r="GA817" s="24"/>
      <c r="GB817" s="15"/>
      <c r="GC817" s="24"/>
      <c r="GD817" s="24"/>
      <c r="GE817" s="24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24"/>
      <c r="IO817" s="24"/>
      <c r="IP817" s="24"/>
      <c r="IQ817" s="24"/>
      <c r="IR817" s="24"/>
      <c r="IS817" s="24"/>
      <c r="IT817" s="24"/>
      <c r="IU817" s="24"/>
      <c r="IV817" s="24"/>
      <c r="IW817" s="24"/>
      <c r="IX817" s="24"/>
      <c r="IY817" s="24"/>
      <c r="IZ817" s="24"/>
      <c r="JA817" s="24"/>
      <c r="JB817" s="24"/>
      <c r="JC817" s="24"/>
      <c r="JD817" s="24"/>
      <c r="JE817" s="24"/>
      <c r="JF817" s="24"/>
      <c r="JG817" s="24"/>
    </row>
    <row r="818" spans="32:267" x14ac:dyDescent="0.3">
      <c r="AF818" s="28"/>
      <c r="AG818" s="27"/>
      <c r="AI818" s="21"/>
      <c r="AJ818" s="28"/>
      <c r="AK818" s="28"/>
      <c r="AL818" s="28"/>
      <c r="AM818" s="23"/>
      <c r="AQ818" s="19"/>
      <c r="AU818" s="24"/>
      <c r="AV818" s="24"/>
      <c r="AW818" s="24"/>
      <c r="AX818" s="24"/>
      <c r="AY818" s="15"/>
      <c r="BM818" s="15"/>
      <c r="BS818" s="24"/>
      <c r="BT818" s="15"/>
      <c r="BY818" s="24"/>
      <c r="CA818" s="15"/>
      <c r="CD818" s="24"/>
      <c r="CH818" s="15"/>
      <c r="CO818" s="15"/>
      <c r="CQ818" s="24"/>
      <c r="CV818" s="15"/>
      <c r="DC818" s="15"/>
      <c r="DJ818" s="15"/>
      <c r="DQ818" s="15"/>
      <c r="DX818" s="15"/>
      <c r="EE818" s="15"/>
      <c r="EL818" s="15"/>
      <c r="ES818" s="15"/>
      <c r="EZ818" s="15"/>
      <c r="FG818" s="15"/>
      <c r="FN818" s="15"/>
      <c r="FU818" s="15"/>
      <c r="FW818" s="24"/>
      <c r="FX818" s="24"/>
      <c r="FY818" s="24"/>
      <c r="FZ818" s="24"/>
      <c r="GA818" s="24"/>
      <c r="GB818" s="15"/>
      <c r="GC818" s="24"/>
      <c r="GD818" s="24"/>
      <c r="GE818" s="24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24"/>
      <c r="IO818" s="24"/>
      <c r="IP818" s="24"/>
      <c r="IQ818" s="24"/>
      <c r="IR818" s="24"/>
      <c r="IS818" s="24"/>
      <c r="IT818" s="24"/>
      <c r="IU818" s="24"/>
      <c r="IV818" s="24"/>
      <c r="IW818" s="24"/>
      <c r="IX818" s="24"/>
      <c r="IY818" s="24"/>
      <c r="IZ818" s="24"/>
      <c r="JA818" s="24"/>
      <c r="JB818" s="24"/>
      <c r="JC818" s="24"/>
      <c r="JD818" s="24"/>
      <c r="JE818" s="24"/>
      <c r="JF818" s="24"/>
      <c r="JG818" s="24"/>
    </row>
    <row r="819" spans="32:267" x14ac:dyDescent="0.3">
      <c r="AF819" s="28"/>
      <c r="AG819" s="27"/>
      <c r="AI819" s="21"/>
      <c r="AJ819" s="28"/>
      <c r="AK819" s="28"/>
      <c r="AL819" s="28"/>
      <c r="AM819" s="23"/>
      <c r="AQ819" s="19"/>
      <c r="AU819" s="24"/>
      <c r="AV819" s="24"/>
      <c r="AW819" s="24"/>
      <c r="AX819" s="24"/>
      <c r="AY819" s="15"/>
      <c r="BM819" s="15"/>
      <c r="BS819" s="24"/>
      <c r="BT819" s="15"/>
      <c r="BY819" s="24"/>
      <c r="CA819" s="15"/>
      <c r="CD819" s="24"/>
      <c r="CH819" s="15"/>
      <c r="CO819" s="15"/>
      <c r="CQ819" s="24"/>
      <c r="CV819" s="15"/>
      <c r="DC819" s="15"/>
      <c r="DJ819" s="15"/>
      <c r="DQ819" s="15"/>
      <c r="DX819" s="15"/>
      <c r="EE819" s="15"/>
      <c r="EL819" s="15"/>
      <c r="ES819" s="15"/>
      <c r="EZ819" s="15"/>
      <c r="FG819" s="15"/>
      <c r="FN819" s="15"/>
      <c r="FU819" s="15"/>
      <c r="FW819" s="24"/>
      <c r="FX819" s="24"/>
      <c r="FY819" s="24"/>
      <c r="FZ819" s="24"/>
      <c r="GA819" s="24"/>
      <c r="GB819" s="15"/>
      <c r="GC819" s="24"/>
      <c r="GD819" s="24"/>
      <c r="GE819" s="24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24"/>
      <c r="IO819" s="24"/>
      <c r="IP819" s="24"/>
      <c r="IQ819" s="24"/>
      <c r="IR819" s="24"/>
      <c r="IS819" s="24"/>
      <c r="IT819" s="24"/>
      <c r="IU819" s="24"/>
      <c r="IV819" s="24"/>
      <c r="IW819" s="24"/>
      <c r="IX819" s="24"/>
      <c r="IY819" s="24"/>
      <c r="IZ819" s="24"/>
      <c r="JA819" s="24"/>
      <c r="JB819" s="24"/>
      <c r="JC819" s="24"/>
      <c r="JD819" s="24"/>
      <c r="JE819" s="24"/>
      <c r="JF819" s="24"/>
      <c r="JG819" s="24"/>
    </row>
    <row r="820" spans="32:267" x14ac:dyDescent="0.3">
      <c r="AF820" s="19"/>
      <c r="AG820" s="22"/>
      <c r="AI820" s="21"/>
      <c r="AJ820" s="19"/>
      <c r="AM820" s="23"/>
      <c r="AQ820" s="19"/>
      <c r="AU820" s="24"/>
      <c r="AV820" s="24"/>
      <c r="AW820" s="24"/>
      <c r="AX820" s="24"/>
      <c r="AY820" s="15"/>
      <c r="BM820" s="15"/>
      <c r="BS820" s="24"/>
      <c r="BT820" s="15"/>
      <c r="BY820" s="24"/>
      <c r="CA820" s="15"/>
      <c r="CD820" s="24"/>
      <c r="CH820" s="15"/>
      <c r="CO820" s="15"/>
      <c r="CQ820" s="24"/>
      <c r="CV820" s="15"/>
      <c r="DC820" s="15"/>
      <c r="DJ820" s="15"/>
      <c r="DQ820" s="15"/>
      <c r="DX820" s="15"/>
      <c r="EE820" s="15"/>
      <c r="EL820" s="15"/>
      <c r="ES820" s="15"/>
      <c r="EZ820" s="15"/>
      <c r="FG820" s="15"/>
      <c r="FN820" s="15"/>
      <c r="FU820" s="15"/>
      <c r="FW820" s="24"/>
      <c r="FX820" s="24"/>
      <c r="FY820" s="24"/>
      <c r="FZ820" s="24"/>
      <c r="GA820" s="24"/>
      <c r="GB820" s="15"/>
      <c r="GC820" s="24"/>
      <c r="GD820" s="24"/>
      <c r="GE820" s="24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24"/>
      <c r="IO820" s="24"/>
      <c r="IP820" s="24"/>
      <c r="IQ820" s="24"/>
      <c r="IR820" s="24"/>
      <c r="IS820" s="24"/>
      <c r="IT820" s="24"/>
      <c r="IU820" s="24"/>
      <c r="IV820" s="24"/>
      <c r="IW820" s="24"/>
      <c r="IX820" s="24"/>
      <c r="IY820" s="24"/>
      <c r="IZ820" s="24"/>
      <c r="JA820" s="24"/>
      <c r="JB820" s="24"/>
      <c r="JC820" s="24"/>
      <c r="JD820" s="24"/>
      <c r="JE820" s="24"/>
      <c r="JF820" s="24"/>
      <c r="JG820" s="24"/>
    </row>
    <row r="821" spans="32:267" x14ac:dyDescent="0.3">
      <c r="AF821" s="19"/>
      <c r="AG821" s="22"/>
      <c r="AI821" s="21"/>
      <c r="AJ821" s="19"/>
      <c r="AM821" s="23"/>
      <c r="AQ821" s="19"/>
      <c r="AU821" s="24"/>
      <c r="AV821" s="24"/>
      <c r="AW821" s="24"/>
      <c r="AX821" s="24"/>
      <c r="AY821" s="15"/>
      <c r="BM821" s="15"/>
      <c r="BS821" s="24"/>
      <c r="BT821" s="15"/>
      <c r="BY821" s="24"/>
      <c r="CA821" s="15"/>
      <c r="CD821" s="24"/>
      <c r="CH821" s="15"/>
      <c r="CO821" s="15"/>
      <c r="CQ821" s="24"/>
      <c r="CV821" s="15"/>
      <c r="DC821" s="15"/>
      <c r="DJ821" s="15"/>
      <c r="DQ821" s="15"/>
      <c r="DX821" s="15"/>
      <c r="EE821" s="15"/>
      <c r="EL821" s="15"/>
      <c r="ES821" s="15"/>
      <c r="EZ821" s="15"/>
      <c r="FG821" s="15"/>
      <c r="FN821" s="15"/>
      <c r="FU821" s="15"/>
      <c r="FW821" s="24"/>
      <c r="FX821" s="24"/>
      <c r="FY821" s="24"/>
      <c r="FZ821" s="24"/>
      <c r="GA821" s="24"/>
      <c r="GB821" s="15"/>
      <c r="GC821" s="24"/>
      <c r="GD821" s="24"/>
      <c r="GE821" s="24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24"/>
      <c r="IO821" s="24"/>
      <c r="IP821" s="24"/>
      <c r="IQ821" s="24"/>
      <c r="IR821" s="24"/>
      <c r="IS821" s="24"/>
      <c r="IT821" s="24"/>
      <c r="IU821" s="24"/>
      <c r="IV821" s="24"/>
      <c r="IW821" s="24"/>
      <c r="IX821" s="24"/>
      <c r="IY821" s="24"/>
      <c r="IZ821" s="24"/>
      <c r="JA821" s="24"/>
      <c r="JB821" s="24"/>
      <c r="JC821" s="24"/>
      <c r="JD821" s="24"/>
      <c r="JE821" s="24"/>
      <c r="JF821" s="24"/>
      <c r="JG821" s="24"/>
    </row>
    <row r="822" spans="32:267" x14ac:dyDescent="0.3">
      <c r="AF822" s="19"/>
      <c r="AG822" s="22"/>
      <c r="AI822" s="21"/>
      <c r="AJ822" s="19"/>
      <c r="AM822" s="23"/>
      <c r="AQ822" s="19"/>
      <c r="AU822" s="24"/>
      <c r="AV822" s="24"/>
      <c r="AW822" s="24"/>
      <c r="AX822" s="24"/>
      <c r="AY822" s="15"/>
      <c r="BM822" s="15"/>
      <c r="BS822" s="24"/>
      <c r="BT822" s="15"/>
      <c r="BY822" s="24"/>
      <c r="CA822" s="15"/>
      <c r="CD822" s="24"/>
      <c r="CH822" s="15"/>
      <c r="CO822" s="15"/>
      <c r="CQ822" s="24"/>
      <c r="CV822" s="15"/>
      <c r="DC822" s="15"/>
      <c r="DJ822" s="15"/>
      <c r="DQ822" s="15"/>
      <c r="DX822" s="15"/>
      <c r="EE822" s="15"/>
      <c r="EL822" s="15"/>
      <c r="ES822" s="15"/>
      <c r="EZ822" s="15"/>
      <c r="FG822" s="15"/>
      <c r="FN822" s="15"/>
      <c r="FU822" s="15"/>
      <c r="FW822" s="24"/>
      <c r="FX822" s="24"/>
      <c r="FY822" s="24"/>
      <c r="FZ822" s="24"/>
      <c r="GA822" s="24"/>
      <c r="GB822" s="15"/>
      <c r="GC822" s="24"/>
      <c r="GD822" s="24"/>
      <c r="GE822" s="24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24"/>
      <c r="IO822" s="24"/>
      <c r="IP822" s="24"/>
      <c r="IQ822" s="24"/>
      <c r="IR822" s="24"/>
      <c r="IS822" s="24"/>
      <c r="IT822" s="24"/>
      <c r="IU822" s="24"/>
      <c r="IV822" s="24"/>
      <c r="IW822" s="24"/>
      <c r="IX822" s="24"/>
      <c r="IY822" s="24"/>
      <c r="IZ822" s="24"/>
      <c r="JA822" s="24"/>
      <c r="JB822" s="24"/>
      <c r="JC822" s="24"/>
      <c r="JD822" s="24"/>
      <c r="JE822" s="24"/>
      <c r="JF822" s="24"/>
      <c r="JG822" s="24"/>
    </row>
    <row r="823" spans="32:267" x14ac:dyDescent="0.3">
      <c r="AF823" s="19"/>
      <c r="AG823" s="22"/>
      <c r="AI823" s="21"/>
      <c r="AJ823" s="19"/>
      <c r="AM823" s="23"/>
      <c r="AQ823" s="19"/>
      <c r="AU823" s="24"/>
      <c r="AV823" s="24"/>
      <c r="AW823" s="24"/>
      <c r="AX823" s="24"/>
      <c r="AY823" s="15"/>
      <c r="BM823" s="15"/>
      <c r="BS823" s="24"/>
      <c r="BT823" s="15"/>
      <c r="BY823" s="24"/>
      <c r="CA823" s="15"/>
      <c r="CD823" s="24"/>
      <c r="CH823" s="15"/>
      <c r="CO823" s="15"/>
      <c r="CQ823" s="24"/>
      <c r="CV823" s="15"/>
      <c r="DC823" s="15"/>
      <c r="DJ823" s="15"/>
      <c r="DQ823" s="15"/>
      <c r="DX823" s="15"/>
      <c r="EE823" s="15"/>
      <c r="EL823" s="15"/>
      <c r="ES823" s="15"/>
      <c r="EZ823" s="15"/>
      <c r="FG823" s="15"/>
      <c r="FN823" s="15"/>
      <c r="FU823" s="15"/>
      <c r="FW823" s="24"/>
      <c r="FX823" s="24"/>
      <c r="FY823" s="24"/>
      <c r="FZ823" s="24"/>
      <c r="GA823" s="24"/>
      <c r="GB823" s="15"/>
      <c r="GC823" s="24"/>
      <c r="GD823" s="24"/>
      <c r="GE823" s="24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24"/>
      <c r="IO823" s="24"/>
      <c r="IP823" s="24"/>
      <c r="IQ823" s="24"/>
      <c r="IR823" s="24"/>
      <c r="IS823" s="24"/>
      <c r="IT823" s="24"/>
      <c r="IU823" s="24"/>
      <c r="IV823" s="24"/>
      <c r="IW823" s="24"/>
      <c r="IX823" s="24"/>
      <c r="IY823" s="24"/>
      <c r="IZ823" s="24"/>
      <c r="JA823" s="24"/>
      <c r="JB823" s="24"/>
      <c r="JC823" s="24"/>
      <c r="JD823" s="24"/>
      <c r="JE823" s="24"/>
      <c r="JF823" s="24"/>
      <c r="JG823" s="24"/>
    </row>
    <row r="824" spans="32:267" x14ac:dyDescent="0.3">
      <c r="AF824" s="19"/>
      <c r="AG824" s="22"/>
      <c r="AI824" s="21"/>
      <c r="AJ824" s="19"/>
      <c r="AM824" s="23"/>
      <c r="AQ824" s="19"/>
      <c r="AU824" s="24"/>
      <c r="AV824" s="24"/>
      <c r="AW824" s="24"/>
      <c r="AX824" s="24"/>
      <c r="AY824" s="15"/>
      <c r="BM824" s="15"/>
      <c r="BS824" s="24"/>
      <c r="BT824" s="15"/>
      <c r="BY824" s="24"/>
      <c r="CA824" s="15"/>
      <c r="CD824" s="24"/>
      <c r="CH824" s="15"/>
      <c r="CO824" s="15"/>
      <c r="CQ824" s="24"/>
      <c r="CV824" s="15"/>
      <c r="DC824" s="15"/>
      <c r="DJ824" s="15"/>
      <c r="DQ824" s="15"/>
      <c r="DX824" s="15"/>
      <c r="EE824" s="15"/>
      <c r="EL824" s="15"/>
      <c r="ES824" s="15"/>
      <c r="EZ824" s="15"/>
      <c r="FG824" s="15"/>
      <c r="FN824" s="15"/>
      <c r="FU824" s="15"/>
      <c r="FW824" s="24"/>
      <c r="FX824" s="24"/>
      <c r="FY824" s="24"/>
      <c r="FZ824" s="24"/>
      <c r="GA824" s="24"/>
      <c r="GB824" s="15"/>
      <c r="GC824" s="24"/>
      <c r="GD824" s="24"/>
      <c r="GE824" s="24"/>
      <c r="GF824" s="19"/>
      <c r="GG824" s="19"/>
      <c r="GH824" s="19"/>
      <c r="GI824" s="19"/>
      <c r="GJ824" s="19"/>
      <c r="GK824" s="19"/>
      <c r="GL824" s="19"/>
      <c r="GM824" s="19"/>
      <c r="GN824" s="19"/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24"/>
      <c r="IO824" s="24"/>
      <c r="IP824" s="24"/>
      <c r="IQ824" s="24"/>
      <c r="IR824" s="24"/>
      <c r="IS824" s="24"/>
      <c r="IT824" s="24"/>
      <c r="IU824" s="24"/>
      <c r="IV824" s="24"/>
      <c r="IW824" s="24"/>
      <c r="IX824" s="24"/>
      <c r="IY824" s="24"/>
      <c r="IZ824" s="24"/>
      <c r="JA824" s="24"/>
      <c r="JB824" s="24"/>
      <c r="JC824" s="24"/>
      <c r="JD824" s="24"/>
      <c r="JE824" s="24"/>
      <c r="JF824" s="24"/>
      <c r="JG824" s="24"/>
    </row>
    <row r="825" spans="32:267" x14ac:dyDescent="0.3">
      <c r="AF825" s="19"/>
      <c r="AG825" s="22"/>
      <c r="AI825" s="21"/>
      <c r="AJ825" s="19"/>
      <c r="AM825" s="23"/>
      <c r="AQ825" s="19"/>
      <c r="AU825" s="24"/>
      <c r="AV825" s="24"/>
      <c r="AW825" s="24"/>
      <c r="AX825" s="24"/>
      <c r="AY825" s="15"/>
      <c r="BM825" s="15"/>
      <c r="BS825" s="24"/>
      <c r="BT825" s="15"/>
      <c r="BY825" s="24"/>
      <c r="CA825" s="15"/>
      <c r="CD825" s="24"/>
      <c r="CH825" s="15"/>
      <c r="CO825" s="15"/>
      <c r="CQ825" s="24"/>
      <c r="CV825" s="15"/>
      <c r="DC825" s="15"/>
      <c r="DJ825" s="15"/>
      <c r="DQ825" s="15"/>
      <c r="DX825" s="15"/>
      <c r="EE825" s="15"/>
      <c r="EL825" s="15"/>
      <c r="ES825" s="15"/>
      <c r="EZ825" s="15"/>
      <c r="FG825" s="15"/>
      <c r="FN825" s="15"/>
      <c r="FU825" s="15"/>
      <c r="FW825" s="24"/>
      <c r="FX825" s="24"/>
      <c r="FY825" s="24"/>
      <c r="FZ825" s="24"/>
      <c r="GA825" s="24"/>
      <c r="GB825" s="15"/>
      <c r="GC825" s="24"/>
      <c r="GD825" s="24"/>
      <c r="GE825" s="24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24"/>
      <c r="IO825" s="24"/>
      <c r="IP825" s="24"/>
      <c r="IQ825" s="24"/>
      <c r="IR825" s="24"/>
      <c r="IS825" s="24"/>
      <c r="IT825" s="24"/>
      <c r="IU825" s="24"/>
      <c r="IV825" s="24"/>
      <c r="IW825" s="24"/>
      <c r="IX825" s="24"/>
      <c r="IY825" s="24"/>
      <c r="IZ825" s="24"/>
      <c r="JA825" s="24"/>
      <c r="JB825" s="24"/>
      <c r="JC825" s="24"/>
      <c r="JD825" s="24"/>
      <c r="JE825" s="24"/>
      <c r="JF825" s="24"/>
      <c r="JG825" s="24"/>
    </row>
    <row r="826" spans="32:267" x14ac:dyDescent="0.3">
      <c r="AF826" s="19"/>
      <c r="AG826" s="22"/>
      <c r="AI826" s="21"/>
      <c r="AJ826" s="19"/>
      <c r="AM826" s="23"/>
      <c r="AQ826" s="19"/>
      <c r="AU826" s="24"/>
      <c r="AV826" s="24"/>
      <c r="AW826" s="24"/>
      <c r="AX826" s="24"/>
      <c r="AY826" s="15"/>
      <c r="BM826" s="15"/>
      <c r="BS826" s="24"/>
      <c r="BT826" s="15"/>
      <c r="BY826" s="24"/>
      <c r="CA826" s="15"/>
      <c r="CD826" s="24"/>
      <c r="CH826" s="15"/>
      <c r="CO826" s="15"/>
      <c r="CQ826" s="24"/>
      <c r="CV826" s="15"/>
      <c r="DC826" s="15"/>
      <c r="DJ826" s="15"/>
      <c r="DQ826" s="15"/>
      <c r="DX826" s="15"/>
      <c r="EE826" s="15"/>
      <c r="EL826" s="15"/>
      <c r="ES826" s="15"/>
      <c r="EZ826" s="15"/>
      <c r="FG826" s="15"/>
      <c r="FN826" s="15"/>
      <c r="FU826" s="15"/>
      <c r="FW826" s="24"/>
      <c r="FX826" s="24"/>
      <c r="FY826" s="24"/>
      <c r="FZ826" s="24"/>
      <c r="GA826" s="24"/>
      <c r="GB826" s="15"/>
      <c r="GC826" s="24"/>
      <c r="GD826" s="24"/>
      <c r="GE826" s="24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24"/>
      <c r="IO826" s="24"/>
      <c r="IP826" s="24"/>
      <c r="IQ826" s="24"/>
      <c r="IR826" s="24"/>
      <c r="IS826" s="24"/>
      <c r="IT826" s="24"/>
      <c r="IU826" s="24"/>
      <c r="IV826" s="24"/>
      <c r="IW826" s="24"/>
      <c r="IX826" s="24"/>
      <c r="IY826" s="24"/>
      <c r="IZ826" s="24"/>
      <c r="JA826" s="24"/>
      <c r="JB826" s="24"/>
      <c r="JC826" s="24"/>
      <c r="JD826" s="24"/>
      <c r="JE826" s="24"/>
      <c r="JF826" s="24"/>
      <c r="JG826" s="24"/>
    </row>
    <row r="827" spans="32:267" x14ac:dyDescent="0.3">
      <c r="AF827" s="19"/>
      <c r="AG827" s="22"/>
      <c r="AI827" s="21"/>
      <c r="AJ827" s="19"/>
      <c r="AM827" s="23"/>
      <c r="AQ827" s="19"/>
      <c r="AU827" s="24"/>
      <c r="AV827" s="24"/>
      <c r="AW827" s="24"/>
      <c r="AX827" s="24"/>
      <c r="AY827" s="15"/>
      <c r="BM827" s="15"/>
      <c r="BS827" s="24"/>
      <c r="BT827" s="15"/>
      <c r="BY827" s="24"/>
      <c r="CA827" s="15"/>
      <c r="CD827" s="24"/>
      <c r="CH827" s="15"/>
      <c r="CO827" s="15"/>
      <c r="CQ827" s="24"/>
      <c r="CV827" s="15"/>
      <c r="DC827" s="15"/>
      <c r="DJ827" s="15"/>
      <c r="DQ827" s="15"/>
      <c r="DX827" s="15"/>
      <c r="EE827" s="15"/>
      <c r="EL827" s="15"/>
      <c r="ES827" s="15"/>
      <c r="EZ827" s="15"/>
      <c r="FG827" s="15"/>
      <c r="FN827" s="15"/>
      <c r="FU827" s="15"/>
      <c r="FW827" s="24"/>
      <c r="FX827" s="24"/>
      <c r="FY827" s="24"/>
      <c r="FZ827" s="24"/>
      <c r="GA827" s="24"/>
      <c r="GB827" s="15"/>
      <c r="GC827" s="24"/>
      <c r="GD827" s="24"/>
      <c r="GE827" s="24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24"/>
      <c r="IO827" s="24"/>
      <c r="IP827" s="24"/>
      <c r="IQ827" s="24"/>
      <c r="IR827" s="24"/>
      <c r="IS827" s="24"/>
      <c r="IT827" s="24"/>
      <c r="IU827" s="24"/>
      <c r="IV827" s="24"/>
      <c r="IW827" s="24"/>
      <c r="IX827" s="24"/>
      <c r="IY827" s="24"/>
      <c r="IZ827" s="24"/>
      <c r="JA827" s="24"/>
      <c r="JB827" s="24"/>
      <c r="JC827" s="24"/>
      <c r="JD827" s="24"/>
      <c r="JE827" s="24"/>
      <c r="JF827" s="24"/>
      <c r="JG827" s="24"/>
    </row>
    <row r="828" spans="32:267" x14ac:dyDescent="0.3">
      <c r="AF828" s="19"/>
      <c r="AG828" s="22"/>
      <c r="AI828" s="21"/>
      <c r="AJ828" s="19"/>
      <c r="AM828" s="23"/>
      <c r="AQ828" s="19"/>
      <c r="AU828" s="24"/>
      <c r="AV828" s="24"/>
      <c r="AW828" s="24"/>
      <c r="AX828" s="24"/>
      <c r="AY828" s="15"/>
      <c r="BM828" s="15"/>
      <c r="BS828" s="24"/>
      <c r="BT828" s="15"/>
      <c r="BY828" s="24"/>
      <c r="CA828" s="15"/>
      <c r="CD828" s="24"/>
      <c r="CH828" s="15"/>
      <c r="CO828" s="15"/>
      <c r="CQ828" s="24"/>
      <c r="CV828" s="15"/>
      <c r="DC828" s="15"/>
      <c r="DJ828" s="15"/>
      <c r="DQ828" s="15"/>
      <c r="DX828" s="15"/>
      <c r="EE828" s="15"/>
      <c r="EL828" s="15"/>
      <c r="ES828" s="15"/>
      <c r="EZ828" s="15"/>
      <c r="FG828" s="15"/>
      <c r="FN828" s="15"/>
      <c r="FU828" s="15"/>
      <c r="FW828" s="24"/>
      <c r="FX828" s="24"/>
      <c r="FY828" s="24"/>
      <c r="FZ828" s="24"/>
      <c r="GA828" s="24"/>
      <c r="GB828" s="15"/>
      <c r="GC828" s="24"/>
      <c r="GD828" s="24"/>
      <c r="GE828" s="24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24"/>
      <c r="IO828" s="24"/>
      <c r="IP828" s="24"/>
      <c r="IQ828" s="24"/>
      <c r="IR828" s="24"/>
      <c r="IS828" s="24"/>
      <c r="IT828" s="24"/>
      <c r="IU828" s="24"/>
      <c r="IV828" s="24"/>
      <c r="IW828" s="24"/>
      <c r="IX828" s="24"/>
      <c r="IY828" s="24"/>
      <c r="IZ828" s="24"/>
      <c r="JA828" s="24"/>
      <c r="JB828" s="24"/>
      <c r="JC828" s="24"/>
      <c r="JD828" s="24"/>
      <c r="JE828" s="24"/>
      <c r="JF828" s="24"/>
      <c r="JG828" s="24"/>
    </row>
    <row r="829" spans="32:267" x14ac:dyDescent="0.3">
      <c r="AF829" s="19"/>
      <c r="AG829" s="22"/>
      <c r="AI829" s="21"/>
      <c r="AJ829" s="19"/>
      <c r="AM829" s="23"/>
      <c r="AQ829" s="19"/>
      <c r="AU829" s="24"/>
      <c r="AV829" s="24"/>
      <c r="AW829" s="24"/>
      <c r="AX829" s="24"/>
      <c r="AY829" s="15"/>
      <c r="BM829" s="15"/>
      <c r="BS829" s="24"/>
      <c r="BT829" s="15"/>
      <c r="BY829" s="24"/>
      <c r="CA829" s="15"/>
      <c r="CD829" s="24"/>
      <c r="CH829" s="15"/>
      <c r="CO829" s="15"/>
      <c r="CQ829" s="24"/>
      <c r="CV829" s="15"/>
      <c r="DC829" s="15"/>
      <c r="DJ829" s="15"/>
      <c r="DQ829" s="15"/>
      <c r="DX829" s="15"/>
      <c r="EE829" s="15"/>
      <c r="EL829" s="15"/>
      <c r="ES829" s="15"/>
      <c r="EZ829" s="15"/>
      <c r="FG829" s="15"/>
      <c r="FN829" s="15"/>
      <c r="FU829" s="15"/>
      <c r="FW829" s="24"/>
      <c r="FX829" s="24"/>
      <c r="FY829" s="24"/>
      <c r="FZ829" s="24"/>
      <c r="GA829" s="24"/>
      <c r="GB829" s="15"/>
      <c r="GC829" s="24"/>
      <c r="GD829" s="24"/>
      <c r="GE829" s="24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24"/>
      <c r="IO829" s="24"/>
      <c r="IP829" s="24"/>
      <c r="IQ829" s="24"/>
      <c r="IR829" s="24"/>
      <c r="IS829" s="24"/>
      <c r="IT829" s="24"/>
      <c r="IU829" s="24"/>
      <c r="IV829" s="24"/>
      <c r="IW829" s="24"/>
      <c r="IX829" s="24"/>
      <c r="IY829" s="24"/>
      <c r="IZ829" s="24"/>
      <c r="JA829" s="24"/>
      <c r="JB829" s="24"/>
      <c r="JC829" s="24"/>
      <c r="JD829" s="24"/>
      <c r="JE829" s="24"/>
      <c r="JF829" s="24"/>
      <c r="JG829" s="24"/>
    </row>
    <row r="830" spans="32:267" x14ac:dyDescent="0.3">
      <c r="AF830" s="19"/>
      <c r="AG830" s="22"/>
      <c r="AI830" s="21"/>
      <c r="AJ830" s="19"/>
      <c r="AM830" s="23"/>
      <c r="AQ830" s="19"/>
      <c r="AU830" s="24"/>
      <c r="AV830" s="24"/>
      <c r="AW830" s="24"/>
      <c r="AX830" s="24"/>
      <c r="AY830" s="15"/>
      <c r="BM830" s="15"/>
      <c r="BS830" s="24"/>
      <c r="BT830" s="15"/>
      <c r="BY830" s="24"/>
      <c r="CA830" s="15"/>
      <c r="CD830" s="24"/>
      <c r="CH830" s="15"/>
      <c r="CO830" s="15"/>
      <c r="CQ830" s="24"/>
      <c r="CV830" s="15"/>
      <c r="DC830" s="15"/>
      <c r="DJ830" s="15"/>
      <c r="DQ830" s="15"/>
      <c r="DX830" s="15"/>
      <c r="EE830" s="15"/>
      <c r="EL830" s="15"/>
      <c r="ES830" s="15"/>
      <c r="EZ830" s="15"/>
      <c r="FG830" s="15"/>
      <c r="FN830" s="15"/>
      <c r="FU830" s="15"/>
      <c r="FW830" s="24"/>
      <c r="FX830" s="24"/>
      <c r="FY830" s="24"/>
      <c r="FZ830" s="24"/>
      <c r="GA830" s="24"/>
      <c r="GB830" s="15"/>
      <c r="GC830" s="24"/>
      <c r="GD830" s="24"/>
      <c r="GE830" s="24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24"/>
      <c r="IO830" s="24"/>
      <c r="IP830" s="24"/>
      <c r="IQ830" s="24"/>
      <c r="IR830" s="24"/>
      <c r="IS830" s="24"/>
      <c r="IT830" s="24"/>
      <c r="IU830" s="24"/>
      <c r="IV830" s="24"/>
      <c r="IW830" s="24"/>
      <c r="IX830" s="24"/>
      <c r="IY830" s="24"/>
      <c r="IZ830" s="24"/>
      <c r="JA830" s="24"/>
      <c r="JB830" s="24"/>
      <c r="JC830" s="24"/>
      <c r="JD830" s="24"/>
      <c r="JE830" s="24"/>
      <c r="JF830" s="24"/>
      <c r="JG830" s="24"/>
    </row>
    <row r="831" spans="32:267" x14ac:dyDescent="0.3">
      <c r="AF831" s="19"/>
      <c r="AG831" s="22"/>
      <c r="AI831" s="21"/>
      <c r="AJ831" s="19"/>
      <c r="AM831" s="23"/>
      <c r="AQ831" s="19"/>
      <c r="AU831" s="24"/>
      <c r="AV831" s="24"/>
      <c r="AW831" s="24"/>
      <c r="AX831" s="24"/>
      <c r="AY831" s="15"/>
      <c r="BM831" s="15"/>
      <c r="BS831" s="24"/>
      <c r="BT831" s="15"/>
      <c r="BY831" s="24"/>
      <c r="CA831" s="15"/>
      <c r="CD831" s="24"/>
      <c r="CH831" s="15"/>
      <c r="CO831" s="15"/>
      <c r="CQ831" s="24"/>
      <c r="CV831" s="15"/>
      <c r="DC831" s="15"/>
      <c r="DJ831" s="15"/>
      <c r="DQ831" s="15"/>
      <c r="DX831" s="15"/>
      <c r="EE831" s="15"/>
      <c r="EL831" s="15"/>
      <c r="ES831" s="15"/>
      <c r="EZ831" s="15"/>
      <c r="FG831" s="15"/>
      <c r="FN831" s="15"/>
      <c r="FU831" s="15"/>
      <c r="FW831" s="24"/>
      <c r="FX831" s="24"/>
      <c r="FY831" s="24"/>
      <c r="FZ831" s="24"/>
      <c r="GA831" s="24"/>
      <c r="GB831" s="15"/>
      <c r="GC831" s="24"/>
      <c r="GD831" s="24"/>
      <c r="GE831" s="24"/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24"/>
      <c r="IO831" s="24"/>
      <c r="IP831" s="24"/>
      <c r="IQ831" s="24"/>
      <c r="IR831" s="24"/>
      <c r="IS831" s="24"/>
      <c r="IT831" s="24"/>
      <c r="IU831" s="24"/>
      <c r="IV831" s="24"/>
      <c r="IW831" s="24"/>
      <c r="IX831" s="24"/>
      <c r="IY831" s="24"/>
      <c r="IZ831" s="24"/>
      <c r="JA831" s="24"/>
      <c r="JB831" s="24"/>
      <c r="JC831" s="24"/>
      <c r="JD831" s="24"/>
      <c r="JE831" s="24"/>
      <c r="JF831" s="24"/>
      <c r="JG831" s="24"/>
    </row>
    <row r="832" spans="32:267" x14ac:dyDescent="0.3">
      <c r="AF832" s="19"/>
      <c r="AG832" s="22"/>
      <c r="AI832" s="21"/>
      <c r="AJ832" s="19"/>
      <c r="AM832" s="23"/>
      <c r="AQ832" s="19"/>
      <c r="AU832" s="24"/>
      <c r="AV832" s="24"/>
      <c r="AW832" s="24"/>
      <c r="AX832" s="24"/>
      <c r="AY832" s="15"/>
      <c r="BM832" s="15"/>
      <c r="BS832" s="24"/>
      <c r="BT832" s="15"/>
      <c r="BY832" s="24"/>
      <c r="CA832" s="15"/>
      <c r="CD832" s="24"/>
      <c r="CH832" s="15"/>
      <c r="CO832" s="15"/>
      <c r="CQ832" s="24"/>
      <c r="CV832" s="15"/>
      <c r="DC832" s="15"/>
      <c r="DJ832" s="15"/>
      <c r="DQ832" s="15"/>
      <c r="DX832" s="15"/>
      <c r="EE832" s="15"/>
      <c r="EL832" s="15"/>
      <c r="ES832" s="15"/>
      <c r="EZ832" s="15"/>
      <c r="FG832" s="15"/>
      <c r="FN832" s="15"/>
      <c r="FU832" s="15"/>
      <c r="FW832" s="24"/>
      <c r="FX832" s="24"/>
      <c r="FY832" s="24"/>
      <c r="FZ832" s="24"/>
      <c r="GA832" s="24"/>
      <c r="GB832" s="15"/>
      <c r="GC832" s="24"/>
      <c r="GD832" s="24"/>
      <c r="GE832" s="24"/>
      <c r="GF832" s="19"/>
      <c r="GG832" s="19"/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24"/>
      <c r="IO832" s="24"/>
      <c r="IP832" s="24"/>
      <c r="IQ832" s="24"/>
      <c r="IR832" s="24"/>
      <c r="IS832" s="24"/>
      <c r="IT832" s="24"/>
      <c r="IU832" s="24"/>
      <c r="IV832" s="24"/>
      <c r="IW832" s="24"/>
      <c r="IX832" s="24"/>
      <c r="IY832" s="24"/>
      <c r="IZ832" s="24"/>
      <c r="JA832" s="24"/>
      <c r="JB832" s="24"/>
      <c r="JC832" s="24"/>
      <c r="JD832" s="24"/>
      <c r="JE832" s="24"/>
      <c r="JF832" s="24"/>
      <c r="JG832" s="24"/>
    </row>
    <row r="833" spans="32:267" x14ac:dyDescent="0.3">
      <c r="AF833" s="19"/>
      <c r="AG833" s="22"/>
      <c r="AI833" s="21"/>
      <c r="AJ833" s="19"/>
      <c r="AM833" s="23"/>
      <c r="AQ833" s="19"/>
      <c r="AU833" s="24"/>
      <c r="AV833" s="24"/>
      <c r="AW833" s="24"/>
      <c r="AX833" s="24"/>
      <c r="AY833" s="15"/>
      <c r="BM833" s="15"/>
      <c r="BS833" s="24"/>
      <c r="BT833" s="15"/>
      <c r="BY833" s="24"/>
      <c r="CA833" s="15"/>
      <c r="CD833" s="24"/>
      <c r="CH833" s="15"/>
      <c r="CO833" s="15"/>
      <c r="CQ833" s="24"/>
      <c r="CV833" s="15"/>
      <c r="DC833" s="15"/>
      <c r="DJ833" s="15"/>
      <c r="DQ833" s="15"/>
      <c r="DX833" s="15"/>
      <c r="EE833" s="15"/>
      <c r="EL833" s="15"/>
      <c r="ES833" s="15"/>
      <c r="EZ833" s="15"/>
      <c r="FG833" s="15"/>
      <c r="FN833" s="15"/>
      <c r="FU833" s="15"/>
      <c r="FW833" s="24"/>
      <c r="FX833" s="24"/>
      <c r="FY833" s="24"/>
      <c r="FZ833" s="24"/>
      <c r="GA833" s="24"/>
      <c r="GB833" s="15"/>
      <c r="GC833" s="24"/>
      <c r="GD833" s="24"/>
      <c r="GE833" s="24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24"/>
      <c r="IO833" s="24"/>
      <c r="IP833" s="24"/>
      <c r="IQ833" s="24"/>
      <c r="IR833" s="24"/>
      <c r="IS833" s="24"/>
      <c r="IT833" s="24"/>
      <c r="IU833" s="24"/>
      <c r="IV833" s="24"/>
      <c r="IW833" s="24"/>
      <c r="IX833" s="24"/>
      <c r="IY833" s="24"/>
      <c r="IZ833" s="24"/>
      <c r="JA833" s="24"/>
      <c r="JB833" s="24"/>
      <c r="JC833" s="24"/>
      <c r="JD833" s="24"/>
      <c r="JE833" s="24"/>
      <c r="JF833" s="24"/>
      <c r="JG833" s="24"/>
    </row>
    <row r="834" spans="32:267" x14ac:dyDescent="0.3">
      <c r="AF834" s="19"/>
      <c r="AG834" s="22"/>
      <c r="AI834" s="21"/>
      <c r="AJ834" s="19"/>
      <c r="AM834" s="23"/>
      <c r="AQ834" s="19"/>
      <c r="AU834" s="24"/>
      <c r="AV834" s="24"/>
      <c r="AW834" s="24"/>
      <c r="AX834" s="24"/>
      <c r="AY834" s="15"/>
      <c r="BM834" s="15"/>
      <c r="BS834" s="24"/>
      <c r="BT834" s="15"/>
      <c r="BY834" s="24"/>
      <c r="CA834" s="15"/>
      <c r="CD834" s="24"/>
      <c r="CH834" s="15"/>
      <c r="CO834" s="15"/>
      <c r="CQ834" s="24"/>
      <c r="CV834" s="15"/>
      <c r="DC834" s="15"/>
      <c r="DJ834" s="15"/>
      <c r="DQ834" s="15"/>
      <c r="DX834" s="15"/>
      <c r="EE834" s="15"/>
      <c r="EL834" s="15"/>
      <c r="ES834" s="15"/>
      <c r="EZ834" s="15"/>
      <c r="FG834" s="15"/>
      <c r="FN834" s="15"/>
      <c r="FU834" s="15"/>
      <c r="FW834" s="24"/>
      <c r="FX834" s="24"/>
      <c r="FY834" s="24"/>
      <c r="FZ834" s="24"/>
      <c r="GA834" s="24"/>
      <c r="GB834" s="15"/>
      <c r="GC834" s="24"/>
      <c r="GD834" s="24"/>
      <c r="GE834" s="24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24"/>
      <c r="IO834" s="24"/>
      <c r="IP834" s="24"/>
      <c r="IQ834" s="24"/>
      <c r="IR834" s="24"/>
      <c r="IS834" s="24"/>
      <c r="IT834" s="24"/>
      <c r="IU834" s="24"/>
      <c r="IV834" s="24"/>
      <c r="IW834" s="24"/>
      <c r="IX834" s="24"/>
      <c r="IY834" s="24"/>
      <c r="IZ834" s="24"/>
      <c r="JA834" s="24"/>
      <c r="JB834" s="24"/>
      <c r="JC834" s="24"/>
      <c r="JD834" s="24"/>
      <c r="JE834" s="24"/>
      <c r="JF834" s="24"/>
      <c r="JG834" s="24"/>
    </row>
    <row r="835" spans="32:267" x14ac:dyDescent="0.3">
      <c r="AF835" s="19"/>
      <c r="AG835" s="22"/>
      <c r="AI835" s="21"/>
      <c r="AJ835" s="19"/>
      <c r="AM835" s="23"/>
      <c r="AQ835" s="19"/>
      <c r="AU835" s="24"/>
      <c r="AV835" s="24"/>
      <c r="AW835" s="24"/>
      <c r="AX835" s="24"/>
      <c r="AY835" s="15"/>
      <c r="BM835" s="15"/>
      <c r="BS835" s="24"/>
      <c r="BT835" s="15"/>
      <c r="BY835" s="24"/>
      <c r="CA835" s="15"/>
      <c r="CD835" s="24"/>
      <c r="CH835" s="15"/>
      <c r="CO835" s="15"/>
      <c r="CQ835" s="24"/>
      <c r="CV835" s="15"/>
      <c r="DC835" s="15"/>
      <c r="DJ835" s="15"/>
      <c r="DQ835" s="15"/>
      <c r="DX835" s="15"/>
      <c r="EE835" s="15"/>
      <c r="EL835" s="15"/>
      <c r="ES835" s="15"/>
      <c r="EZ835" s="15"/>
      <c r="FG835" s="15"/>
      <c r="FN835" s="15"/>
      <c r="FU835" s="15"/>
      <c r="FW835" s="24"/>
      <c r="FX835" s="24"/>
      <c r="FY835" s="24"/>
      <c r="FZ835" s="24"/>
      <c r="GA835" s="24"/>
      <c r="GB835" s="15"/>
      <c r="GC835" s="24"/>
      <c r="GD835" s="24"/>
      <c r="GE835" s="24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24"/>
      <c r="IO835" s="24"/>
      <c r="IP835" s="24"/>
      <c r="IQ835" s="24"/>
      <c r="IR835" s="24"/>
      <c r="IS835" s="24"/>
      <c r="IT835" s="24"/>
      <c r="IU835" s="24"/>
      <c r="IV835" s="24"/>
      <c r="IW835" s="24"/>
      <c r="IX835" s="24"/>
      <c r="IY835" s="24"/>
      <c r="IZ835" s="24"/>
      <c r="JA835" s="24"/>
      <c r="JB835" s="24"/>
      <c r="JC835" s="24"/>
      <c r="JD835" s="24"/>
      <c r="JE835" s="24"/>
      <c r="JF835" s="24"/>
      <c r="JG835" s="24"/>
    </row>
    <row r="836" spans="32:267" x14ac:dyDescent="0.3">
      <c r="AF836" s="19"/>
      <c r="AG836" s="22"/>
      <c r="AI836" s="21"/>
      <c r="AJ836" s="19"/>
      <c r="AM836" s="23"/>
      <c r="AQ836" s="19"/>
      <c r="AU836" s="24"/>
      <c r="AV836" s="24"/>
      <c r="AW836" s="24"/>
      <c r="AX836" s="24"/>
      <c r="AY836" s="15"/>
      <c r="BM836" s="15"/>
      <c r="BS836" s="24"/>
      <c r="BT836" s="15"/>
      <c r="BY836" s="24"/>
      <c r="CA836" s="15"/>
      <c r="CD836" s="24"/>
      <c r="CH836" s="15"/>
      <c r="CO836" s="15"/>
      <c r="CQ836" s="24"/>
      <c r="CV836" s="15"/>
      <c r="DC836" s="15"/>
      <c r="DJ836" s="15"/>
      <c r="DQ836" s="15"/>
      <c r="DX836" s="15"/>
      <c r="EE836" s="15"/>
      <c r="EL836" s="15"/>
      <c r="ES836" s="15"/>
      <c r="EZ836" s="15"/>
      <c r="FG836" s="15"/>
      <c r="FN836" s="15"/>
      <c r="FU836" s="15"/>
      <c r="FW836" s="24"/>
      <c r="FX836" s="24"/>
      <c r="FY836" s="24"/>
      <c r="FZ836" s="24"/>
      <c r="GA836" s="24"/>
      <c r="GB836" s="15"/>
      <c r="GC836" s="24"/>
      <c r="GD836" s="24"/>
      <c r="GE836" s="24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24"/>
      <c r="IO836" s="24"/>
      <c r="IP836" s="24"/>
      <c r="IQ836" s="24"/>
      <c r="IR836" s="24"/>
      <c r="IS836" s="24"/>
      <c r="IT836" s="24"/>
      <c r="IU836" s="24"/>
      <c r="IV836" s="24"/>
      <c r="IW836" s="24"/>
      <c r="IX836" s="24"/>
      <c r="IY836" s="24"/>
      <c r="IZ836" s="24"/>
      <c r="JA836" s="24"/>
      <c r="JB836" s="24"/>
      <c r="JC836" s="24"/>
      <c r="JD836" s="24"/>
      <c r="JE836" s="24"/>
      <c r="JF836" s="24"/>
      <c r="JG836" s="24"/>
    </row>
    <row r="837" spans="32:267" x14ac:dyDescent="0.3">
      <c r="AF837" s="19"/>
      <c r="AG837" s="22"/>
      <c r="AI837" s="21"/>
      <c r="AJ837" s="19"/>
      <c r="AM837" s="23"/>
      <c r="AQ837" s="19"/>
      <c r="AU837" s="24"/>
      <c r="AV837" s="24"/>
      <c r="AW837" s="24"/>
      <c r="AX837" s="24"/>
      <c r="AY837" s="15"/>
      <c r="BM837" s="15"/>
      <c r="BS837" s="24"/>
      <c r="BT837" s="15"/>
      <c r="BY837" s="24"/>
      <c r="CA837" s="15"/>
      <c r="CD837" s="24"/>
      <c r="CH837" s="15"/>
      <c r="CO837" s="15"/>
      <c r="CQ837" s="24"/>
      <c r="CV837" s="15"/>
      <c r="DC837" s="15"/>
      <c r="DJ837" s="15"/>
      <c r="DQ837" s="15"/>
      <c r="DX837" s="15"/>
      <c r="EE837" s="15"/>
      <c r="EL837" s="15"/>
      <c r="ES837" s="15"/>
      <c r="EZ837" s="15"/>
      <c r="FG837" s="15"/>
      <c r="FN837" s="15"/>
      <c r="FU837" s="15"/>
      <c r="FW837" s="24"/>
      <c r="FX837" s="24"/>
      <c r="FY837" s="24"/>
      <c r="FZ837" s="24"/>
      <c r="GA837" s="24"/>
      <c r="GB837" s="15"/>
      <c r="GC837" s="24"/>
      <c r="GD837" s="24"/>
      <c r="GE837" s="24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24"/>
      <c r="IO837" s="24"/>
      <c r="IP837" s="24"/>
      <c r="IQ837" s="24"/>
      <c r="IR837" s="24"/>
      <c r="IS837" s="24"/>
      <c r="IT837" s="24"/>
      <c r="IU837" s="24"/>
      <c r="IV837" s="24"/>
      <c r="IW837" s="24"/>
      <c r="IX837" s="24"/>
      <c r="IY837" s="24"/>
      <c r="IZ837" s="24"/>
      <c r="JA837" s="24"/>
      <c r="JB837" s="24"/>
      <c r="JC837" s="24"/>
      <c r="JD837" s="24"/>
      <c r="JE837" s="24"/>
      <c r="JF837" s="24"/>
      <c r="JG837" s="24"/>
    </row>
    <row r="838" spans="32:267" x14ac:dyDescent="0.3">
      <c r="AF838" s="19"/>
      <c r="AG838" s="22"/>
      <c r="AI838" s="21"/>
      <c r="AJ838" s="19"/>
      <c r="AM838" s="23"/>
      <c r="AQ838" s="19"/>
      <c r="AU838" s="24"/>
      <c r="AV838" s="24"/>
      <c r="AW838" s="24"/>
      <c r="AX838" s="24"/>
      <c r="AY838" s="15"/>
      <c r="BM838" s="15"/>
      <c r="BS838" s="24"/>
      <c r="BT838" s="15"/>
      <c r="BY838" s="24"/>
      <c r="CA838" s="15"/>
      <c r="CD838" s="24"/>
      <c r="CH838" s="15"/>
      <c r="CO838" s="15"/>
      <c r="CQ838" s="24"/>
      <c r="CV838" s="15"/>
      <c r="DC838" s="15"/>
      <c r="DJ838" s="15"/>
      <c r="DQ838" s="15"/>
      <c r="DX838" s="15"/>
      <c r="EE838" s="15"/>
      <c r="EL838" s="15"/>
      <c r="ES838" s="15"/>
      <c r="EZ838" s="15"/>
      <c r="FG838" s="15"/>
      <c r="FN838" s="15"/>
      <c r="FU838" s="15"/>
      <c r="FW838" s="24"/>
      <c r="FX838" s="24"/>
      <c r="FY838" s="24"/>
      <c r="FZ838" s="24"/>
      <c r="GA838" s="24"/>
      <c r="GB838" s="15"/>
      <c r="GC838" s="24"/>
      <c r="GD838" s="24"/>
      <c r="GE838" s="24"/>
      <c r="GF838" s="19"/>
      <c r="GG838" s="19"/>
      <c r="GH838" s="19"/>
      <c r="GI838" s="19"/>
      <c r="GJ838" s="19"/>
      <c r="GK838" s="19"/>
      <c r="GL838" s="19"/>
      <c r="GM838" s="19"/>
      <c r="GN838" s="19"/>
      <c r="GO838" s="19"/>
      <c r="GP838" s="19"/>
      <c r="GQ838" s="19"/>
      <c r="GR838" s="19"/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24"/>
      <c r="IO838" s="24"/>
      <c r="IP838" s="24"/>
      <c r="IQ838" s="24"/>
      <c r="IR838" s="24"/>
      <c r="IS838" s="24"/>
      <c r="IT838" s="24"/>
      <c r="IU838" s="24"/>
      <c r="IV838" s="24"/>
      <c r="IW838" s="24"/>
      <c r="IX838" s="24"/>
      <c r="IY838" s="24"/>
      <c r="IZ838" s="24"/>
      <c r="JA838" s="24"/>
      <c r="JB838" s="24"/>
      <c r="JC838" s="24"/>
      <c r="JD838" s="24"/>
      <c r="JE838" s="24"/>
      <c r="JF838" s="24"/>
      <c r="JG838" s="24"/>
    </row>
    <row r="839" spans="32:267" x14ac:dyDescent="0.3">
      <c r="AF839" s="19"/>
      <c r="AG839" s="22"/>
      <c r="AI839" s="21"/>
      <c r="AJ839" s="19"/>
      <c r="AM839" s="23"/>
      <c r="AQ839" s="19"/>
      <c r="AU839" s="24"/>
      <c r="AV839" s="24"/>
      <c r="AW839" s="24"/>
      <c r="AX839" s="24"/>
      <c r="AY839" s="15"/>
      <c r="BM839" s="15"/>
      <c r="BS839" s="24"/>
      <c r="BT839" s="15"/>
      <c r="BY839" s="24"/>
      <c r="CA839" s="15"/>
      <c r="CD839" s="24"/>
      <c r="CH839" s="15"/>
      <c r="CO839" s="15"/>
      <c r="CQ839" s="24"/>
      <c r="CV839" s="15"/>
      <c r="DC839" s="15"/>
      <c r="DJ839" s="15"/>
      <c r="DQ839" s="15"/>
      <c r="DX839" s="15"/>
      <c r="EE839" s="15"/>
      <c r="EL839" s="15"/>
      <c r="ES839" s="15"/>
      <c r="EZ839" s="15"/>
      <c r="FG839" s="15"/>
      <c r="FN839" s="15"/>
      <c r="FU839" s="15"/>
      <c r="FW839" s="24"/>
      <c r="FX839" s="24"/>
      <c r="FY839" s="24"/>
      <c r="FZ839" s="24"/>
      <c r="GA839" s="24"/>
      <c r="GB839" s="15"/>
      <c r="GC839" s="24"/>
      <c r="GD839" s="24"/>
      <c r="GE839" s="24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24"/>
      <c r="IO839" s="24"/>
      <c r="IP839" s="24"/>
      <c r="IQ839" s="24"/>
      <c r="IR839" s="24"/>
      <c r="IS839" s="24"/>
      <c r="IT839" s="24"/>
      <c r="IU839" s="24"/>
      <c r="IV839" s="24"/>
      <c r="IW839" s="24"/>
      <c r="IX839" s="24"/>
      <c r="IY839" s="24"/>
      <c r="IZ839" s="24"/>
      <c r="JA839" s="24"/>
      <c r="JB839" s="24"/>
      <c r="JC839" s="24"/>
      <c r="JD839" s="24"/>
      <c r="JE839" s="24"/>
      <c r="JF839" s="24"/>
      <c r="JG839" s="24"/>
    </row>
    <row r="840" spans="32:267" x14ac:dyDescent="0.3">
      <c r="AF840" s="19"/>
      <c r="AG840" s="22"/>
      <c r="AI840" s="21"/>
      <c r="AJ840" s="19"/>
      <c r="AM840" s="23"/>
      <c r="AQ840" s="19"/>
      <c r="AU840" s="24"/>
      <c r="AV840" s="24"/>
      <c r="AW840" s="24"/>
      <c r="AX840" s="24"/>
      <c r="AY840" s="15"/>
      <c r="BM840" s="15"/>
      <c r="BS840" s="24"/>
      <c r="BT840" s="15"/>
      <c r="BY840" s="24"/>
      <c r="CA840" s="15"/>
      <c r="CD840" s="24"/>
      <c r="CH840" s="15"/>
      <c r="CO840" s="15"/>
      <c r="CQ840" s="24"/>
      <c r="CV840" s="15"/>
      <c r="DC840" s="15"/>
      <c r="DJ840" s="15"/>
      <c r="DQ840" s="15"/>
      <c r="DX840" s="15"/>
      <c r="EE840" s="15"/>
      <c r="EL840" s="15"/>
      <c r="ES840" s="15"/>
      <c r="EZ840" s="15"/>
      <c r="FG840" s="15"/>
      <c r="FN840" s="15"/>
      <c r="FU840" s="15"/>
      <c r="FW840" s="24"/>
      <c r="FX840" s="24"/>
      <c r="FY840" s="24"/>
      <c r="FZ840" s="24"/>
      <c r="GA840" s="24"/>
      <c r="GB840" s="15"/>
      <c r="GC840" s="24"/>
      <c r="GD840" s="24"/>
      <c r="GE840" s="24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24"/>
      <c r="IO840" s="24"/>
      <c r="IP840" s="24"/>
      <c r="IQ840" s="24"/>
      <c r="IR840" s="24"/>
      <c r="IS840" s="24"/>
      <c r="IT840" s="24"/>
      <c r="IU840" s="24"/>
      <c r="IV840" s="24"/>
      <c r="IW840" s="24"/>
      <c r="IX840" s="24"/>
      <c r="IY840" s="24"/>
      <c r="IZ840" s="24"/>
      <c r="JA840" s="24"/>
      <c r="JB840" s="24"/>
      <c r="JC840" s="24"/>
      <c r="JD840" s="24"/>
      <c r="JE840" s="24"/>
      <c r="JF840" s="24"/>
      <c r="JG840" s="24"/>
    </row>
    <row r="841" spans="32:267" x14ac:dyDescent="0.3">
      <c r="AF841" s="19"/>
      <c r="AG841" s="22"/>
      <c r="AI841" s="21"/>
      <c r="AJ841" s="19"/>
      <c r="AM841" s="23"/>
      <c r="AQ841" s="19"/>
      <c r="AU841" s="24"/>
      <c r="AV841" s="24"/>
      <c r="AW841" s="24"/>
      <c r="AX841" s="24"/>
      <c r="AY841" s="15"/>
      <c r="BM841" s="15"/>
      <c r="BS841" s="24"/>
      <c r="BT841" s="15"/>
      <c r="BY841" s="24"/>
      <c r="CA841" s="15"/>
      <c r="CD841" s="24"/>
      <c r="CH841" s="15"/>
      <c r="CO841" s="15"/>
      <c r="CQ841" s="24"/>
      <c r="CV841" s="15"/>
      <c r="DC841" s="15"/>
      <c r="DJ841" s="15"/>
      <c r="DQ841" s="15"/>
      <c r="DX841" s="15"/>
      <c r="EE841" s="15"/>
      <c r="EL841" s="15"/>
      <c r="ES841" s="15"/>
      <c r="EZ841" s="15"/>
      <c r="FG841" s="15"/>
      <c r="FN841" s="15"/>
      <c r="FU841" s="15"/>
      <c r="FW841" s="24"/>
      <c r="FX841" s="24"/>
      <c r="FY841" s="24"/>
      <c r="FZ841" s="24"/>
      <c r="GA841" s="24"/>
      <c r="GB841" s="15"/>
      <c r="GC841" s="24"/>
      <c r="GD841" s="24"/>
      <c r="GE841" s="24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24"/>
      <c r="IO841" s="24"/>
      <c r="IP841" s="24"/>
      <c r="IQ841" s="24"/>
      <c r="IR841" s="24"/>
      <c r="IS841" s="24"/>
      <c r="IT841" s="24"/>
      <c r="IU841" s="24"/>
      <c r="IV841" s="24"/>
      <c r="IW841" s="24"/>
      <c r="IX841" s="24"/>
      <c r="IY841" s="24"/>
      <c r="IZ841" s="24"/>
      <c r="JA841" s="24"/>
      <c r="JB841" s="24"/>
      <c r="JC841" s="24"/>
      <c r="JD841" s="24"/>
      <c r="JE841" s="24"/>
      <c r="JF841" s="24"/>
      <c r="JG841" s="24"/>
    </row>
    <row r="842" spans="32:267" x14ac:dyDescent="0.3">
      <c r="AF842" s="19"/>
      <c r="AG842" s="22"/>
      <c r="AI842" s="21"/>
      <c r="AJ842" s="19"/>
      <c r="AM842" s="23"/>
      <c r="AQ842" s="19"/>
      <c r="AU842" s="24"/>
      <c r="AV842" s="24"/>
      <c r="AW842" s="24"/>
      <c r="AX842" s="24"/>
      <c r="AY842" s="15"/>
      <c r="BM842" s="15"/>
      <c r="BS842" s="24"/>
      <c r="BT842" s="15"/>
      <c r="BY842" s="24"/>
      <c r="CA842" s="15"/>
      <c r="CD842" s="24"/>
      <c r="CH842" s="15"/>
      <c r="CO842" s="15"/>
      <c r="CQ842" s="24"/>
      <c r="CV842" s="15"/>
      <c r="DC842" s="15"/>
      <c r="DJ842" s="15"/>
      <c r="DQ842" s="15"/>
      <c r="DX842" s="15"/>
      <c r="EE842" s="15"/>
      <c r="EL842" s="15"/>
      <c r="ES842" s="15"/>
      <c r="EZ842" s="15"/>
      <c r="FG842" s="15"/>
      <c r="FN842" s="15"/>
      <c r="FU842" s="15"/>
      <c r="FW842" s="24"/>
      <c r="FX842" s="24"/>
      <c r="FY842" s="24"/>
      <c r="FZ842" s="24"/>
      <c r="GA842" s="24"/>
      <c r="GB842" s="15"/>
      <c r="GC842" s="24"/>
      <c r="GD842" s="24"/>
      <c r="GE842" s="24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24"/>
      <c r="IO842" s="24"/>
      <c r="IP842" s="24"/>
      <c r="IQ842" s="24"/>
      <c r="IR842" s="24"/>
      <c r="IS842" s="24"/>
      <c r="IT842" s="24"/>
      <c r="IU842" s="24"/>
      <c r="IV842" s="24"/>
      <c r="IW842" s="24"/>
      <c r="IX842" s="24"/>
      <c r="IY842" s="24"/>
      <c r="IZ842" s="24"/>
      <c r="JA842" s="24"/>
      <c r="JB842" s="24"/>
      <c r="JC842" s="24"/>
      <c r="JD842" s="24"/>
      <c r="JE842" s="24"/>
      <c r="JF842" s="24"/>
      <c r="JG842" s="24"/>
    </row>
    <row r="843" spans="32:267" x14ac:dyDescent="0.3">
      <c r="AF843" s="19"/>
      <c r="AG843" s="22"/>
      <c r="AI843" s="21"/>
      <c r="AJ843" s="19"/>
      <c r="AM843" s="23"/>
      <c r="AQ843" s="19"/>
      <c r="AU843" s="24"/>
      <c r="AV843" s="24"/>
      <c r="AW843" s="24"/>
      <c r="AX843" s="24"/>
      <c r="AY843" s="15"/>
      <c r="BM843" s="15"/>
      <c r="BS843" s="24"/>
      <c r="BT843" s="15"/>
      <c r="BY843" s="24"/>
      <c r="CA843" s="15"/>
      <c r="CD843" s="24"/>
      <c r="CH843" s="15"/>
      <c r="CO843" s="15"/>
      <c r="CQ843" s="24"/>
      <c r="CV843" s="15"/>
      <c r="DC843" s="15"/>
      <c r="DJ843" s="15"/>
      <c r="DQ843" s="15"/>
      <c r="DX843" s="15"/>
      <c r="EE843" s="15"/>
      <c r="EL843" s="15"/>
      <c r="ES843" s="15"/>
      <c r="EZ843" s="15"/>
      <c r="FG843" s="15"/>
      <c r="FN843" s="15"/>
      <c r="FU843" s="15"/>
      <c r="FW843" s="24"/>
      <c r="FX843" s="24"/>
      <c r="FY843" s="24"/>
      <c r="FZ843" s="24"/>
      <c r="GA843" s="24"/>
      <c r="GB843" s="15"/>
      <c r="GC843" s="24"/>
      <c r="GD843" s="24"/>
      <c r="GE843" s="24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/>
      <c r="HP843" s="19"/>
      <c r="HQ843" s="19"/>
      <c r="HR843" s="19"/>
      <c r="HS843" s="19"/>
      <c r="HT843" s="19"/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24"/>
      <c r="IO843" s="24"/>
      <c r="IP843" s="24"/>
      <c r="IQ843" s="24"/>
      <c r="IR843" s="24"/>
      <c r="IS843" s="24"/>
      <c r="IT843" s="24"/>
      <c r="IU843" s="24"/>
      <c r="IV843" s="24"/>
      <c r="IW843" s="24"/>
      <c r="IX843" s="24"/>
      <c r="IY843" s="24"/>
      <c r="IZ843" s="24"/>
      <c r="JA843" s="24"/>
      <c r="JB843" s="24"/>
      <c r="JC843" s="24"/>
      <c r="JD843" s="24"/>
      <c r="JE843" s="24"/>
      <c r="JF843" s="24"/>
      <c r="JG843" s="24"/>
    </row>
    <row r="844" spans="32:267" x14ac:dyDescent="0.3">
      <c r="AF844" s="19"/>
      <c r="AG844" s="22"/>
      <c r="AI844" s="21"/>
      <c r="AJ844" s="19"/>
      <c r="AM844" s="23"/>
      <c r="AQ844" s="19"/>
      <c r="AU844" s="24"/>
      <c r="AV844" s="24"/>
      <c r="AW844" s="24"/>
      <c r="AX844" s="24"/>
      <c r="AY844" s="15"/>
      <c r="BM844" s="15"/>
      <c r="BS844" s="24"/>
      <c r="BT844" s="15"/>
      <c r="BY844" s="24"/>
      <c r="CA844" s="15"/>
      <c r="CD844" s="24"/>
      <c r="CH844" s="15"/>
      <c r="CO844" s="15"/>
      <c r="CQ844" s="24"/>
      <c r="CV844" s="15"/>
      <c r="DC844" s="15"/>
      <c r="DJ844" s="15"/>
      <c r="DQ844" s="15"/>
      <c r="DX844" s="15"/>
      <c r="EE844" s="15"/>
      <c r="EL844" s="15"/>
      <c r="ES844" s="15"/>
      <c r="EZ844" s="15"/>
      <c r="FG844" s="15"/>
      <c r="FN844" s="15"/>
      <c r="FU844" s="15"/>
      <c r="FW844" s="24"/>
      <c r="FX844" s="24"/>
      <c r="FY844" s="24"/>
      <c r="FZ844" s="24"/>
      <c r="GA844" s="24"/>
      <c r="GB844" s="15"/>
      <c r="GC844" s="24"/>
      <c r="GD844" s="24"/>
      <c r="GE844" s="24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24"/>
      <c r="IO844" s="24"/>
      <c r="IP844" s="24"/>
      <c r="IQ844" s="24"/>
      <c r="IR844" s="24"/>
      <c r="IS844" s="24"/>
      <c r="IT844" s="24"/>
      <c r="IU844" s="24"/>
      <c r="IV844" s="24"/>
      <c r="IW844" s="24"/>
      <c r="IX844" s="24"/>
      <c r="IY844" s="24"/>
      <c r="IZ844" s="24"/>
      <c r="JA844" s="24"/>
      <c r="JB844" s="24"/>
      <c r="JC844" s="24"/>
      <c r="JD844" s="24"/>
      <c r="JE844" s="24"/>
      <c r="JF844" s="24"/>
      <c r="JG844" s="24"/>
    </row>
    <row r="845" spans="32:267" x14ac:dyDescent="0.3">
      <c r="AF845" s="19"/>
      <c r="AG845" s="22"/>
      <c r="AI845" s="21"/>
      <c r="AJ845" s="19"/>
      <c r="AM845" s="23"/>
      <c r="AQ845" s="19"/>
      <c r="AU845" s="24"/>
      <c r="AV845" s="24"/>
      <c r="AW845" s="24"/>
      <c r="AX845" s="24"/>
      <c r="AY845" s="15"/>
      <c r="BM845" s="15"/>
      <c r="BS845" s="24"/>
      <c r="BT845" s="15"/>
      <c r="BY845" s="24"/>
      <c r="CA845" s="15"/>
      <c r="CD845" s="24"/>
      <c r="CH845" s="15"/>
      <c r="CO845" s="15"/>
      <c r="CQ845" s="24"/>
      <c r="CV845" s="15"/>
      <c r="DC845" s="15"/>
      <c r="DJ845" s="15"/>
      <c r="DQ845" s="15"/>
      <c r="DX845" s="15"/>
      <c r="EE845" s="15"/>
      <c r="EL845" s="15"/>
      <c r="ES845" s="15"/>
      <c r="EZ845" s="15"/>
      <c r="FG845" s="15"/>
      <c r="FN845" s="15"/>
      <c r="FU845" s="15"/>
      <c r="FW845" s="24"/>
      <c r="FX845" s="24"/>
      <c r="FY845" s="24"/>
      <c r="FZ845" s="24"/>
      <c r="GA845" s="24"/>
      <c r="GB845" s="15"/>
      <c r="GC845" s="24"/>
      <c r="GD845" s="24"/>
      <c r="GE845" s="24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24"/>
      <c r="IO845" s="24"/>
      <c r="IP845" s="24"/>
      <c r="IQ845" s="24"/>
      <c r="IR845" s="24"/>
      <c r="IS845" s="24"/>
      <c r="IT845" s="24"/>
      <c r="IU845" s="24"/>
      <c r="IV845" s="24"/>
      <c r="IW845" s="24"/>
      <c r="IX845" s="24"/>
      <c r="IY845" s="24"/>
      <c r="IZ845" s="24"/>
      <c r="JA845" s="24"/>
      <c r="JB845" s="24"/>
      <c r="JC845" s="24"/>
      <c r="JD845" s="24"/>
      <c r="JE845" s="24"/>
      <c r="JF845" s="24"/>
      <c r="JG845" s="24"/>
    </row>
    <row r="846" spans="32:267" x14ac:dyDescent="0.3">
      <c r="AF846" s="19"/>
      <c r="AG846" s="22"/>
      <c r="AI846" s="21"/>
      <c r="AJ846" s="19"/>
      <c r="AM846" s="23"/>
      <c r="AQ846" s="19"/>
      <c r="AU846" s="24"/>
      <c r="AV846" s="24"/>
      <c r="AW846" s="24"/>
      <c r="AX846" s="24"/>
      <c r="AY846" s="15"/>
      <c r="BM846" s="15"/>
      <c r="BS846" s="24"/>
      <c r="BT846" s="15"/>
      <c r="BY846" s="24"/>
      <c r="CA846" s="15"/>
      <c r="CD846" s="24"/>
      <c r="CH846" s="15"/>
      <c r="CO846" s="15"/>
      <c r="CQ846" s="24"/>
      <c r="CV846" s="15"/>
      <c r="DC846" s="15"/>
      <c r="DJ846" s="15"/>
      <c r="DQ846" s="15"/>
      <c r="DX846" s="15"/>
      <c r="EE846" s="15"/>
      <c r="EL846" s="15"/>
      <c r="ES846" s="15"/>
      <c r="EZ846" s="15"/>
      <c r="FG846" s="15"/>
      <c r="FN846" s="15"/>
      <c r="FU846" s="15"/>
      <c r="FW846" s="24"/>
      <c r="FX846" s="24"/>
      <c r="FY846" s="24"/>
      <c r="FZ846" s="24"/>
      <c r="GA846" s="24"/>
      <c r="GB846" s="15"/>
      <c r="GC846" s="24"/>
      <c r="GD846" s="24"/>
      <c r="GE846" s="24"/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24"/>
      <c r="IO846" s="24"/>
      <c r="IP846" s="24"/>
      <c r="IQ846" s="24"/>
      <c r="IR846" s="24"/>
      <c r="IS846" s="24"/>
      <c r="IT846" s="24"/>
      <c r="IU846" s="24"/>
      <c r="IV846" s="24"/>
      <c r="IW846" s="24"/>
      <c r="IX846" s="24"/>
      <c r="IY846" s="24"/>
      <c r="IZ846" s="24"/>
      <c r="JA846" s="24"/>
      <c r="JB846" s="24"/>
      <c r="JC846" s="24"/>
      <c r="JD846" s="24"/>
      <c r="JE846" s="24"/>
      <c r="JF846" s="24"/>
      <c r="JG846" s="24"/>
    </row>
    <row r="847" spans="32:267" x14ac:dyDescent="0.3">
      <c r="AF847" s="19"/>
      <c r="AG847" s="22"/>
      <c r="AI847" s="21"/>
      <c r="AJ847" s="19"/>
      <c r="AM847" s="23"/>
      <c r="AQ847" s="19"/>
      <c r="AU847" s="24"/>
      <c r="AV847" s="24"/>
      <c r="AW847" s="24"/>
      <c r="AX847" s="24"/>
      <c r="AY847" s="15"/>
      <c r="BM847" s="15"/>
      <c r="BS847" s="24"/>
      <c r="BT847" s="15"/>
      <c r="BY847" s="24"/>
      <c r="CA847" s="15"/>
      <c r="CD847" s="24"/>
      <c r="CH847" s="15"/>
      <c r="CO847" s="15"/>
      <c r="CQ847" s="24"/>
      <c r="CV847" s="15"/>
      <c r="DC847" s="15"/>
      <c r="DJ847" s="15"/>
      <c r="DQ847" s="15"/>
      <c r="DX847" s="15"/>
      <c r="EE847" s="15"/>
      <c r="EL847" s="15"/>
      <c r="ES847" s="15"/>
      <c r="EZ847" s="15"/>
      <c r="FG847" s="15"/>
      <c r="FN847" s="15"/>
      <c r="FU847" s="15"/>
      <c r="FW847" s="24"/>
      <c r="FX847" s="24"/>
      <c r="FY847" s="24"/>
      <c r="FZ847" s="24"/>
      <c r="GA847" s="24"/>
      <c r="GB847" s="15"/>
      <c r="GC847" s="24"/>
      <c r="GD847" s="24"/>
      <c r="GE847" s="24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24"/>
      <c r="IO847" s="24"/>
      <c r="IP847" s="24"/>
      <c r="IQ847" s="24"/>
      <c r="IR847" s="24"/>
      <c r="IS847" s="24"/>
      <c r="IT847" s="24"/>
      <c r="IU847" s="24"/>
      <c r="IV847" s="24"/>
      <c r="IW847" s="24"/>
      <c r="IX847" s="24"/>
      <c r="IY847" s="24"/>
      <c r="IZ847" s="24"/>
      <c r="JA847" s="24"/>
      <c r="JB847" s="24"/>
      <c r="JC847" s="24"/>
      <c r="JD847" s="24"/>
      <c r="JE847" s="24"/>
      <c r="JF847" s="24"/>
      <c r="JG847" s="24"/>
    </row>
    <row r="848" spans="32:267" x14ac:dyDescent="0.3">
      <c r="AF848" s="26"/>
      <c r="AG848" s="25"/>
      <c r="AI848" s="21"/>
      <c r="AJ848" s="26"/>
      <c r="AK848" s="26"/>
      <c r="AL848" s="26"/>
      <c r="AM848" s="23"/>
      <c r="AQ848" s="19"/>
      <c r="AU848" s="24"/>
      <c r="AV848" s="24"/>
      <c r="AW848" s="24"/>
      <c r="AX848" s="24"/>
      <c r="AY848" s="15"/>
      <c r="BM848" s="15"/>
      <c r="BS848" s="24"/>
      <c r="BT848" s="15"/>
      <c r="BY848" s="24"/>
      <c r="CA848" s="15"/>
      <c r="CD848" s="24"/>
      <c r="CH848" s="15"/>
      <c r="CO848" s="15"/>
      <c r="CQ848" s="24"/>
      <c r="CV848" s="15"/>
      <c r="DC848" s="15"/>
      <c r="DJ848" s="15"/>
      <c r="DQ848" s="15"/>
      <c r="DX848" s="15"/>
      <c r="EE848" s="15"/>
      <c r="EL848" s="15"/>
      <c r="ES848" s="15"/>
      <c r="EZ848" s="15"/>
      <c r="FG848" s="15"/>
      <c r="FN848" s="15"/>
      <c r="FU848" s="15"/>
      <c r="FW848" s="24"/>
      <c r="FX848" s="24"/>
      <c r="FY848" s="24"/>
      <c r="FZ848" s="24"/>
      <c r="GA848" s="24"/>
      <c r="GB848" s="15"/>
      <c r="GC848" s="24"/>
      <c r="GD848" s="24"/>
      <c r="GE848" s="24"/>
      <c r="GF848" s="19"/>
      <c r="GG848" s="19"/>
      <c r="GH848" s="19"/>
      <c r="GI848" s="19"/>
      <c r="GJ848" s="19"/>
      <c r="GK848" s="19"/>
      <c r="GL848" s="19"/>
      <c r="GM848" s="19"/>
      <c r="GN848" s="19"/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24"/>
      <c r="IO848" s="24"/>
      <c r="IP848" s="24"/>
      <c r="IQ848" s="24"/>
      <c r="IR848" s="24"/>
      <c r="IS848" s="24"/>
      <c r="IT848" s="24"/>
      <c r="IU848" s="24"/>
      <c r="IV848" s="24"/>
      <c r="IW848" s="24"/>
      <c r="IX848" s="24"/>
      <c r="IY848" s="24"/>
      <c r="IZ848" s="24"/>
      <c r="JA848" s="24"/>
      <c r="JB848" s="24"/>
      <c r="JC848" s="24"/>
      <c r="JD848" s="24"/>
      <c r="JE848" s="24"/>
      <c r="JF848" s="24"/>
      <c r="JG848" s="24"/>
    </row>
    <row r="849" spans="32:267" x14ac:dyDescent="0.3">
      <c r="AF849" s="19"/>
      <c r="AG849" s="22"/>
      <c r="AI849" s="21"/>
      <c r="AJ849" s="19"/>
      <c r="AM849" s="23"/>
      <c r="AQ849" s="19"/>
      <c r="AU849" s="24"/>
      <c r="AV849" s="24"/>
      <c r="AW849" s="24"/>
      <c r="AX849" s="24"/>
      <c r="AY849" s="15"/>
      <c r="BM849" s="15"/>
      <c r="BS849" s="24"/>
      <c r="BT849" s="15"/>
      <c r="BY849" s="24"/>
      <c r="CA849" s="15"/>
      <c r="CD849" s="24"/>
      <c r="CH849" s="15"/>
      <c r="CO849" s="15"/>
      <c r="CQ849" s="24"/>
      <c r="CV849" s="15"/>
      <c r="DC849" s="15"/>
      <c r="DJ849" s="15"/>
      <c r="DQ849" s="15"/>
      <c r="DX849" s="15"/>
      <c r="EE849" s="15"/>
      <c r="EL849" s="15"/>
      <c r="ES849" s="15"/>
      <c r="EZ849" s="15"/>
      <c r="FG849" s="15"/>
      <c r="FN849" s="15"/>
      <c r="FU849" s="15"/>
      <c r="FW849" s="24"/>
      <c r="FX849" s="24"/>
      <c r="FY849" s="24"/>
      <c r="FZ849" s="24"/>
      <c r="GA849" s="24"/>
      <c r="GB849" s="15"/>
      <c r="GC849" s="24"/>
      <c r="GD849" s="24"/>
      <c r="GE849" s="24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24"/>
      <c r="IO849" s="24"/>
      <c r="IP849" s="24"/>
      <c r="IQ849" s="24"/>
      <c r="IR849" s="24"/>
      <c r="IS849" s="24"/>
      <c r="IT849" s="24"/>
      <c r="IU849" s="24"/>
      <c r="IV849" s="24"/>
      <c r="IW849" s="24"/>
      <c r="IX849" s="24"/>
      <c r="IY849" s="24"/>
      <c r="IZ849" s="24"/>
      <c r="JA849" s="24"/>
      <c r="JB849" s="24"/>
      <c r="JC849" s="24"/>
      <c r="JD849" s="24"/>
      <c r="JE849" s="24"/>
      <c r="JF849" s="24"/>
      <c r="JG849" s="24"/>
    </row>
    <row r="850" spans="32:267" x14ac:dyDescent="0.3">
      <c r="AF850" s="19"/>
      <c r="AG850" s="22"/>
      <c r="AI850" s="21"/>
      <c r="AJ850" s="19"/>
      <c r="AM850" s="23"/>
      <c r="AQ850" s="19"/>
      <c r="AU850" s="24"/>
      <c r="AV850" s="24"/>
      <c r="AW850" s="24"/>
      <c r="AX850" s="24"/>
      <c r="AY850" s="15"/>
      <c r="BM850" s="15"/>
      <c r="BS850" s="24"/>
      <c r="BT850" s="15"/>
      <c r="BY850" s="24"/>
      <c r="CA850" s="15"/>
      <c r="CD850" s="24"/>
      <c r="CH850" s="15"/>
      <c r="CO850" s="15"/>
      <c r="CQ850" s="24"/>
      <c r="CV850" s="15"/>
      <c r="DC850" s="15"/>
      <c r="DJ850" s="15"/>
      <c r="DQ850" s="15"/>
      <c r="DX850" s="15"/>
      <c r="EE850" s="15"/>
      <c r="EL850" s="15"/>
      <c r="ES850" s="15"/>
      <c r="EZ850" s="15"/>
      <c r="FG850" s="15"/>
      <c r="FN850" s="15"/>
      <c r="FU850" s="15"/>
      <c r="FW850" s="24"/>
      <c r="FX850" s="24"/>
      <c r="FY850" s="24"/>
      <c r="FZ850" s="24"/>
      <c r="GA850" s="24"/>
      <c r="GB850" s="15"/>
      <c r="GC850" s="24"/>
      <c r="GD850" s="24"/>
      <c r="GE850" s="24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24"/>
      <c r="IO850" s="24"/>
      <c r="IP850" s="24"/>
      <c r="IQ850" s="24"/>
      <c r="IR850" s="24"/>
      <c r="IS850" s="24"/>
      <c r="IT850" s="24"/>
      <c r="IU850" s="24"/>
      <c r="IV850" s="24"/>
      <c r="IW850" s="24"/>
      <c r="IX850" s="24"/>
      <c r="IY850" s="24"/>
      <c r="IZ850" s="24"/>
      <c r="JA850" s="24"/>
      <c r="JB850" s="24"/>
      <c r="JC850" s="24"/>
      <c r="JD850" s="24"/>
      <c r="JE850" s="24"/>
      <c r="JF850" s="24"/>
      <c r="JG850" s="24"/>
    </row>
    <row r="851" spans="32:267" x14ac:dyDescent="0.3">
      <c r="AF851" s="26"/>
      <c r="AG851" s="25"/>
      <c r="AI851" s="21"/>
      <c r="AJ851" s="26"/>
      <c r="AK851" s="26"/>
      <c r="AL851" s="26"/>
      <c r="AM851" s="23"/>
      <c r="AQ851" s="19"/>
      <c r="AU851" s="24"/>
      <c r="AV851" s="24"/>
      <c r="AW851" s="24"/>
      <c r="AX851" s="24"/>
      <c r="AY851" s="15"/>
      <c r="BM851" s="15"/>
      <c r="BS851" s="24"/>
      <c r="BT851" s="15"/>
      <c r="BY851" s="24"/>
      <c r="CA851" s="15"/>
      <c r="CD851" s="24"/>
      <c r="CH851" s="15"/>
      <c r="CO851" s="15"/>
      <c r="CQ851" s="24"/>
      <c r="CV851" s="15"/>
      <c r="DC851" s="15"/>
      <c r="DJ851" s="15"/>
      <c r="DQ851" s="15"/>
      <c r="DX851" s="15"/>
      <c r="EE851" s="15"/>
      <c r="EL851" s="15"/>
      <c r="ES851" s="15"/>
      <c r="EZ851" s="15"/>
      <c r="FG851" s="15"/>
      <c r="FN851" s="15"/>
      <c r="FU851" s="15"/>
      <c r="FW851" s="24"/>
      <c r="FX851" s="24"/>
      <c r="FY851" s="24"/>
      <c r="FZ851" s="24"/>
      <c r="GA851" s="24"/>
      <c r="GB851" s="15"/>
      <c r="GC851" s="24"/>
      <c r="GD851" s="24"/>
      <c r="GE851" s="24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24"/>
      <c r="IO851" s="24"/>
      <c r="IP851" s="24"/>
      <c r="IQ851" s="24"/>
      <c r="IR851" s="24"/>
      <c r="IS851" s="24"/>
      <c r="IT851" s="24"/>
      <c r="IU851" s="24"/>
      <c r="IV851" s="24"/>
      <c r="IW851" s="24"/>
      <c r="IX851" s="24"/>
      <c r="IY851" s="24"/>
      <c r="IZ851" s="24"/>
      <c r="JA851" s="24"/>
      <c r="JB851" s="24"/>
      <c r="JC851" s="24"/>
      <c r="JD851" s="24"/>
      <c r="JE851" s="24"/>
      <c r="JF851" s="24"/>
      <c r="JG851" s="24"/>
    </row>
    <row r="852" spans="32:267" x14ac:dyDescent="0.3">
      <c r="AF852" s="26"/>
      <c r="AG852" s="25"/>
      <c r="AI852" s="21"/>
      <c r="AJ852" s="26"/>
      <c r="AK852" s="26"/>
      <c r="AL852" s="26"/>
      <c r="AM852" s="23"/>
      <c r="AQ852" s="19"/>
      <c r="AU852" s="24"/>
      <c r="AV852" s="24"/>
      <c r="AW852" s="24"/>
      <c r="AX852" s="24"/>
      <c r="AY852" s="15"/>
      <c r="BM852" s="15"/>
      <c r="BS852" s="24"/>
      <c r="BT852" s="15"/>
      <c r="BY852" s="24"/>
      <c r="CA852" s="15"/>
      <c r="CD852" s="24"/>
      <c r="CH852" s="15"/>
      <c r="CO852" s="15"/>
      <c r="CQ852" s="24"/>
      <c r="CV852" s="15"/>
      <c r="DC852" s="15"/>
      <c r="DJ852" s="15"/>
      <c r="DQ852" s="15"/>
      <c r="DX852" s="15"/>
      <c r="EE852" s="15"/>
      <c r="EL852" s="15"/>
      <c r="ES852" s="15"/>
      <c r="EZ852" s="15"/>
      <c r="FG852" s="15"/>
      <c r="FN852" s="15"/>
      <c r="FU852" s="15"/>
      <c r="FW852" s="24"/>
      <c r="FX852" s="24"/>
      <c r="FY852" s="24"/>
      <c r="FZ852" s="24"/>
      <c r="GA852" s="24"/>
      <c r="GB852" s="15"/>
      <c r="GC852" s="24"/>
      <c r="GD852" s="24"/>
      <c r="GE852" s="24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24"/>
      <c r="IO852" s="24"/>
      <c r="IP852" s="24"/>
      <c r="IQ852" s="24"/>
      <c r="IR852" s="24"/>
      <c r="IS852" s="24"/>
      <c r="IT852" s="24"/>
      <c r="IU852" s="24"/>
      <c r="IV852" s="24"/>
      <c r="IW852" s="24"/>
      <c r="IX852" s="24"/>
      <c r="IY852" s="24"/>
      <c r="IZ852" s="24"/>
      <c r="JA852" s="24"/>
      <c r="JB852" s="24"/>
      <c r="JC852" s="24"/>
      <c r="JD852" s="24"/>
      <c r="JE852" s="24"/>
      <c r="JF852" s="24"/>
      <c r="JG852" s="24"/>
    </row>
    <row r="853" spans="32:267" x14ac:dyDescent="0.3">
      <c r="AF853" s="26"/>
      <c r="AG853" s="25"/>
      <c r="AI853" s="21"/>
      <c r="AJ853" s="26"/>
      <c r="AK853" s="26"/>
      <c r="AL853" s="26"/>
      <c r="AM853" s="23"/>
      <c r="AQ853" s="19"/>
      <c r="AU853" s="24"/>
      <c r="AV853" s="24"/>
      <c r="AW853" s="24"/>
      <c r="AX853" s="24"/>
      <c r="AY853" s="15"/>
      <c r="BM853" s="15"/>
      <c r="BS853" s="24"/>
      <c r="BT853" s="15"/>
      <c r="BY853" s="24"/>
      <c r="CA853" s="15"/>
      <c r="CD853" s="24"/>
      <c r="CH853" s="15"/>
      <c r="CO853" s="15"/>
      <c r="CQ853" s="24"/>
      <c r="CV853" s="15"/>
      <c r="DC853" s="15"/>
      <c r="DJ853" s="15"/>
      <c r="DQ853" s="15"/>
      <c r="DX853" s="15"/>
      <c r="EE853" s="15"/>
      <c r="EL853" s="15"/>
      <c r="ES853" s="15"/>
      <c r="EZ853" s="15"/>
      <c r="FG853" s="15"/>
      <c r="FN853" s="15"/>
      <c r="FU853" s="15"/>
      <c r="FW853" s="24"/>
      <c r="FX853" s="24"/>
      <c r="FY853" s="24"/>
      <c r="FZ853" s="24"/>
      <c r="GA853" s="24"/>
      <c r="GB853" s="15"/>
      <c r="GC853" s="24"/>
      <c r="GD853" s="24"/>
      <c r="GE853" s="24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24"/>
      <c r="IO853" s="24"/>
      <c r="IP853" s="24"/>
      <c r="IQ853" s="24"/>
      <c r="IR853" s="24"/>
      <c r="IS853" s="24"/>
      <c r="IT853" s="24"/>
      <c r="IU853" s="24"/>
      <c r="IV853" s="24"/>
      <c r="IW853" s="24"/>
      <c r="IX853" s="24"/>
      <c r="IY853" s="24"/>
      <c r="IZ853" s="24"/>
      <c r="JA853" s="24"/>
      <c r="JB853" s="24"/>
      <c r="JC853" s="24"/>
      <c r="JD853" s="24"/>
      <c r="JE853" s="24"/>
      <c r="JF853" s="24"/>
      <c r="JG853" s="24"/>
    </row>
    <row r="854" spans="32:267" x14ac:dyDescent="0.3">
      <c r="AF854" s="26"/>
      <c r="AG854" s="25"/>
      <c r="AI854" s="21"/>
      <c r="AJ854" s="26"/>
      <c r="AK854" s="26"/>
      <c r="AL854" s="26"/>
      <c r="AM854" s="23"/>
      <c r="AQ854" s="19"/>
      <c r="AU854" s="24"/>
      <c r="AV854" s="24"/>
      <c r="AW854" s="24"/>
      <c r="AX854" s="24"/>
      <c r="AY854" s="15"/>
      <c r="BM854" s="15"/>
      <c r="BS854" s="24"/>
      <c r="BT854" s="15"/>
      <c r="BY854" s="24"/>
      <c r="CA854" s="15"/>
      <c r="CD854" s="24"/>
      <c r="CH854" s="15"/>
      <c r="CO854" s="15"/>
      <c r="CQ854" s="24"/>
      <c r="CV854" s="15"/>
      <c r="DC854" s="15"/>
      <c r="DJ854" s="15"/>
      <c r="DQ854" s="15"/>
      <c r="DX854" s="15"/>
      <c r="EE854" s="15"/>
      <c r="EL854" s="15"/>
      <c r="ES854" s="15"/>
      <c r="EZ854" s="15"/>
      <c r="FG854" s="15"/>
      <c r="FN854" s="15"/>
      <c r="FU854" s="15"/>
      <c r="FW854" s="24"/>
      <c r="FX854" s="24"/>
      <c r="FY854" s="24"/>
      <c r="FZ854" s="24"/>
      <c r="GA854" s="24"/>
      <c r="GB854" s="15"/>
      <c r="GC854" s="24"/>
      <c r="GD854" s="24"/>
      <c r="GE854" s="24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24"/>
      <c r="IO854" s="24"/>
      <c r="IP854" s="24"/>
      <c r="IQ854" s="24"/>
      <c r="IR854" s="24"/>
      <c r="IS854" s="24"/>
      <c r="IT854" s="24"/>
      <c r="IU854" s="24"/>
      <c r="IV854" s="24"/>
      <c r="IW854" s="24"/>
      <c r="IX854" s="24"/>
      <c r="IY854" s="24"/>
      <c r="IZ854" s="24"/>
      <c r="JA854" s="24"/>
      <c r="JB854" s="24"/>
      <c r="JC854" s="24"/>
      <c r="JD854" s="24"/>
      <c r="JE854" s="24"/>
      <c r="JF854" s="24"/>
      <c r="JG854" s="24"/>
    </row>
    <row r="855" spans="32:267" x14ac:dyDescent="0.3">
      <c r="AF855" s="26"/>
      <c r="AG855" s="25"/>
      <c r="AI855" s="21"/>
      <c r="AJ855" s="26"/>
      <c r="AK855" s="26"/>
      <c r="AL855" s="26"/>
      <c r="AM855" s="23"/>
      <c r="AQ855" s="19"/>
      <c r="AU855" s="24"/>
      <c r="AV855" s="24"/>
      <c r="AW855" s="24"/>
      <c r="AX855" s="24"/>
      <c r="AY855" s="15"/>
      <c r="BM855" s="15"/>
      <c r="BS855" s="24"/>
      <c r="BT855" s="15"/>
      <c r="BY855" s="24"/>
      <c r="CA855" s="15"/>
      <c r="CD855" s="24"/>
      <c r="CH855" s="15"/>
      <c r="CO855" s="15"/>
      <c r="CQ855" s="24"/>
      <c r="CV855" s="15"/>
      <c r="DC855" s="15"/>
      <c r="DJ855" s="15"/>
      <c r="DQ855" s="15"/>
      <c r="DX855" s="15"/>
      <c r="EE855" s="15"/>
      <c r="EL855" s="15"/>
      <c r="ES855" s="15"/>
      <c r="EZ855" s="15"/>
      <c r="FG855" s="15"/>
      <c r="FN855" s="15"/>
      <c r="FU855" s="15"/>
      <c r="FW855" s="24"/>
      <c r="FX855" s="24"/>
      <c r="FY855" s="24"/>
      <c r="FZ855" s="24"/>
      <c r="GA855" s="24"/>
      <c r="GB855" s="15"/>
      <c r="GC855" s="24"/>
      <c r="GD855" s="24"/>
      <c r="GE855" s="24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24"/>
      <c r="IO855" s="24"/>
      <c r="IP855" s="24"/>
      <c r="IQ855" s="24"/>
      <c r="IR855" s="24"/>
      <c r="IS855" s="24"/>
      <c r="IT855" s="24"/>
      <c r="IU855" s="24"/>
      <c r="IV855" s="24"/>
      <c r="IW855" s="24"/>
      <c r="IX855" s="24"/>
      <c r="IY855" s="24"/>
      <c r="IZ855" s="24"/>
      <c r="JA855" s="24"/>
      <c r="JB855" s="24"/>
      <c r="JC855" s="24"/>
      <c r="JD855" s="24"/>
      <c r="JE855" s="24"/>
      <c r="JF855" s="24"/>
      <c r="JG855" s="24"/>
    </row>
    <row r="856" spans="32:267" x14ac:dyDescent="0.3">
      <c r="AF856" s="26"/>
      <c r="AG856" s="25"/>
      <c r="AI856" s="21"/>
      <c r="AJ856" s="26"/>
      <c r="AK856" s="26"/>
      <c r="AL856" s="26"/>
      <c r="AM856" s="23"/>
      <c r="AQ856" s="19"/>
      <c r="AU856" s="24"/>
      <c r="AV856" s="24"/>
      <c r="AW856" s="24"/>
      <c r="AX856" s="24"/>
      <c r="AY856" s="15"/>
      <c r="BM856" s="15"/>
      <c r="BS856" s="24"/>
      <c r="BT856" s="15"/>
      <c r="BY856" s="24"/>
      <c r="CA856" s="15"/>
      <c r="CD856" s="24"/>
      <c r="CH856" s="15"/>
      <c r="CO856" s="15"/>
      <c r="CQ856" s="24"/>
      <c r="CV856" s="15"/>
      <c r="DC856" s="15"/>
      <c r="DJ856" s="15"/>
      <c r="DQ856" s="15"/>
      <c r="DX856" s="15"/>
      <c r="EE856" s="15"/>
      <c r="EL856" s="15"/>
      <c r="ES856" s="15"/>
      <c r="EZ856" s="15"/>
      <c r="FG856" s="15"/>
      <c r="FN856" s="15"/>
      <c r="FU856" s="15"/>
      <c r="FW856" s="24"/>
      <c r="FX856" s="24"/>
      <c r="FY856" s="24"/>
      <c r="FZ856" s="24"/>
      <c r="GA856" s="24"/>
      <c r="GB856" s="15"/>
      <c r="GC856" s="24"/>
      <c r="GD856" s="24"/>
      <c r="GE856" s="24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24"/>
      <c r="IO856" s="24"/>
      <c r="IP856" s="24"/>
      <c r="IQ856" s="24"/>
      <c r="IR856" s="24"/>
      <c r="IS856" s="24"/>
      <c r="IT856" s="24"/>
      <c r="IU856" s="24"/>
      <c r="IV856" s="24"/>
      <c r="IW856" s="24"/>
      <c r="IX856" s="24"/>
      <c r="IY856" s="24"/>
      <c r="IZ856" s="24"/>
      <c r="JA856" s="24"/>
      <c r="JB856" s="24"/>
      <c r="JC856" s="24"/>
      <c r="JD856" s="24"/>
      <c r="JE856" s="24"/>
      <c r="JF856" s="24"/>
      <c r="JG856" s="24"/>
    </row>
    <row r="857" spans="32:267" x14ac:dyDescent="0.3">
      <c r="AF857" s="26"/>
      <c r="AG857" s="25"/>
      <c r="AI857" s="21"/>
      <c r="AJ857" s="26"/>
      <c r="AK857" s="26"/>
      <c r="AL857" s="26"/>
      <c r="AM857" s="23"/>
      <c r="AQ857" s="19"/>
      <c r="AU857" s="24"/>
      <c r="AV857" s="24"/>
      <c r="AW857" s="24"/>
      <c r="AX857" s="24"/>
      <c r="AY857" s="15"/>
      <c r="BM857" s="15"/>
      <c r="BS857" s="24"/>
      <c r="BT857" s="15"/>
      <c r="BY857" s="24"/>
      <c r="CA857" s="15"/>
      <c r="CD857" s="24"/>
      <c r="CH857" s="15"/>
      <c r="CO857" s="15"/>
      <c r="CQ857" s="24"/>
      <c r="CV857" s="15"/>
      <c r="DC857" s="15"/>
      <c r="DJ857" s="15"/>
      <c r="DQ857" s="15"/>
      <c r="DX857" s="15"/>
      <c r="EE857" s="15"/>
      <c r="EL857" s="15"/>
      <c r="ES857" s="15"/>
      <c r="EZ857" s="15"/>
      <c r="FG857" s="15"/>
      <c r="FN857" s="15"/>
      <c r="FU857" s="15"/>
      <c r="FW857" s="24"/>
      <c r="FX857" s="24"/>
      <c r="FY857" s="24"/>
      <c r="FZ857" s="24"/>
      <c r="GA857" s="24"/>
      <c r="GB857" s="15"/>
      <c r="GC857" s="24"/>
      <c r="GD857" s="24"/>
      <c r="GE857" s="24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24"/>
      <c r="IO857" s="24"/>
      <c r="IP857" s="24"/>
      <c r="IQ857" s="24"/>
      <c r="IR857" s="24"/>
      <c r="IS857" s="24"/>
      <c r="IT857" s="24"/>
      <c r="IU857" s="24"/>
      <c r="IV857" s="24"/>
      <c r="IW857" s="24"/>
      <c r="IX857" s="24"/>
      <c r="IY857" s="24"/>
      <c r="IZ857" s="24"/>
      <c r="JA857" s="24"/>
      <c r="JB857" s="24"/>
      <c r="JC857" s="24"/>
      <c r="JD857" s="24"/>
      <c r="JE857" s="24"/>
      <c r="JF857" s="24"/>
      <c r="JG857" s="24"/>
    </row>
    <row r="858" spans="32:267" x14ac:dyDescent="0.3">
      <c r="AF858" s="26"/>
      <c r="AG858" s="25"/>
      <c r="AI858" s="21"/>
      <c r="AJ858" s="26"/>
      <c r="AK858" s="26"/>
      <c r="AL858" s="26"/>
      <c r="AM858" s="23"/>
      <c r="AQ858" s="19"/>
      <c r="AU858" s="24"/>
      <c r="AV858" s="24"/>
      <c r="AW858" s="24"/>
      <c r="AX858" s="24"/>
      <c r="AY858" s="15"/>
      <c r="BM858" s="15"/>
      <c r="BS858" s="24"/>
      <c r="BT858" s="15"/>
      <c r="BY858" s="24"/>
      <c r="CA858" s="15"/>
      <c r="CD858" s="24"/>
      <c r="CH858" s="15"/>
      <c r="CO858" s="15"/>
      <c r="CQ858" s="24"/>
      <c r="CV858" s="15"/>
      <c r="DC858" s="15"/>
      <c r="DJ858" s="15"/>
      <c r="DQ858" s="15"/>
      <c r="DX858" s="15"/>
      <c r="EE858" s="15"/>
      <c r="EL858" s="15"/>
      <c r="ES858" s="15"/>
      <c r="EZ858" s="15"/>
      <c r="FG858" s="15"/>
      <c r="FN858" s="15"/>
      <c r="FU858" s="15"/>
      <c r="FW858" s="24"/>
      <c r="FX858" s="24"/>
      <c r="FY858" s="24"/>
      <c r="FZ858" s="24"/>
      <c r="GA858" s="24"/>
      <c r="GB858" s="15"/>
      <c r="GC858" s="24"/>
      <c r="GD858" s="24"/>
      <c r="GE858" s="24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24"/>
      <c r="IO858" s="24"/>
      <c r="IP858" s="24"/>
      <c r="IQ858" s="24"/>
      <c r="IR858" s="24"/>
      <c r="IS858" s="24"/>
      <c r="IT858" s="24"/>
      <c r="IU858" s="24"/>
      <c r="IV858" s="24"/>
      <c r="IW858" s="24"/>
      <c r="IX858" s="24"/>
      <c r="IY858" s="24"/>
      <c r="IZ858" s="24"/>
      <c r="JA858" s="24"/>
      <c r="JB858" s="24"/>
      <c r="JC858" s="24"/>
      <c r="JD858" s="24"/>
      <c r="JE858" s="24"/>
      <c r="JF858" s="24"/>
      <c r="JG858" s="24"/>
    </row>
    <row r="859" spans="32:267" x14ac:dyDescent="0.3">
      <c r="AF859" s="26"/>
      <c r="AG859" s="25"/>
      <c r="AI859" s="21"/>
      <c r="AJ859" s="26"/>
      <c r="AK859" s="26"/>
      <c r="AL859" s="26"/>
      <c r="AM859" s="23"/>
      <c r="AQ859" s="19"/>
      <c r="AU859" s="24"/>
      <c r="AV859" s="24"/>
      <c r="AW859" s="24"/>
      <c r="AX859" s="24"/>
      <c r="AY859" s="15"/>
      <c r="BM859" s="15"/>
      <c r="BS859" s="24"/>
      <c r="BT859" s="15"/>
      <c r="BY859" s="24"/>
      <c r="CA859" s="15"/>
      <c r="CD859" s="24"/>
      <c r="CH859" s="15"/>
      <c r="CO859" s="15"/>
      <c r="CQ859" s="24"/>
      <c r="CV859" s="15"/>
      <c r="DC859" s="15"/>
      <c r="DJ859" s="15"/>
      <c r="DQ859" s="15"/>
      <c r="DX859" s="15"/>
      <c r="EE859" s="15"/>
      <c r="EL859" s="15"/>
      <c r="ES859" s="15"/>
      <c r="EZ859" s="15"/>
      <c r="FG859" s="15"/>
      <c r="FN859" s="15"/>
      <c r="FU859" s="15"/>
      <c r="FW859" s="24"/>
      <c r="FX859" s="24"/>
      <c r="FY859" s="24"/>
      <c r="FZ859" s="24"/>
      <c r="GA859" s="24"/>
      <c r="GB859" s="15"/>
      <c r="GC859" s="24"/>
      <c r="GD859" s="24"/>
      <c r="GE859" s="24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24"/>
      <c r="IO859" s="24"/>
      <c r="IP859" s="24"/>
      <c r="IQ859" s="24"/>
      <c r="IR859" s="24"/>
      <c r="IS859" s="24"/>
      <c r="IT859" s="24"/>
      <c r="IU859" s="24"/>
      <c r="IV859" s="24"/>
      <c r="IW859" s="24"/>
      <c r="IX859" s="24"/>
      <c r="IY859" s="24"/>
      <c r="IZ859" s="24"/>
      <c r="JA859" s="24"/>
      <c r="JB859" s="24"/>
      <c r="JC859" s="24"/>
      <c r="JD859" s="24"/>
      <c r="JE859" s="24"/>
      <c r="JF859" s="24"/>
      <c r="JG859" s="24"/>
    </row>
    <row r="860" spans="32:267" x14ac:dyDescent="0.3">
      <c r="AF860" s="26"/>
      <c r="AG860" s="25"/>
      <c r="AI860" s="21"/>
      <c r="AJ860" s="26"/>
      <c r="AK860" s="26"/>
      <c r="AL860" s="26"/>
      <c r="AM860" s="23"/>
      <c r="AQ860" s="19"/>
      <c r="AU860" s="24"/>
      <c r="AV860" s="24"/>
      <c r="AW860" s="24"/>
      <c r="AX860" s="24"/>
      <c r="AY860" s="15"/>
      <c r="BM860" s="15"/>
      <c r="BS860" s="24"/>
      <c r="BT860" s="15"/>
      <c r="BY860" s="24"/>
      <c r="CA860" s="15"/>
      <c r="CD860" s="24"/>
      <c r="CH860" s="15"/>
      <c r="CO860" s="15"/>
      <c r="CQ860" s="24"/>
      <c r="CV860" s="15"/>
      <c r="DC860" s="15"/>
      <c r="DJ860" s="15"/>
      <c r="DQ860" s="15"/>
      <c r="DX860" s="15"/>
      <c r="EE860" s="15"/>
      <c r="EL860" s="15"/>
      <c r="ES860" s="15"/>
      <c r="EZ860" s="15"/>
      <c r="FG860" s="15"/>
      <c r="FN860" s="15"/>
      <c r="FU860" s="15"/>
      <c r="FW860" s="24"/>
      <c r="FX860" s="24"/>
      <c r="FY860" s="24"/>
      <c r="FZ860" s="24"/>
      <c r="GA860" s="24"/>
      <c r="GB860" s="15"/>
      <c r="GC860" s="24"/>
      <c r="GD860" s="24"/>
      <c r="GE860" s="24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24"/>
      <c r="IO860" s="24"/>
      <c r="IP860" s="24"/>
      <c r="IQ860" s="24"/>
      <c r="IR860" s="24"/>
      <c r="IS860" s="24"/>
      <c r="IT860" s="24"/>
      <c r="IU860" s="24"/>
      <c r="IV860" s="24"/>
      <c r="IW860" s="24"/>
      <c r="IX860" s="24"/>
      <c r="IY860" s="24"/>
      <c r="IZ860" s="24"/>
      <c r="JA860" s="24"/>
      <c r="JB860" s="24"/>
      <c r="JC860" s="24"/>
      <c r="JD860" s="24"/>
      <c r="JE860" s="24"/>
      <c r="JF860" s="24"/>
      <c r="JG860" s="24"/>
    </row>
    <row r="861" spans="32:267" x14ac:dyDescent="0.3">
      <c r="AF861" s="26"/>
      <c r="AG861" s="25"/>
      <c r="AI861" s="21"/>
      <c r="AJ861" s="26"/>
      <c r="AK861" s="26"/>
      <c r="AL861" s="26"/>
      <c r="AM861" s="23"/>
      <c r="AQ861" s="19"/>
      <c r="AU861" s="24"/>
      <c r="AV861" s="24"/>
      <c r="AW861" s="24"/>
      <c r="AX861" s="24"/>
      <c r="AY861" s="15"/>
      <c r="BM861" s="15"/>
      <c r="BS861" s="24"/>
      <c r="BT861" s="15"/>
      <c r="BY861" s="24"/>
      <c r="CA861" s="15"/>
      <c r="CD861" s="24"/>
      <c r="CH861" s="15"/>
      <c r="CO861" s="15"/>
      <c r="CQ861" s="24"/>
      <c r="CV861" s="15"/>
      <c r="DC861" s="15"/>
      <c r="DJ861" s="15"/>
      <c r="DQ861" s="15"/>
      <c r="DX861" s="15"/>
      <c r="EE861" s="15"/>
      <c r="EL861" s="15"/>
      <c r="ES861" s="15"/>
      <c r="EZ861" s="15"/>
      <c r="FG861" s="15"/>
      <c r="FN861" s="15"/>
      <c r="FU861" s="15"/>
      <c r="FW861" s="24"/>
      <c r="FX861" s="24"/>
      <c r="FY861" s="24"/>
      <c r="FZ861" s="24"/>
      <c r="GA861" s="24"/>
      <c r="GB861" s="15"/>
      <c r="GC861" s="24"/>
      <c r="GD861" s="24"/>
      <c r="GE861" s="24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24"/>
      <c r="IO861" s="24"/>
      <c r="IP861" s="24"/>
      <c r="IQ861" s="24"/>
      <c r="IR861" s="24"/>
      <c r="IS861" s="24"/>
      <c r="IT861" s="24"/>
      <c r="IU861" s="24"/>
      <c r="IV861" s="24"/>
      <c r="IW861" s="24"/>
      <c r="IX861" s="24"/>
      <c r="IY861" s="24"/>
      <c r="IZ861" s="24"/>
      <c r="JA861" s="24"/>
      <c r="JB861" s="24"/>
      <c r="JC861" s="24"/>
      <c r="JD861" s="24"/>
      <c r="JE861" s="24"/>
      <c r="JF861" s="24"/>
      <c r="JG861" s="24"/>
    </row>
    <row r="862" spans="32:267" x14ac:dyDescent="0.3">
      <c r="AF862" s="26"/>
      <c r="AG862" s="25"/>
      <c r="AI862" s="21"/>
      <c r="AJ862" s="26"/>
      <c r="AK862" s="26"/>
      <c r="AL862" s="26"/>
      <c r="AM862" s="23"/>
      <c r="AQ862" s="19"/>
      <c r="AU862" s="24"/>
      <c r="AV862" s="24"/>
      <c r="AW862" s="24"/>
      <c r="AX862" s="24"/>
      <c r="AY862" s="15"/>
      <c r="BM862" s="15"/>
      <c r="BS862" s="24"/>
      <c r="BT862" s="15"/>
      <c r="BY862" s="24"/>
      <c r="CA862" s="15"/>
      <c r="CD862" s="24"/>
      <c r="CH862" s="15"/>
      <c r="CO862" s="15"/>
      <c r="CQ862" s="24"/>
      <c r="CV862" s="15"/>
      <c r="DC862" s="15"/>
      <c r="DJ862" s="15"/>
      <c r="DQ862" s="15"/>
      <c r="DX862" s="15"/>
      <c r="EE862" s="15"/>
      <c r="EL862" s="15"/>
      <c r="ES862" s="15"/>
      <c r="EZ862" s="15"/>
      <c r="FG862" s="15"/>
      <c r="FN862" s="15"/>
      <c r="FU862" s="15"/>
      <c r="FW862" s="24"/>
      <c r="FX862" s="24"/>
      <c r="FY862" s="24"/>
      <c r="FZ862" s="24"/>
      <c r="GA862" s="24"/>
      <c r="GB862" s="15"/>
      <c r="GC862" s="24"/>
      <c r="GD862" s="24"/>
      <c r="GE862" s="24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24"/>
      <c r="IO862" s="24"/>
      <c r="IP862" s="24"/>
      <c r="IQ862" s="24"/>
      <c r="IR862" s="24"/>
      <c r="IS862" s="24"/>
      <c r="IT862" s="24"/>
      <c r="IU862" s="24"/>
      <c r="IV862" s="24"/>
      <c r="IW862" s="24"/>
      <c r="IX862" s="24"/>
      <c r="IY862" s="24"/>
      <c r="IZ862" s="24"/>
      <c r="JA862" s="24"/>
      <c r="JB862" s="24"/>
      <c r="JC862" s="24"/>
      <c r="JD862" s="24"/>
      <c r="JE862" s="24"/>
      <c r="JF862" s="24"/>
      <c r="JG862" s="24"/>
    </row>
    <row r="863" spans="32:267" x14ac:dyDescent="0.3">
      <c r="AF863" s="26"/>
      <c r="AG863" s="25"/>
      <c r="AI863" s="21"/>
      <c r="AJ863" s="26"/>
      <c r="AK863" s="26"/>
      <c r="AL863" s="26"/>
      <c r="AM863" s="23"/>
      <c r="AQ863" s="19"/>
      <c r="AU863" s="24"/>
      <c r="AV863" s="24"/>
      <c r="AW863" s="24"/>
      <c r="AX863" s="24"/>
      <c r="AY863" s="15"/>
      <c r="BM863" s="15"/>
      <c r="BS863" s="24"/>
      <c r="BT863" s="15"/>
      <c r="BY863" s="24"/>
      <c r="CA863" s="15"/>
      <c r="CD863" s="24"/>
      <c r="CH863" s="15"/>
      <c r="CO863" s="15"/>
      <c r="CQ863" s="24"/>
      <c r="CV863" s="15"/>
      <c r="DC863" s="15"/>
      <c r="DJ863" s="15"/>
      <c r="DQ863" s="15"/>
      <c r="DX863" s="15"/>
      <c r="EE863" s="15"/>
      <c r="EL863" s="15"/>
      <c r="ES863" s="15"/>
      <c r="EZ863" s="15"/>
      <c r="FG863" s="15"/>
      <c r="FN863" s="15"/>
      <c r="FU863" s="15"/>
      <c r="FW863" s="24"/>
      <c r="FX863" s="24"/>
      <c r="FY863" s="24"/>
      <c r="FZ863" s="24"/>
      <c r="GA863" s="24"/>
      <c r="GB863" s="15"/>
      <c r="GC863" s="24"/>
      <c r="GD863" s="24"/>
      <c r="GE863" s="24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24"/>
      <c r="IO863" s="24"/>
      <c r="IP863" s="24"/>
      <c r="IQ863" s="24"/>
      <c r="IR863" s="24"/>
      <c r="IS863" s="24"/>
      <c r="IT863" s="24"/>
      <c r="IU863" s="24"/>
      <c r="IV863" s="24"/>
      <c r="IW863" s="24"/>
      <c r="IX863" s="24"/>
      <c r="IY863" s="24"/>
      <c r="IZ863" s="24"/>
      <c r="JA863" s="24"/>
      <c r="JB863" s="24"/>
      <c r="JC863" s="24"/>
      <c r="JD863" s="24"/>
      <c r="JE863" s="24"/>
      <c r="JF863" s="24"/>
      <c r="JG863" s="24"/>
    </row>
    <row r="864" spans="32:267" x14ac:dyDescent="0.3">
      <c r="AF864" s="26"/>
      <c r="AG864" s="25"/>
      <c r="AI864" s="21"/>
      <c r="AJ864" s="26"/>
      <c r="AK864" s="26"/>
      <c r="AL864" s="26"/>
      <c r="AM864" s="23"/>
      <c r="AQ864" s="19"/>
      <c r="AU864" s="24"/>
      <c r="AV864" s="24"/>
      <c r="AW864" s="24"/>
      <c r="AX864" s="24"/>
      <c r="AY864" s="15"/>
      <c r="BM864" s="15"/>
      <c r="BS864" s="24"/>
      <c r="BT864" s="15"/>
      <c r="BY864" s="24"/>
      <c r="CA864" s="15"/>
      <c r="CD864" s="24"/>
      <c r="CH864" s="15"/>
      <c r="CO864" s="15"/>
      <c r="CQ864" s="24"/>
      <c r="CV864" s="15"/>
      <c r="DC864" s="15"/>
      <c r="DJ864" s="15"/>
      <c r="DQ864" s="15"/>
      <c r="DX864" s="15"/>
      <c r="EE864" s="15"/>
      <c r="EL864" s="15"/>
      <c r="ES864" s="15"/>
      <c r="EZ864" s="15"/>
      <c r="FG864" s="15"/>
      <c r="FN864" s="15"/>
      <c r="FU864" s="15"/>
      <c r="FW864" s="24"/>
      <c r="FX864" s="24"/>
      <c r="FY864" s="24"/>
      <c r="FZ864" s="24"/>
      <c r="GA864" s="24"/>
      <c r="GB864" s="15"/>
      <c r="GC864" s="24"/>
      <c r="GD864" s="24"/>
      <c r="GE864" s="24"/>
      <c r="GF864" s="19"/>
      <c r="GG864" s="19"/>
      <c r="GH864" s="19"/>
      <c r="GI864" s="19"/>
      <c r="GJ864" s="19"/>
      <c r="GK864" s="19"/>
      <c r="GL864" s="19"/>
      <c r="GM864" s="19"/>
      <c r="GN864" s="19"/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24"/>
      <c r="IO864" s="24"/>
      <c r="IP864" s="24"/>
      <c r="IQ864" s="24"/>
      <c r="IR864" s="24"/>
      <c r="IS864" s="24"/>
      <c r="IT864" s="24"/>
      <c r="IU864" s="24"/>
      <c r="IV864" s="24"/>
      <c r="IW864" s="24"/>
      <c r="IX864" s="24"/>
      <c r="IY864" s="24"/>
      <c r="IZ864" s="24"/>
      <c r="JA864" s="24"/>
      <c r="JB864" s="24"/>
      <c r="JC864" s="24"/>
      <c r="JD864" s="24"/>
      <c r="JE864" s="24"/>
      <c r="JF864" s="24"/>
      <c r="JG864" s="24"/>
    </row>
    <row r="865" spans="32:267" x14ac:dyDescent="0.3">
      <c r="AF865" s="26"/>
      <c r="AG865" s="25"/>
      <c r="AI865" s="21"/>
      <c r="AJ865" s="26"/>
      <c r="AK865" s="26"/>
      <c r="AL865" s="26"/>
      <c r="AM865" s="23"/>
      <c r="AQ865" s="19"/>
      <c r="AU865" s="24"/>
      <c r="AV865" s="24"/>
      <c r="AW865" s="24"/>
      <c r="AX865" s="24"/>
      <c r="AY865" s="15"/>
      <c r="BM865" s="15"/>
      <c r="BS865" s="24"/>
      <c r="BT865" s="15"/>
      <c r="BY865" s="24"/>
      <c r="CA865" s="15"/>
      <c r="CD865" s="24"/>
      <c r="CH865" s="15"/>
      <c r="CO865" s="15"/>
      <c r="CQ865" s="24"/>
      <c r="CV865" s="15"/>
      <c r="DC865" s="15"/>
      <c r="DJ865" s="15"/>
      <c r="DQ865" s="15"/>
      <c r="DX865" s="15"/>
      <c r="EE865" s="15"/>
      <c r="EL865" s="15"/>
      <c r="ES865" s="15"/>
      <c r="EZ865" s="15"/>
      <c r="FG865" s="15"/>
      <c r="FN865" s="15"/>
      <c r="FU865" s="15"/>
      <c r="FW865" s="24"/>
      <c r="FX865" s="24"/>
      <c r="FY865" s="24"/>
      <c r="FZ865" s="24"/>
      <c r="GA865" s="24"/>
      <c r="GB865" s="15"/>
      <c r="GC865" s="24"/>
      <c r="GD865" s="24"/>
      <c r="GE865" s="24"/>
      <c r="GF865" s="19"/>
      <c r="GG865" s="19"/>
      <c r="GH865" s="19"/>
      <c r="GI865" s="19"/>
      <c r="GJ865" s="19"/>
      <c r="GK865" s="19"/>
      <c r="GL865" s="19"/>
      <c r="GM865" s="19"/>
      <c r="GN865" s="19"/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24"/>
      <c r="IO865" s="24"/>
      <c r="IP865" s="24"/>
      <c r="IQ865" s="24"/>
      <c r="IR865" s="24"/>
      <c r="IS865" s="24"/>
      <c r="IT865" s="24"/>
      <c r="IU865" s="24"/>
      <c r="IV865" s="24"/>
      <c r="IW865" s="24"/>
      <c r="IX865" s="24"/>
      <c r="IY865" s="24"/>
      <c r="IZ865" s="24"/>
      <c r="JA865" s="24"/>
      <c r="JB865" s="24"/>
      <c r="JC865" s="24"/>
      <c r="JD865" s="24"/>
      <c r="JE865" s="24"/>
      <c r="JF865" s="24"/>
      <c r="JG865" s="24"/>
    </row>
    <row r="866" spans="32:267" x14ac:dyDescent="0.3">
      <c r="AF866" s="26"/>
      <c r="AG866" s="25"/>
      <c r="AI866" s="21"/>
      <c r="AJ866" s="26"/>
      <c r="AK866" s="26"/>
      <c r="AL866" s="26"/>
      <c r="AM866" s="23"/>
      <c r="AQ866" s="19"/>
      <c r="AU866" s="24"/>
      <c r="AV866" s="24"/>
      <c r="AW866" s="24"/>
      <c r="AX866" s="24"/>
      <c r="AY866" s="15"/>
      <c r="BM866" s="15"/>
      <c r="BS866" s="24"/>
      <c r="BT866" s="15"/>
      <c r="BY866" s="24"/>
      <c r="CA866" s="15"/>
      <c r="CD866" s="24"/>
      <c r="CH866" s="15"/>
      <c r="CO866" s="15"/>
      <c r="CQ866" s="24"/>
      <c r="CV866" s="15"/>
      <c r="DC866" s="15"/>
      <c r="DJ866" s="15"/>
      <c r="DQ866" s="15"/>
      <c r="DX866" s="15"/>
      <c r="EE866" s="15"/>
      <c r="EL866" s="15"/>
      <c r="ES866" s="15"/>
      <c r="EZ866" s="15"/>
      <c r="FG866" s="15"/>
      <c r="FN866" s="15"/>
      <c r="FU866" s="15"/>
      <c r="FW866" s="24"/>
      <c r="FX866" s="24"/>
      <c r="FY866" s="24"/>
      <c r="FZ866" s="24"/>
      <c r="GA866" s="24"/>
      <c r="GB866" s="15"/>
      <c r="GC866" s="24"/>
      <c r="GD866" s="24"/>
      <c r="GE866" s="24"/>
      <c r="GF866" s="19"/>
      <c r="GG866" s="19"/>
      <c r="GH866" s="19"/>
      <c r="GI866" s="19"/>
      <c r="GJ866" s="19"/>
      <c r="GK866" s="19"/>
      <c r="GL866" s="19"/>
      <c r="GM866" s="19"/>
      <c r="GN866" s="19"/>
      <c r="GO866" s="19"/>
      <c r="GP866" s="19"/>
      <c r="GQ866" s="19"/>
      <c r="GR866" s="19"/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24"/>
      <c r="IO866" s="24"/>
      <c r="IP866" s="24"/>
      <c r="IQ866" s="24"/>
      <c r="IR866" s="24"/>
      <c r="IS866" s="24"/>
      <c r="IT866" s="24"/>
      <c r="IU866" s="24"/>
      <c r="IV866" s="24"/>
      <c r="IW866" s="24"/>
      <c r="IX866" s="24"/>
      <c r="IY866" s="24"/>
      <c r="IZ866" s="24"/>
      <c r="JA866" s="24"/>
      <c r="JB866" s="24"/>
      <c r="JC866" s="24"/>
      <c r="JD866" s="24"/>
      <c r="JE866" s="24"/>
      <c r="JF866" s="24"/>
      <c r="JG866" s="24"/>
    </row>
    <row r="867" spans="32:267" x14ac:dyDescent="0.3">
      <c r="AF867" s="26"/>
      <c r="AG867" s="25"/>
      <c r="AI867" s="21"/>
      <c r="AJ867" s="26"/>
      <c r="AK867" s="26"/>
      <c r="AL867" s="26"/>
      <c r="AM867" s="23"/>
      <c r="AQ867" s="19"/>
      <c r="AU867" s="24"/>
      <c r="AV867" s="24"/>
      <c r="AW867" s="24"/>
      <c r="AX867" s="24"/>
      <c r="AY867" s="15"/>
      <c r="BM867" s="15"/>
      <c r="BS867" s="24"/>
      <c r="BT867" s="15"/>
      <c r="BY867" s="24"/>
      <c r="CA867" s="15"/>
      <c r="CD867" s="24"/>
      <c r="CH867" s="15"/>
      <c r="CO867" s="15"/>
      <c r="CQ867" s="24"/>
      <c r="CV867" s="15"/>
      <c r="DC867" s="15"/>
      <c r="DJ867" s="15"/>
      <c r="DQ867" s="15"/>
      <c r="DX867" s="15"/>
      <c r="EE867" s="15"/>
      <c r="EL867" s="15"/>
      <c r="ES867" s="15"/>
      <c r="EZ867" s="15"/>
      <c r="FG867" s="15"/>
      <c r="FN867" s="15"/>
      <c r="FU867" s="15"/>
      <c r="FW867" s="24"/>
      <c r="FX867" s="24"/>
      <c r="FY867" s="24"/>
      <c r="FZ867" s="24"/>
      <c r="GA867" s="24"/>
      <c r="GB867" s="15"/>
      <c r="GC867" s="24"/>
      <c r="GD867" s="24"/>
      <c r="GE867" s="24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24"/>
      <c r="IO867" s="24"/>
      <c r="IP867" s="24"/>
      <c r="IQ867" s="24"/>
      <c r="IR867" s="24"/>
      <c r="IS867" s="24"/>
      <c r="IT867" s="24"/>
      <c r="IU867" s="24"/>
      <c r="IV867" s="24"/>
      <c r="IW867" s="24"/>
      <c r="IX867" s="24"/>
      <c r="IY867" s="24"/>
      <c r="IZ867" s="24"/>
      <c r="JA867" s="24"/>
      <c r="JB867" s="24"/>
      <c r="JC867" s="24"/>
      <c r="JD867" s="24"/>
      <c r="JE867" s="24"/>
      <c r="JF867" s="24"/>
      <c r="JG867" s="24"/>
    </row>
    <row r="868" spans="32:267" x14ac:dyDescent="0.3">
      <c r="AF868" s="26"/>
      <c r="AG868" s="25"/>
      <c r="AI868" s="21"/>
      <c r="AJ868" s="26"/>
      <c r="AK868" s="26"/>
      <c r="AL868" s="26"/>
      <c r="AM868" s="23"/>
      <c r="AQ868" s="19"/>
      <c r="AU868" s="24"/>
      <c r="AV868" s="24"/>
      <c r="AW868" s="24"/>
      <c r="AX868" s="24"/>
      <c r="AY868" s="15"/>
      <c r="BM868" s="15"/>
      <c r="BS868" s="24"/>
      <c r="BT868" s="15"/>
      <c r="BY868" s="24"/>
      <c r="CA868" s="15"/>
      <c r="CD868" s="24"/>
      <c r="CH868" s="15"/>
      <c r="CO868" s="15"/>
      <c r="CQ868" s="24"/>
      <c r="CV868" s="15"/>
      <c r="DC868" s="15"/>
      <c r="DJ868" s="15"/>
      <c r="DQ868" s="15"/>
      <c r="DX868" s="15"/>
      <c r="EE868" s="15"/>
      <c r="EL868" s="15"/>
      <c r="ES868" s="15"/>
      <c r="EZ868" s="15"/>
      <c r="FG868" s="15"/>
      <c r="FN868" s="15"/>
      <c r="FU868" s="15"/>
      <c r="FW868" s="24"/>
      <c r="FX868" s="24"/>
      <c r="FY868" s="24"/>
      <c r="FZ868" s="24"/>
      <c r="GA868" s="24"/>
      <c r="GB868" s="15"/>
      <c r="GC868" s="24"/>
      <c r="GD868" s="24"/>
      <c r="GE868" s="24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24"/>
      <c r="IO868" s="24"/>
      <c r="IP868" s="24"/>
      <c r="IQ868" s="24"/>
      <c r="IR868" s="24"/>
      <c r="IS868" s="24"/>
      <c r="IT868" s="24"/>
      <c r="IU868" s="24"/>
      <c r="IV868" s="24"/>
      <c r="IW868" s="24"/>
      <c r="IX868" s="24"/>
      <c r="IY868" s="24"/>
      <c r="IZ868" s="24"/>
      <c r="JA868" s="24"/>
      <c r="JB868" s="24"/>
      <c r="JC868" s="24"/>
      <c r="JD868" s="24"/>
      <c r="JE868" s="24"/>
      <c r="JF868" s="24"/>
      <c r="JG868" s="24"/>
    </row>
    <row r="869" spans="32:267" x14ac:dyDescent="0.3">
      <c r="AF869" s="26"/>
      <c r="AG869" s="25"/>
      <c r="AI869" s="21"/>
      <c r="AJ869" s="26"/>
      <c r="AK869" s="26"/>
      <c r="AL869" s="26"/>
      <c r="AM869" s="23"/>
      <c r="AQ869" s="19"/>
      <c r="AU869" s="24"/>
      <c r="AV869" s="24"/>
      <c r="AW869" s="24"/>
      <c r="AX869" s="24"/>
      <c r="AY869" s="15"/>
      <c r="BM869" s="15"/>
      <c r="BS869" s="24"/>
      <c r="BT869" s="15"/>
      <c r="BY869" s="24"/>
      <c r="CA869" s="15"/>
      <c r="CD869" s="24"/>
      <c r="CH869" s="15"/>
      <c r="CO869" s="15"/>
      <c r="CQ869" s="24"/>
      <c r="CV869" s="15"/>
      <c r="DC869" s="15"/>
      <c r="DJ869" s="15"/>
      <c r="DQ869" s="15"/>
      <c r="DX869" s="15"/>
      <c r="EE869" s="15"/>
      <c r="EL869" s="15"/>
      <c r="ES869" s="15"/>
      <c r="EZ869" s="15"/>
      <c r="FG869" s="15"/>
      <c r="FN869" s="15"/>
      <c r="FU869" s="15"/>
      <c r="FW869" s="24"/>
      <c r="FX869" s="24"/>
      <c r="FY869" s="24"/>
      <c r="FZ869" s="24"/>
      <c r="GA869" s="24"/>
      <c r="GB869" s="15"/>
      <c r="GC869" s="24"/>
      <c r="GD869" s="24"/>
      <c r="GE869" s="24"/>
      <c r="GF869" s="19"/>
      <c r="GG869" s="19"/>
      <c r="GH869" s="19"/>
      <c r="GI869" s="19"/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24"/>
      <c r="IO869" s="24"/>
      <c r="IP869" s="24"/>
      <c r="IQ869" s="24"/>
      <c r="IR869" s="24"/>
      <c r="IS869" s="24"/>
      <c r="IT869" s="24"/>
      <c r="IU869" s="24"/>
      <c r="IV869" s="24"/>
      <c r="IW869" s="24"/>
      <c r="IX869" s="24"/>
      <c r="IY869" s="24"/>
      <c r="IZ869" s="24"/>
      <c r="JA869" s="24"/>
      <c r="JB869" s="24"/>
      <c r="JC869" s="24"/>
      <c r="JD869" s="24"/>
      <c r="JE869" s="24"/>
      <c r="JF869" s="24"/>
      <c r="JG869" s="24"/>
    </row>
    <row r="870" spans="32:267" x14ac:dyDescent="0.3">
      <c r="AF870" s="26"/>
      <c r="AG870" s="25"/>
      <c r="AI870" s="21"/>
      <c r="AJ870" s="26"/>
      <c r="AK870" s="26"/>
      <c r="AL870" s="26"/>
      <c r="AM870" s="23"/>
      <c r="AQ870" s="19"/>
      <c r="AU870" s="24"/>
      <c r="AV870" s="24"/>
      <c r="AW870" s="24"/>
      <c r="AX870" s="24"/>
      <c r="AY870" s="15"/>
      <c r="BM870" s="15"/>
      <c r="BS870" s="24"/>
      <c r="BT870" s="15"/>
      <c r="BY870" s="24"/>
      <c r="CA870" s="15"/>
      <c r="CD870" s="24"/>
      <c r="CH870" s="15"/>
      <c r="CO870" s="15"/>
      <c r="CQ870" s="24"/>
      <c r="CV870" s="15"/>
      <c r="DC870" s="15"/>
      <c r="DJ870" s="15"/>
      <c r="DQ870" s="15"/>
      <c r="DX870" s="15"/>
      <c r="EE870" s="15"/>
      <c r="EL870" s="15"/>
      <c r="ES870" s="15"/>
      <c r="EZ870" s="15"/>
      <c r="FG870" s="15"/>
      <c r="FN870" s="15"/>
      <c r="FU870" s="15"/>
      <c r="FW870" s="24"/>
      <c r="FX870" s="24"/>
      <c r="FY870" s="24"/>
      <c r="FZ870" s="24"/>
      <c r="GA870" s="24"/>
      <c r="GB870" s="15"/>
      <c r="GC870" s="24"/>
      <c r="GD870" s="24"/>
      <c r="GE870" s="24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24"/>
      <c r="IO870" s="24"/>
      <c r="IP870" s="24"/>
      <c r="IQ870" s="24"/>
      <c r="IR870" s="24"/>
      <c r="IS870" s="24"/>
      <c r="IT870" s="24"/>
      <c r="IU870" s="24"/>
      <c r="IV870" s="24"/>
      <c r="IW870" s="24"/>
      <c r="IX870" s="24"/>
      <c r="IY870" s="24"/>
      <c r="IZ870" s="24"/>
      <c r="JA870" s="24"/>
      <c r="JB870" s="24"/>
      <c r="JC870" s="24"/>
      <c r="JD870" s="24"/>
      <c r="JE870" s="24"/>
      <c r="JF870" s="24"/>
      <c r="JG870" s="24"/>
    </row>
    <row r="871" spans="32:267" x14ac:dyDescent="0.3">
      <c r="AF871" s="26"/>
      <c r="AG871" s="25"/>
      <c r="AI871" s="21"/>
      <c r="AJ871" s="26"/>
      <c r="AK871" s="26"/>
      <c r="AL871" s="26"/>
      <c r="AM871" s="23"/>
      <c r="AQ871" s="19"/>
      <c r="AU871" s="24"/>
      <c r="AV871" s="24"/>
      <c r="AW871" s="24"/>
      <c r="AX871" s="24"/>
      <c r="AY871" s="15"/>
      <c r="BM871" s="15"/>
      <c r="BS871" s="24"/>
      <c r="BT871" s="15"/>
      <c r="BY871" s="24"/>
      <c r="CA871" s="15"/>
      <c r="CD871" s="24"/>
      <c r="CH871" s="15"/>
      <c r="CO871" s="15"/>
      <c r="CQ871" s="24"/>
      <c r="CV871" s="15"/>
      <c r="DC871" s="15"/>
      <c r="DJ871" s="15"/>
      <c r="DQ871" s="15"/>
      <c r="DX871" s="15"/>
      <c r="EE871" s="15"/>
      <c r="EL871" s="15"/>
      <c r="ES871" s="15"/>
      <c r="EZ871" s="15"/>
      <c r="FG871" s="15"/>
      <c r="FN871" s="15"/>
      <c r="FU871" s="15"/>
      <c r="FW871" s="24"/>
      <c r="FX871" s="24"/>
      <c r="FY871" s="24"/>
      <c r="FZ871" s="24"/>
      <c r="GA871" s="24"/>
      <c r="GB871" s="15"/>
      <c r="GC871" s="24"/>
      <c r="GD871" s="24"/>
      <c r="GE871" s="24"/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24"/>
      <c r="IO871" s="24"/>
      <c r="IP871" s="24"/>
      <c r="IQ871" s="24"/>
      <c r="IR871" s="24"/>
      <c r="IS871" s="24"/>
      <c r="IT871" s="24"/>
      <c r="IU871" s="24"/>
      <c r="IV871" s="24"/>
      <c r="IW871" s="24"/>
      <c r="IX871" s="24"/>
      <c r="IY871" s="24"/>
      <c r="IZ871" s="24"/>
      <c r="JA871" s="24"/>
      <c r="JB871" s="24"/>
      <c r="JC871" s="24"/>
      <c r="JD871" s="24"/>
      <c r="JE871" s="24"/>
      <c r="JF871" s="24"/>
      <c r="JG871" s="24"/>
    </row>
    <row r="872" spans="32:267" x14ac:dyDescent="0.3">
      <c r="AF872" s="26"/>
      <c r="AG872" s="25"/>
      <c r="AI872" s="21"/>
      <c r="AJ872" s="26"/>
      <c r="AK872" s="26"/>
      <c r="AL872" s="26"/>
      <c r="AM872" s="23"/>
      <c r="AQ872" s="19"/>
      <c r="AU872" s="24"/>
      <c r="AV872" s="24"/>
      <c r="AW872" s="24"/>
      <c r="AX872" s="24"/>
      <c r="AY872" s="15"/>
      <c r="BM872" s="15"/>
      <c r="BS872" s="24"/>
      <c r="BT872" s="15"/>
      <c r="BY872" s="24"/>
      <c r="CA872" s="15"/>
      <c r="CD872" s="24"/>
      <c r="CH872" s="15"/>
      <c r="CO872" s="15"/>
      <c r="CQ872" s="24"/>
      <c r="CV872" s="15"/>
      <c r="DC872" s="15"/>
      <c r="DJ872" s="15"/>
      <c r="DQ872" s="15"/>
      <c r="DX872" s="15"/>
      <c r="EE872" s="15"/>
      <c r="EL872" s="15"/>
      <c r="ES872" s="15"/>
      <c r="EZ872" s="15"/>
      <c r="FG872" s="15"/>
      <c r="FN872" s="15"/>
      <c r="FU872" s="15"/>
      <c r="FW872" s="24"/>
      <c r="FX872" s="24"/>
      <c r="FY872" s="24"/>
      <c r="FZ872" s="24"/>
      <c r="GA872" s="24"/>
      <c r="GB872" s="15"/>
      <c r="GC872" s="24"/>
      <c r="GD872" s="24"/>
      <c r="GE872" s="24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24"/>
      <c r="IO872" s="24"/>
      <c r="IP872" s="24"/>
      <c r="IQ872" s="24"/>
      <c r="IR872" s="24"/>
      <c r="IS872" s="24"/>
      <c r="IT872" s="24"/>
      <c r="IU872" s="24"/>
      <c r="IV872" s="24"/>
      <c r="IW872" s="24"/>
      <c r="IX872" s="24"/>
      <c r="IY872" s="24"/>
      <c r="IZ872" s="24"/>
      <c r="JA872" s="24"/>
      <c r="JB872" s="24"/>
      <c r="JC872" s="24"/>
      <c r="JD872" s="24"/>
      <c r="JE872" s="24"/>
      <c r="JF872" s="24"/>
      <c r="JG872" s="24"/>
    </row>
    <row r="873" spans="32:267" x14ac:dyDescent="0.3">
      <c r="AF873" s="26"/>
      <c r="AG873" s="25"/>
      <c r="AI873" s="21"/>
      <c r="AJ873" s="26"/>
      <c r="AK873" s="26"/>
      <c r="AL873" s="26"/>
      <c r="AM873" s="23"/>
      <c r="AQ873" s="19"/>
      <c r="AU873" s="24"/>
      <c r="AV873" s="24"/>
      <c r="AW873" s="24"/>
      <c r="AX873" s="24"/>
      <c r="AY873" s="15"/>
      <c r="BM873" s="15"/>
      <c r="BS873" s="24"/>
      <c r="BT873" s="15"/>
      <c r="BY873" s="24"/>
      <c r="CA873" s="15"/>
      <c r="CD873" s="24"/>
      <c r="CH873" s="15"/>
      <c r="CO873" s="15"/>
      <c r="CQ873" s="24"/>
      <c r="CV873" s="15"/>
      <c r="DC873" s="15"/>
      <c r="DJ873" s="15"/>
      <c r="DQ873" s="15"/>
      <c r="DX873" s="15"/>
      <c r="EE873" s="15"/>
      <c r="EL873" s="15"/>
      <c r="ES873" s="15"/>
      <c r="EZ873" s="15"/>
      <c r="FG873" s="15"/>
      <c r="FN873" s="15"/>
      <c r="FU873" s="15"/>
      <c r="FW873" s="24"/>
      <c r="FX873" s="24"/>
      <c r="FY873" s="24"/>
      <c r="FZ873" s="24"/>
      <c r="GA873" s="24"/>
      <c r="GB873" s="15"/>
      <c r="GC873" s="24"/>
      <c r="GD873" s="24"/>
      <c r="GE873" s="24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24"/>
      <c r="IO873" s="24"/>
      <c r="IP873" s="24"/>
      <c r="IQ873" s="24"/>
      <c r="IR873" s="24"/>
      <c r="IS873" s="24"/>
      <c r="IT873" s="24"/>
      <c r="IU873" s="24"/>
      <c r="IV873" s="24"/>
      <c r="IW873" s="24"/>
      <c r="IX873" s="24"/>
      <c r="IY873" s="24"/>
      <c r="IZ873" s="24"/>
      <c r="JA873" s="24"/>
      <c r="JB873" s="24"/>
      <c r="JC873" s="24"/>
      <c r="JD873" s="24"/>
      <c r="JE873" s="24"/>
      <c r="JF873" s="24"/>
      <c r="JG873" s="24"/>
    </row>
    <row r="874" spans="32:267" x14ac:dyDescent="0.3">
      <c r="AG874" s="25"/>
      <c r="AI874" s="21"/>
      <c r="AM874" s="23"/>
      <c r="AQ874" s="19"/>
      <c r="AU874" s="24"/>
      <c r="AV874" s="24"/>
      <c r="AW874" s="24"/>
      <c r="AX874" s="24"/>
      <c r="AY874" s="15"/>
      <c r="BM874" s="15"/>
      <c r="BS874" s="24"/>
      <c r="BT874" s="15"/>
      <c r="BY874" s="24"/>
      <c r="CA874" s="15"/>
      <c r="CD874" s="24"/>
      <c r="CH874" s="15"/>
      <c r="CO874" s="15"/>
      <c r="CQ874" s="24"/>
      <c r="CV874" s="15"/>
      <c r="DC874" s="15"/>
      <c r="DJ874" s="15"/>
      <c r="DQ874" s="15"/>
      <c r="DX874" s="15"/>
      <c r="EE874" s="15"/>
      <c r="EL874" s="15"/>
      <c r="ES874" s="15"/>
      <c r="EZ874" s="15"/>
      <c r="FG874" s="15"/>
      <c r="FN874" s="15"/>
      <c r="FU874" s="15"/>
      <c r="FW874" s="24"/>
      <c r="FX874" s="24"/>
      <c r="FY874" s="24"/>
      <c r="FZ874" s="24"/>
      <c r="GA874" s="24"/>
      <c r="GB874" s="15"/>
      <c r="GC874" s="24"/>
      <c r="GD874" s="24"/>
      <c r="GE874" s="24"/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24"/>
      <c r="IO874" s="24"/>
      <c r="IP874" s="24"/>
      <c r="IQ874" s="24"/>
      <c r="IR874" s="24"/>
      <c r="IS874" s="24"/>
      <c r="IT874" s="24"/>
      <c r="IU874" s="24"/>
      <c r="IV874" s="24"/>
      <c r="IW874" s="24"/>
      <c r="IX874" s="24"/>
      <c r="IY874" s="24"/>
      <c r="IZ874" s="24"/>
      <c r="JA874" s="24"/>
      <c r="JB874" s="24"/>
      <c r="JC874" s="24"/>
      <c r="JD874" s="24"/>
      <c r="JE874" s="24"/>
      <c r="JF874" s="24"/>
      <c r="JG874" s="24"/>
    </row>
    <row r="875" spans="32:267" x14ac:dyDescent="0.3">
      <c r="AM875" s="23"/>
      <c r="AQ875" s="19"/>
      <c r="AU875" s="24"/>
      <c r="AV875" s="24"/>
      <c r="AW875" s="24"/>
      <c r="AX875" s="24"/>
      <c r="AY875" s="15"/>
      <c r="BM875" s="15"/>
      <c r="BS875" s="24"/>
      <c r="BT875" s="15"/>
      <c r="BY875" s="24"/>
      <c r="CA875" s="15"/>
      <c r="CD875" s="24"/>
      <c r="CH875" s="15"/>
      <c r="CO875" s="15"/>
      <c r="CQ875" s="24"/>
      <c r="CV875" s="15"/>
      <c r="DC875" s="15"/>
      <c r="DJ875" s="15"/>
      <c r="DQ875" s="15"/>
      <c r="DX875" s="15"/>
      <c r="EE875" s="15"/>
      <c r="EL875" s="15"/>
      <c r="ES875" s="15"/>
      <c r="EZ875" s="15"/>
      <c r="FG875" s="15"/>
      <c r="FN875" s="15"/>
      <c r="FU875" s="15"/>
      <c r="FW875" s="24"/>
      <c r="FX875" s="24"/>
      <c r="FY875" s="24"/>
      <c r="FZ875" s="24"/>
      <c r="GA875" s="24"/>
      <c r="GB875" s="15"/>
      <c r="GC875" s="24"/>
      <c r="GD875" s="24"/>
      <c r="GE875" s="24"/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24"/>
      <c r="IO875" s="24"/>
      <c r="IP875" s="24"/>
      <c r="IQ875" s="24"/>
      <c r="IR875" s="24"/>
      <c r="IS875" s="24"/>
      <c r="IT875" s="24"/>
      <c r="IU875" s="24"/>
      <c r="IV875" s="24"/>
      <c r="IW875" s="24"/>
      <c r="IX875" s="24"/>
      <c r="IY875" s="24"/>
      <c r="IZ875" s="24"/>
      <c r="JA875" s="24"/>
      <c r="JB875" s="24"/>
      <c r="JC875" s="24"/>
      <c r="JD875" s="24"/>
      <c r="JE875" s="24"/>
      <c r="JF875" s="24"/>
      <c r="JG875" s="24"/>
    </row>
    <row r="876" spans="32:267" x14ac:dyDescent="0.3">
      <c r="AM876" s="23"/>
      <c r="AQ876" s="19"/>
      <c r="AU876" s="24"/>
      <c r="AV876" s="24"/>
      <c r="AW876" s="24"/>
      <c r="AX876" s="24"/>
      <c r="AY876" s="15"/>
      <c r="BM876" s="15"/>
      <c r="BS876" s="24"/>
      <c r="BT876" s="15"/>
      <c r="BY876" s="24"/>
      <c r="CA876" s="15"/>
      <c r="CD876" s="24"/>
      <c r="CH876" s="15"/>
      <c r="CO876" s="15"/>
      <c r="CQ876" s="24"/>
      <c r="CV876" s="15"/>
      <c r="DC876" s="15"/>
      <c r="DJ876" s="15"/>
      <c r="DQ876" s="15"/>
      <c r="DX876" s="15"/>
      <c r="EE876" s="15"/>
      <c r="EL876" s="15"/>
      <c r="ES876" s="15"/>
      <c r="EZ876" s="15"/>
      <c r="FG876" s="15"/>
      <c r="FN876" s="15"/>
      <c r="FU876" s="15"/>
      <c r="FW876" s="24"/>
      <c r="FX876" s="24"/>
      <c r="FY876" s="24"/>
      <c r="FZ876" s="24"/>
      <c r="GA876" s="24"/>
      <c r="GB876" s="15"/>
      <c r="GC876" s="24"/>
      <c r="GD876" s="24"/>
      <c r="GE876" s="24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24"/>
      <c r="IO876" s="24"/>
      <c r="IP876" s="24"/>
      <c r="IQ876" s="24"/>
      <c r="IR876" s="24"/>
      <c r="IS876" s="24"/>
      <c r="IT876" s="24"/>
      <c r="IU876" s="24"/>
      <c r="IV876" s="24"/>
      <c r="IW876" s="24"/>
      <c r="IX876" s="24"/>
      <c r="IY876" s="24"/>
      <c r="IZ876" s="24"/>
      <c r="JA876" s="24"/>
      <c r="JB876" s="24"/>
      <c r="JC876" s="24"/>
      <c r="JD876" s="24"/>
      <c r="JE876" s="24"/>
      <c r="JF876" s="24"/>
      <c r="JG876" s="24"/>
    </row>
    <row r="877" spans="32:267" x14ac:dyDescent="0.3">
      <c r="AM877" s="23"/>
      <c r="AQ877" s="19"/>
      <c r="AU877" s="24"/>
      <c r="AV877" s="24"/>
      <c r="AW877" s="24"/>
      <c r="AX877" s="24"/>
      <c r="AY877" s="15"/>
      <c r="BM877" s="15"/>
      <c r="BS877" s="24"/>
      <c r="BT877" s="15"/>
      <c r="BY877" s="24"/>
      <c r="CA877" s="15"/>
      <c r="CD877" s="24"/>
      <c r="CH877" s="15"/>
      <c r="CO877" s="15"/>
      <c r="CQ877" s="24"/>
      <c r="CV877" s="15"/>
      <c r="DC877" s="15"/>
      <c r="DJ877" s="15"/>
      <c r="DQ877" s="15"/>
      <c r="DX877" s="15"/>
      <c r="EE877" s="15"/>
      <c r="EL877" s="15"/>
      <c r="ES877" s="15"/>
      <c r="EZ877" s="15"/>
      <c r="FG877" s="15"/>
      <c r="FN877" s="15"/>
      <c r="FU877" s="15"/>
      <c r="FW877" s="24"/>
      <c r="FX877" s="24"/>
      <c r="FY877" s="24"/>
      <c r="FZ877" s="24"/>
      <c r="GA877" s="24"/>
      <c r="GB877" s="15"/>
      <c r="GC877" s="24"/>
      <c r="GD877" s="24"/>
      <c r="GE877" s="24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24"/>
      <c r="IO877" s="24"/>
      <c r="IP877" s="24"/>
      <c r="IQ877" s="24"/>
      <c r="IR877" s="24"/>
      <c r="IS877" s="24"/>
      <c r="IT877" s="24"/>
      <c r="IU877" s="24"/>
      <c r="IV877" s="24"/>
      <c r="IW877" s="24"/>
      <c r="IX877" s="24"/>
      <c r="IY877" s="24"/>
      <c r="IZ877" s="24"/>
      <c r="JA877" s="24"/>
      <c r="JB877" s="24"/>
      <c r="JC877" s="24"/>
      <c r="JD877" s="24"/>
      <c r="JE877" s="24"/>
      <c r="JF877" s="24"/>
      <c r="JG877" s="24"/>
    </row>
    <row r="878" spans="32:267" x14ac:dyDescent="0.3">
      <c r="AM878" s="23"/>
      <c r="AQ878" s="19"/>
      <c r="AU878" s="24"/>
      <c r="AV878" s="24"/>
      <c r="AW878" s="24"/>
      <c r="AX878" s="24"/>
      <c r="AY878" s="15"/>
      <c r="BM878" s="15"/>
      <c r="BS878" s="24"/>
      <c r="BT878" s="15"/>
      <c r="BY878" s="24"/>
      <c r="CA878" s="15"/>
      <c r="CD878" s="24"/>
      <c r="CH878" s="15"/>
      <c r="CO878" s="15"/>
      <c r="CQ878" s="24"/>
      <c r="CV878" s="15"/>
      <c r="DC878" s="15"/>
      <c r="DJ878" s="15"/>
      <c r="DQ878" s="15"/>
      <c r="DX878" s="15"/>
      <c r="EE878" s="15"/>
      <c r="EL878" s="15"/>
      <c r="ES878" s="15"/>
      <c r="EZ878" s="15"/>
      <c r="FG878" s="15"/>
      <c r="FN878" s="15"/>
      <c r="FU878" s="15"/>
      <c r="FW878" s="24"/>
      <c r="FX878" s="24"/>
      <c r="FY878" s="24"/>
      <c r="FZ878" s="24"/>
      <c r="GA878" s="24"/>
      <c r="GB878" s="15"/>
      <c r="GC878" s="24"/>
      <c r="GD878" s="24"/>
      <c r="GE878" s="24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24"/>
      <c r="IO878" s="24"/>
      <c r="IP878" s="24"/>
      <c r="IQ878" s="24"/>
      <c r="IR878" s="24"/>
      <c r="IS878" s="24"/>
      <c r="IT878" s="24"/>
      <c r="IU878" s="24"/>
      <c r="IV878" s="24"/>
      <c r="IW878" s="24"/>
      <c r="IX878" s="24"/>
      <c r="IY878" s="24"/>
      <c r="IZ878" s="24"/>
      <c r="JA878" s="24"/>
      <c r="JB878" s="24"/>
      <c r="JC878" s="24"/>
      <c r="JD878" s="24"/>
      <c r="JE878" s="24"/>
      <c r="JF878" s="24"/>
      <c r="JG878" s="24"/>
    </row>
    <row r="879" spans="32:267" x14ac:dyDescent="0.3">
      <c r="AM879" s="23"/>
      <c r="AQ879" s="19"/>
      <c r="AU879" s="24"/>
      <c r="AV879" s="24"/>
      <c r="AW879" s="24"/>
      <c r="AX879" s="24"/>
      <c r="AY879" s="15"/>
      <c r="BM879" s="15"/>
      <c r="BS879" s="24"/>
      <c r="BT879" s="15"/>
      <c r="BY879" s="24"/>
      <c r="CA879" s="15"/>
      <c r="CD879" s="24"/>
      <c r="CH879" s="15"/>
      <c r="CO879" s="15"/>
      <c r="CQ879" s="24"/>
      <c r="CV879" s="15"/>
      <c r="DC879" s="15"/>
      <c r="DJ879" s="15"/>
      <c r="DQ879" s="15"/>
      <c r="DX879" s="15"/>
      <c r="EE879" s="15"/>
      <c r="EL879" s="15"/>
      <c r="ES879" s="15"/>
      <c r="EZ879" s="15"/>
      <c r="FG879" s="15"/>
      <c r="FN879" s="15"/>
      <c r="FU879" s="15"/>
      <c r="FW879" s="24"/>
      <c r="FX879" s="24"/>
      <c r="FY879" s="24"/>
      <c r="FZ879" s="24"/>
      <c r="GA879" s="24"/>
      <c r="GB879" s="15"/>
      <c r="GC879" s="24"/>
      <c r="GD879" s="24"/>
      <c r="GE879" s="24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24"/>
      <c r="IO879" s="24"/>
      <c r="IP879" s="24"/>
      <c r="IQ879" s="24"/>
      <c r="IR879" s="24"/>
      <c r="IS879" s="24"/>
      <c r="IT879" s="24"/>
      <c r="IU879" s="24"/>
      <c r="IV879" s="24"/>
      <c r="IW879" s="24"/>
      <c r="IX879" s="24"/>
      <c r="IY879" s="24"/>
      <c r="IZ879" s="24"/>
      <c r="JA879" s="24"/>
      <c r="JB879" s="24"/>
      <c r="JC879" s="24"/>
      <c r="JD879" s="24"/>
      <c r="JE879" s="24"/>
      <c r="JF879" s="24"/>
      <c r="JG879" s="24"/>
    </row>
    <row r="880" spans="32:267" x14ac:dyDescent="0.3">
      <c r="AM880" s="23"/>
      <c r="AQ880" s="19"/>
      <c r="AU880" s="24"/>
      <c r="AV880" s="24"/>
      <c r="AW880" s="24"/>
      <c r="AX880" s="24"/>
      <c r="AY880" s="15"/>
      <c r="BM880" s="15"/>
      <c r="BS880" s="24"/>
      <c r="BT880" s="15"/>
      <c r="BY880" s="24"/>
      <c r="CA880" s="15"/>
      <c r="CD880" s="24"/>
      <c r="CH880" s="15"/>
      <c r="CO880" s="15"/>
      <c r="CQ880" s="24"/>
      <c r="CV880" s="15"/>
      <c r="DC880" s="15"/>
      <c r="DJ880" s="15"/>
      <c r="DQ880" s="15"/>
      <c r="DX880" s="15"/>
      <c r="EE880" s="15"/>
      <c r="EL880" s="15"/>
      <c r="ES880" s="15"/>
      <c r="EZ880" s="15"/>
      <c r="FG880" s="15"/>
      <c r="FN880" s="15"/>
      <c r="FU880" s="15"/>
      <c r="FW880" s="24"/>
      <c r="FX880" s="24"/>
      <c r="FY880" s="24"/>
      <c r="FZ880" s="24"/>
      <c r="GA880" s="24"/>
      <c r="GB880" s="15"/>
      <c r="GC880" s="24"/>
      <c r="GD880" s="24"/>
      <c r="GE880" s="24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24"/>
      <c r="IO880" s="24"/>
      <c r="IP880" s="24"/>
      <c r="IQ880" s="24"/>
      <c r="IR880" s="24"/>
      <c r="IS880" s="24"/>
      <c r="IT880" s="24"/>
      <c r="IU880" s="24"/>
      <c r="IV880" s="24"/>
      <c r="IW880" s="24"/>
      <c r="IX880" s="24"/>
      <c r="IY880" s="24"/>
      <c r="IZ880" s="24"/>
      <c r="JA880" s="24"/>
      <c r="JB880" s="24"/>
      <c r="JC880" s="24"/>
      <c r="JD880" s="24"/>
      <c r="JE880" s="24"/>
      <c r="JF880" s="24"/>
      <c r="JG880" s="24"/>
    </row>
    <row r="881" spans="39:267" x14ac:dyDescent="0.3">
      <c r="AM881" s="23"/>
      <c r="AQ881" s="19"/>
      <c r="AU881" s="24"/>
      <c r="AV881" s="24"/>
      <c r="AW881" s="24"/>
      <c r="AX881" s="24"/>
      <c r="AY881" s="15"/>
      <c r="BM881" s="15"/>
      <c r="BS881" s="24"/>
      <c r="BT881" s="15"/>
      <c r="BY881" s="24"/>
      <c r="CA881" s="15"/>
      <c r="CD881" s="24"/>
      <c r="CH881" s="15"/>
      <c r="CO881" s="15"/>
      <c r="CQ881" s="24"/>
      <c r="CV881" s="15"/>
      <c r="DC881" s="15"/>
      <c r="DJ881" s="15"/>
      <c r="DQ881" s="15"/>
      <c r="DX881" s="15"/>
      <c r="EE881" s="15"/>
      <c r="EL881" s="15"/>
      <c r="ES881" s="15"/>
      <c r="EZ881" s="15"/>
      <c r="FG881" s="15"/>
      <c r="FN881" s="15"/>
      <c r="FU881" s="15"/>
      <c r="FW881" s="24"/>
      <c r="FX881" s="24"/>
      <c r="FY881" s="24"/>
      <c r="FZ881" s="24"/>
      <c r="GA881" s="24"/>
      <c r="GB881" s="15"/>
      <c r="GC881" s="24"/>
      <c r="GD881" s="24"/>
      <c r="GE881" s="24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24"/>
      <c r="IO881" s="24"/>
      <c r="IP881" s="24"/>
      <c r="IQ881" s="24"/>
      <c r="IR881" s="24"/>
      <c r="IS881" s="24"/>
      <c r="IT881" s="24"/>
      <c r="IU881" s="24"/>
      <c r="IV881" s="24"/>
      <c r="IW881" s="24"/>
      <c r="IX881" s="24"/>
      <c r="IY881" s="24"/>
      <c r="IZ881" s="24"/>
      <c r="JA881" s="24"/>
      <c r="JB881" s="24"/>
      <c r="JC881" s="24"/>
      <c r="JD881" s="24"/>
      <c r="JE881" s="24"/>
      <c r="JF881" s="24"/>
      <c r="JG881" s="24"/>
    </row>
    <row r="882" spans="39:267" x14ac:dyDescent="0.3">
      <c r="AM882" s="23"/>
      <c r="AQ882" s="19"/>
      <c r="AU882" s="24"/>
      <c r="AV882" s="24"/>
      <c r="AW882" s="24"/>
      <c r="AX882" s="24"/>
      <c r="AY882" s="15"/>
      <c r="BM882" s="15"/>
      <c r="BS882" s="24"/>
      <c r="BT882" s="15"/>
      <c r="BY882" s="24"/>
      <c r="CA882" s="15"/>
      <c r="CD882" s="24"/>
      <c r="CH882" s="15"/>
      <c r="CO882" s="15"/>
      <c r="CQ882" s="24"/>
      <c r="CV882" s="15"/>
      <c r="DC882" s="15"/>
      <c r="DJ882" s="15"/>
      <c r="DQ882" s="15"/>
      <c r="DX882" s="15"/>
      <c r="EE882" s="15"/>
      <c r="EL882" s="15"/>
      <c r="ES882" s="15"/>
      <c r="EZ882" s="15"/>
      <c r="FG882" s="15"/>
      <c r="FN882" s="15"/>
      <c r="FU882" s="15"/>
      <c r="FW882" s="24"/>
      <c r="FX882" s="24"/>
      <c r="FY882" s="24"/>
      <c r="FZ882" s="24"/>
      <c r="GA882" s="24"/>
      <c r="GB882" s="15"/>
      <c r="GC882" s="24"/>
      <c r="GD882" s="24"/>
      <c r="GE882" s="24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24"/>
      <c r="IO882" s="24"/>
      <c r="IP882" s="24"/>
      <c r="IQ882" s="24"/>
      <c r="IR882" s="24"/>
      <c r="IS882" s="24"/>
      <c r="IT882" s="24"/>
      <c r="IU882" s="24"/>
      <c r="IV882" s="24"/>
      <c r="IW882" s="24"/>
      <c r="IX882" s="24"/>
      <c r="IY882" s="24"/>
      <c r="IZ882" s="24"/>
      <c r="JA882" s="24"/>
      <c r="JB882" s="24"/>
      <c r="JC882" s="24"/>
      <c r="JD882" s="24"/>
      <c r="JE882" s="24"/>
      <c r="JF882" s="24"/>
      <c r="JG882" s="24"/>
    </row>
    <row r="883" spans="39:267" x14ac:dyDescent="0.3">
      <c r="AM883" s="23"/>
      <c r="AQ883" s="19"/>
      <c r="AU883" s="24"/>
      <c r="AV883" s="24"/>
      <c r="AW883" s="24"/>
      <c r="AX883" s="24"/>
      <c r="AY883" s="15"/>
      <c r="BM883" s="15"/>
      <c r="BS883" s="24"/>
      <c r="BT883" s="15"/>
      <c r="BY883" s="24"/>
      <c r="CA883" s="15"/>
      <c r="CD883" s="24"/>
      <c r="CH883" s="15"/>
      <c r="CO883" s="15"/>
      <c r="CQ883" s="24"/>
      <c r="CV883" s="15"/>
      <c r="DC883" s="15"/>
      <c r="DJ883" s="15"/>
      <c r="DQ883" s="15"/>
      <c r="DX883" s="15"/>
      <c r="EE883" s="15"/>
      <c r="EL883" s="15"/>
      <c r="ES883" s="15"/>
      <c r="EZ883" s="15"/>
      <c r="FG883" s="15"/>
      <c r="FN883" s="15"/>
      <c r="FU883" s="15"/>
      <c r="FW883" s="24"/>
      <c r="FX883" s="24"/>
      <c r="FY883" s="24"/>
      <c r="FZ883" s="24"/>
      <c r="GA883" s="24"/>
      <c r="GB883" s="15"/>
      <c r="GC883" s="24"/>
      <c r="GD883" s="24"/>
      <c r="GE883" s="24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24"/>
      <c r="IO883" s="24"/>
      <c r="IP883" s="24"/>
      <c r="IQ883" s="24"/>
      <c r="IR883" s="24"/>
      <c r="IS883" s="24"/>
      <c r="IT883" s="24"/>
      <c r="IU883" s="24"/>
      <c r="IV883" s="24"/>
      <c r="IW883" s="24"/>
      <c r="IX883" s="24"/>
      <c r="IY883" s="24"/>
      <c r="IZ883" s="24"/>
      <c r="JA883" s="24"/>
      <c r="JB883" s="24"/>
      <c r="JC883" s="24"/>
      <c r="JD883" s="24"/>
      <c r="JE883" s="24"/>
      <c r="JF883" s="24"/>
      <c r="JG883" s="24"/>
    </row>
    <row r="884" spans="39:267" x14ac:dyDescent="0.3">
      <c r="AM884" s="23"/>
      <c r="AQ884" s="19"/>
      <c r="AU884" s="24"/>
      <c r="AV884" s="24"/>
      <c r="AW884" s="24"/>
      <c r="AX884" s="24"/>
      <c r="AY884" s="15"/>
      <c r="BM884" s="15"/>
      <c r="BS884" s="24"/>
      <c r="BT884" s="15"/>
      <c r="BY884" s="24"/>
      <c r="CA884" s="15"/>
      <c r="CD884" s="24"/>
      <c r="CH884" s="15"/>
      <c r="CO884" s="15"/>
      <c r="CQ884" s="24"/>
      <c r="CV884" s="15"/>
      <c r="DC884" s="15"/>
      <c r="DJ884" s="15"/>
      <c r="DQ884" s="15"/>
      <c r="DX884" s="15"/>
      <c r="EE884" s="15"/>
      <c r="EL884" s="15"/>
      <c r="ES884" s="15"/>
      <c r="EZ884" s="15"/>
      <c r="FG884" s="15"/>
      <c r="FN884" s="15"/>
      <c r="FU884" s="15"/>
      <c r="FW884" s="24"/>
      <c r="FX884" s="24"/>
      <c r="FY884" s="24"/>
      <c r="FZ884" s="24"/>
      <c r="GA884" s="24"/>
      <c r="GB884" s="15"/>
      <c r="GC884" s="24"/>
      <c r="GD884" s="24"/>
      <c r="GE884" s="24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24"/>
      <c r="IO884" s="24"/>
      <c r="IP884" s="24"/>
      <c r="IQ884" s="24"/>
      <c r="IR884" s="24"/>
      <c r="IS884" s="24"/>
      <c r="IT884" s="24"/>
      <c r="IU884" s="24"/>
      <c r="IV884" s="24"/>
      <c r="IW884" s="24"/>
      <c r="IX884" s="24"/>
      <c r="IY884" s="24"/>
      <c r="IZ884" s="24"/>
      <c r="JA884" s="24"/>
      <c r="JB884" s="24"/>
      <c r="JC884" s="24"/>
      <c r="JD884" s="24"/>
      <c r="JE884" s="24"/>
      <c r="JF884" s="24"/>
      <c r="JG884" s="24"/>
    </row>
    <row r="885" spans="39:267" x14ac:dyDescent="0.3">
      <c r="AM885" s="23"/>
      <c r="AQ885" s="19"/>
      <c r="AU885" s="24"/>
      <c r="AV885" s="24"/>
      <c r="AW885" s="24"/>
      <c r="AX885" s="24"/>
      <c r="AY885" s="15"/>
      <c r="BM885" s="15"/>
      <c r="BS885" s="24"/>
      <c r="BT885" s="15"/>
      <c r="BY885" s="24"/>
      <c r="CA885" s="15"/>
      <c r="CD885" s="24"/>
      <c r="CH885" s="15"/>
      <c r="CO885" s="15"/>
      <c r="CQ885" s="24"/>
      <c r="CV885" s="15"/>
      <c r="DC885" s="15"/>
      <c r="DJ885" s="15"/>
      <c r="DQ885" s="15"/>
      <c r="DX885" s="15"/>
      <c r="EE885" s="15"/>
      <c r="EL885" s="15"/>
      <c r="ES885" s="15"/>
      <c r="EZ885" s="15"/>
      <c r="FG885" s="15"/>
      <c r="FN885" s="15"/>
      <c r="FU885" s="15"/>
      <c r="FW885" s="24"/>
      <c r="FX885" s="24"/>
      <c r="FY885" s="24"/>
      <c r="FZ885" s="24"/>
      <c r="GA885" s="24"/>
      <c r="GB885" s="15"/>
      <c r="GC885" s="24"/>
      <c r="GD885" s="24"/>
      <c r="GE885" s="24"/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24"/>
      <c r="IO885" s="24"/>
      <c r="IP885" s="24"/>
      <c r="IQ885" s="24"/>
      <c r="IR885" s="24"/>
      <c r="IS885" s="24"/>
      <c r="IT885" s="24"/>
      <c r="IU885" s="24"/>
      <c r="IV885" s="24"/>
      <c r="IW885" s="24"/>
      <c r="IX885" s="24"/>
      <c r="IY885" s="24"/>
      <c r="IZ885" s="24"/>
      <c r="JA885" s="24"/>
      <c r="JB885" s="24"/>
      <c r="JC885" s="24"/>
      <c r="JD885" s="24"/>
      <c r="JE885" s="24"/>
      <c r="JF885" s="24"/>
      <c r="JG885" s="24"/>
    </row>
    <row r="886" spans="39:267" x14ac:dyDescent="0.3">
      <c r="AM886" s="23"/>
      <c r="AQ886" s="19"/>
      <c r="AU886" s="24"/>
      <c r="AV886" s="24"/>
      <c r="AW886" s="24"/>
      <c r="AX886" s="24"/>
      <c r="AY886" s="15"/>
      <c r="BM886" s="15"/>
      <c r="BS886" s="24"/>
      <c r="BT886" s="15"/>
      <c r="BY886" s="24"/>
      <c r="CA886" s="15"/>
      <c r="CD886" s="24"/>
      <c r="CH886" s="15"/>
      <c r="CO886" s="15"/>
      <c r="CQ886" s="24"/>
      <c r="CV886" s="15"/>
      <c r="DC886" s="15"/>
      <c r="DJ886" s="15"/>
      <c r="DQ886" s="15"/>
      <c r="DX886" s="15"/>
      <c r="EE886" s="15"/>
      <c r="EL886" s="15"/>
      <c r="ES886" s="15"/>
      <c r="EZ886" s="15"/>
      <c r="FG886" s="15"/>
      <c r="FN886" s="15"/>
      <c r="FU886" s="15"/>
      <c r="FW886" s="24"/>
      <c r="FX886" s="24"/>
      <c r="FY886" s="24"/>
      <c r="FZ886" s="24"/>
      <c r="GA886" s="24"/>
      <c r="GB886" s="15"/>
      <c r="GC886" s="24"/>
      <c r="GD886" s="24"/>
      <c r="GE886" s="24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24"/>
      <c r="IO886" s="24"/>
      <c r="IP886" s="24"/>
      <c r="IQ886" s="24"/>
      <c r="IR886" s="24"/>
      <c r="IS886" s="24"/>
      <c r="IT886" s="24"/>
      <c r="IU886" s="24"/>
      <c r="IV886" s="24"/>
      <c r="IW886" s="24"/>
      <c r="IX886" s="24"/>
      <c r="IY886" s="24"/>
      <c r="IZ886" s="24"/>
      <c r="JA886" s="24"/>
      <c r="JB886" s="24"/>
      <c r="JC886" s="24"/>
      <c r="JD886" s="24"/>
      <c r="JE886" s="24"/>
      <c r="JF886" s="24"/>
      <c r="JG886" s="24"/>
    </row>
    <row r="887" spans="39:267" x14ac:dyDescent="0.3">
      <c r="AM887" s="23"/>
      <c r="AQ887" s="19"/>
      <c r="AU887" s="24"/>
      <c r="AV887" s="24"/>
      <c r="AW887" s="24"/>
      <c r="AX887" s="24"/>
      <c r="AY887" s="15"/>
      <c r="BM887" s="15"/>
      <c r="BS887" s="24"/>
      <c r="BT887" s="15"/>
      <c r="BY887" s="24"/>
      <c r="CA887" s="15"/>
      <c r="CD887" s="24"/>
      <c r="CH887" s="15"/>
      <c r="CO887" s="15"/>
      <c r="CQ887" s="24"/>
      <c r="CV887" s="15"/>
      <c r="DC887" s="15"/>
      <c r="DJ887" s="15"/>
      <c r="DQ887" s="15"/>
      <c r="DX887" s="15"/>
      <c r="EE887" s="15"/>
      <c r="EL887" s="15"/>
      <c r="ES887" s="15"/>
      <c r="EZ887" s="15"/>
      <c r="FG887" s="15"/>
      <c r="FN887" s="15"/>
      <c r="FU887" s="15"/>
      <c r="FW887" s="24"/>
      <c r="FX887" s="24"/>
      <c r="FY887" s="24"/>
      <c r="FZ887" s="24"/>
      <c r="GA887" s="24"/>
      <c r="GB887" s="15"/>
      <c r="GC887" s="24"/>
      <c r="GD887" s="24"/>
      <c r="GE887" s="24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24"/>
      <c r="IO887" s="24"/>
      <c r="IP887" s="24"/>
      <c r="IQ887" s="24"/>
      <c r="IR887" s="24"/>
      <c r="IS887" s="24"/>
      <c r="IT887" s="24"/>
      <c r="IU887" s="24"/>
      <c r="IV887" s="24"/>
      <c r="IW887" s="24"/>
      <c r="IX887" s="24"/>
      <c r="IY887" s="24"/>
      <c r="IZ887" s="24"/>
      <c r="JA887" s="24"/>
      <c r="JB887" s="24"/>
      <c r="JC887" s="24"/>
      <c r="JD887" s="24"/>
      <c r="JE887" s="24"/>
      <c r="JF887" s="24"/>
      <c r="JG887" s="24"/>
    </row>
    <row r="888" spans="39:267" x14ac:dyDescent="0.3">
      <c r="AM888" s="23"/>
      <c r="AQ888" s="19"/>
      <c r="AU888" s="24"/>
      <c r="AV888" s="24"/>
      <c r="AW888" s="24"/>
      <c r="AX888" s="24"/>
      <c r="AY888" s="15"/>
      <c r="BM888" s="15"/>
      <c r="BS888" s="24"/>
      <c r="BT888" s="15"/>
      <c r="BY888" s="24"/>
      <c r="CA888" s="15"/>
      <c r="CD888" s="24"/>
      <c r="CH888" s="15"/>
      <c r="CO888" s="15"/>
      <c r="CQ888" s="24"/>
      <c r="CV888" s="15"/>
      <c r="DC888" s="15"/>
      <c r="DJ888" s="15"/>
      <c r="DQ888" s="15"/>
      <c r="DX888" s="15"/>
      <c r="EE888" s="15"/>
      <c r="EL888" s="15"/>
      <c r="ES888" s="15"/>
      <c r="EZ888" s="15"/>
      <c r="FG888" s="15"/>
      <c r="FN888" s="15"/>
      <c r="FU888" s="15"/>
      <c r="FW888" s="24"/>
      <c r="FX888" s="24"/>
      <c r="FY888" s="24"/>
      <c r="FZ888" s="24"/>
      <c r="GA888" s="24"/>
      <c r="GB888" s="15"/>
      <c r="GC888" s="24"/>
      <c r="GD888" s="24"/>
      <c r="GE888" s="24"/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24"/>
      <c r="IO888" s="24"/>
      <c r="IP888" s="24"/>
      <c r="IQ888" s="24"/>
      <c r="IR888" s="24"/>
      <c r="IS888" s="24"/>
      <c r="IT888" s="24"/>
      <c r="IU888" s="24"/>
      <c r="IV888" s="24"/>
      <c r="IW888" s="24"/>
      <c r="IX888" s="24"/>
      <c r="IY888" s="24"/>
      <c r="IZ888" s="24"/>
      <c r="JA888" s="24"/>
      <c r="JB888" s="24"/>
      <c r="JC888" s="24"/>
      <c r="JD888" s="24"/>
      <c r="JE888" s="24"/>
      <c r="JF888" s="24"/>
      <c r="JG888" s="24"/>
    </row>
    <row r="889" spans="39:267" x14ac:dyDescent="0.3">
      <c r="AM889" s="23"/>
      <c r="AQ889" s="19"/>
      <c r="AU889" s="24"/>
      <c r="AV889" s="24"/>
      <c r="AW889" s="24"/>
      <c r="AX889" s="24"/>
      <c r="AY889" s="15"/>
      <c r="BM889" s="15"/>
      <c r="BS889" s="24"/>
      <c r="BT889" s="15"/>
      <c r="BY889" s="24"/>
      <c r="CA889" s="15"/>
      <c r="CD889" s="24"/>
      <c r="CH889" s="15"/>
      <c r="CO889" s="15"/>
      <c r="CQ889" s="24"/>
      <c r="CV889" s="15"/>
      <c r="DC889" s="15"/>
      <c r="DJ889" s="15"/>
      <c r="DQ889" s="15"/>
      <c r="DX889" s="15"/>
      <c r="EE889" s="15"/>
      <c r="EL889" s="15"/>
      <c r="ES889" s="15"/>
      <c r="EZ889" s="15"/>
      <c r="FG889" s="15"/>
      <c r="FN889" s="15"/>
      <c r="FU889" s="15"/>
      <c r="FW889" s="24"/>
      <c r="FX889" s="24"/>
      <c r="FY889" s="24"/>
      <c r="FZ889" s="24"/>
      <c r="GA889" s="24"/>
      <c r="GB889" s="15"/>
      <c r="GC889" s="24"/>
      <c r="GD889" s="24"/>
      <c r="GE889" s="24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24"/>
      <c r="IO889" s="24"/>
      <c r="IP889" s="24"/>
      <c r="IQ889" s="24"/>
      <c r="IR889" s="24"/>
      <c r="IS889" s="24"/>
      <c r="IT889" s="24"/>
      <c r="IU889" s="24"/>
      <c r="IV889" s="24"/>
      <c r="IW889" s="24"/>
      <c r="IX889" s="24"/>
      <c r="IY889" s="24"/>
      <c r="IZ889" s="24"/>
      <c r="JA889" s="24"/>
      <c r="JB889" s="24"/>
      <c r="JC889" s="24"/>
      <c r="JD889" s="24"/>
      <c r="JE889" s="24"/>
      <c r="JF889" s="24"/>
      <c r="JG889" s="24"/>
    </row>
    <row r="890" spans="39:267" x14ac:dyDescent="0.3">
      <c r="AM890" s="23"/>
      <c r="AQ890" s="19"/>
      <c r="AU890" s="24"/>
      <c r="AV890" s="24"/>
      <c r="AW890" s="24"/>
      <c r="AX890" s="24"/>
      <c r="AY890" s="15"/>
      <c r="BM890" s="15"/>
      <c r="BS890" s="24"/>
      <c r="BT890" s="15"/>
      <c r="BY890" s="24"/>
      <c r="CA890" s="15"/>
      <c r="CD890" s="24"/>
      <c r="CH890" s="15"/>
      <c r="CO890" s="15"/>
      <c r="CQ890" s="24"/>
      <c r="CV890" s="15"/>
      <c r="DC890" s="15"/>
      <c r="DJ890" s="15"/>
      <c r="DQ890" s="15"/>
      <c r="DX890" s="15"/>
      <c r="EE890" s="15"/>
      <c r="EL890" s="15"/>
      <c r="ES890" s="15"/>
      <c r="EZ890" s="15"/>
      <c r="FG890" s="15"/>
      <c r="FN890" s="15"/>
      <c r="FU890" s="15"/>
      <c r="FW890" s="24"/>
      <c r="FX890" s="24"/>
      <c r="FY890" s="24"/>
      <c r="FZ890" s="24"/>
      <c r="GA890" s="24"/>
      <c r="GB890" s="15"/>
      <c r="GC890" s="24"/>
      <c r="GD890" s="24"/>
      <c r="GE890" s="24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24"/>
      <c r="IO890" s="24"/>
      <c r="IP890" s="24"/>
      <c r="IQ890" s="24"/>
      <c r="IR890" s="24"/>
      <c r="IS890" s="24"/>
      <c r="IT890" s="24"/>
      <c r="IU890" s="24"/>
      <c r="IV890" s="24"/>
      <c r="IW890" s="24"/>
      <c r="IX890" s="24"/>
      <c r="IY890" s="24"/>
      <c r="IZ890" s="24"/>
      <c r="JA890" s="24"/>
      <c r="JB890" s="24"/>
      <c r="JC890" s="24"/>
      <c r="JD890" s="24"/>
      <c r="JE890" s="24"/>
      <c r="JF890" s="24"/>
      <c r="JG890" s="24"/>
    </row>
    <row r="891" spans="39:267" x14ac:dyDescent="0.3">
      <c r="AM891" s="23"/>
      <c r="AQ891" s="19"/>
      <c r="AU891" s="24"/>
      <c r="AV891" s="24"/>
      <c r="AW891" s="24"/>
      <c r="AX891" s="24"/>
      <c r="AY891" s="15"/>
      <c r="BM891" s="15"/>
      <c r="BS891" s="24"/>
      <c r="BT891" s="15"/>
      <c r="BY891" s="24"/>
      <c r="CA891" s="15"/>
      <c r="CD891" s="24"/>
      <c r="CH891" s="15"/>
      <c r="CO891" s="15"/>
      <c r="CQ891" s="24"/>
      <c r="CV891" s="15"/>
      <c r="DC891" s="15"/>
      <c r="DJ891" s="15"/>
      <c r="DQ891" s="15"/>
      <c r="DX891" s="15"/>
      <c r="EE891" s="15"/>
      <c r="EL891" s="15"/>
      <c r="ES891" s="15"/>
      <c r="EZ891" s="15"/>
      <c r="FG891" s="15"/>
      <c r="FN891" s="15"/>
      <c r="FU891" s="15"/>
      <c r="FW891" s="24"/>
      <c r="FX891" s="24"/>
      <c r="FY891" s="24"/>
      <c r="FZ891" s="24"/>
      <c r="GA891" s="24"/>
      <c r="GB891" s="15"/>
      <c r="GC891" s="24"/>
      <c r="GD891" s="24"/>
      <c r="GE891" s="24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24"/>
      <c r="IO891" s="24"/>
      <c r="IP891" s="24"/>
      <c r="IQ891" s="24"/>
      <c r="IR891" s="24"/>
      <c r="IS891" s="24"/>
      <c r="IT891" s="24"/>
      <c r="IU891" s="24"/>
      <c r="IV891" s="24"/>
      <c r="IW891" s="24"/>
      <c r="IX891" s="24"/>
      <c r="IY891" s="24"/>
      <c r="IZ891" s="24"/>
      <c r="JA891" s="24"/>
      <c r="JB891" s="24"/>
      <c r="JC891" s="24"/>
      <c r="JD891" s="24"/>
      <c r="JE891" s="24"/>
      <c r="JF891" s="24"/>
      <c r="JG891" s="24"/>
    </row>
    <row r="892" spans="39:267" x14ac:dyDescent="0.3">
      <c r="AM892" s="23"/>
      <c r="AQ892" s="19"/>
      <c r="AU892" s="24"/>
      <c r="AV892" s="24"/>
      <c r="AW892" s="24"/>
      <c r="AX892" s="24"/>
      <c r="AY892" s="15"/>
      <c r="BM892" s="15"/>
      <c r="BS892" s="24"/>
      <c r="BT892" s="15"/>
      <c r="BY892" s="24"/>
      <c r="CA892" s="15"/>
      <c r="CD892" s="24"/>
      <c r="CH892" s="15"/>
      <c r="CO892" s="15"/>
      <c r="CQ892" s="24"/>
      <c r="CV892" s="15"/>
      <c r="DC892" s="15"/>
      <c r="DJ892" s="15"/>
      <c r="DQ892" s="15"/>
      <c r="DX892" s="15"/>
      <c r="EE892" s="15"/>
      <c r="EL892" s="15"/>
      <c r="ES892" s="15"/>
      <c r="EZ892" s="15"/>
      <c r="FG892" s="15"/>
      <c r="FN892" s="15"/>
      <c r="FU892" s="15"/>
      <c r="FW892" s="24"/>
      <c r="FX892" s="24"/>
      <c r="FY892" s="24"/>
      <c r="FZ892" s="24"/>
      <c r="GA892" s="24"/>
      <c r="GB892" s="15"/>
      <c r="GC892" s="24"/>
      <c r="GD892" s="24"/>
      <c r="GE892" s="24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24"/>
      <c r="IO892" s="24"/>
      <c r="IP892" s="24"/>
      <c r="IQ892" s="24"/>
      <c r="IR892" s="24"/>
      <c r="IS892" s="24"/>
      <c r="IT892" s="24"/>
      <c r="IU892" s="24"/>
      <c r="IV892" s="24"/>
      <c r="IW892" s="24"/>
      <c r="IX892" s="24"/>
      <c r="IY892" s="24"/>
      <c r="IZ892" s="24"/>
      <c r="JA892" s="24"/>
      <c r="JB892" s="24"/>
      <c r="JC892" s="24"/>
      <c r="JD892" s="24"/>
      <c r="JE892" s="24"/>
      <c r="JF892" s="24"/>
      <c r="JG892" s="24"/>
    </row>
    <row r="893" spans="39:267" x14ac:dyDescent="0.3">
      <c r="AM893" s="23"/>
      <c r="AQ893" s="19"/>
      <c r="AU893" s="24"/>
      <c r="AV893" s="24"/>
      <c r="AW893" s="24"/>
      <c r="AX893" s="24"/>
      <c r="AY893" s="15"/>
      <c r="BM893" s="15"/>
      <c r="BS893" s="24"/>
      <c r="BT893" s="15"/>
      <c r="BY893" s="24"/>
      <c r="CA893" s="15"/>
      <c r="CD893" s="24"/>
      <c r="CH893" s="15"/>
      <c r="CO893" s="15"/>
      <c r="CQ893" s="24"/>
      <c r="CV893" s="15"/>
      <c r="DC893" s="15"/>
      <c r="DJ893" s="15"/>
      <c r="DQ893" s="15"/>
      <c r="DX893" s="15"/>
      <c r="EE893" s="15"/>
      <c r="EL893" s="15"/>
      <c r="ES893" s="15"/>
      <c r="EZ893" s="15"/>
      <c r="FG893" s="15"/>
      <c r="FN893" s="15"/>
      <c r="FU893" s="15"/>
      <c r="FW893" s="24"/>
      <c r="FX893" s="24"/>
      <c r="FY893" s="24"/>
      <c r="FZ893" s="24"/>
      <c r="GA893" s="24"/>
      <c r="GB893" s="15"/>
      <c r="GC893" s="24"/>
      <c r="GD893" s="24"/>
      <c r="GE893" s="24"/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24"/>
      <c r="IO893" s="24"/>
      <c r="IP893" s="24"/>
      <c r="IQ893" s="24"/>
      <c r="IR893" s="24"/>
      <c r="IS893" s="24"/>
      <c r="IT893" s="24"/>
      <c r="IU893" s="24"/>
      <c r="IV893" s="24"/>
      <c r="IW893" s="24"/>
      <c r="IX893" s="24"/>
      <c r="IY893" s="24"/>
      <c r="IZ893" s="24"/>
      <c r="JA893" s="24"/>
      <c r="JB893" s="24"/>
      <c r="JC893" s="24"/>
      <c r="JD893" s="24"/>
      <c r="JE893" s="24"/>
      <c r="JF893" s="24"/>
      <c r="JG893" s="24"/>
    </row>
    <row r="894" spans="39:267" x14ac:dyDescent="0.3">
      <c r="AM894" s="23"/>
      <c r="AQ894" s="19"/>
      <c r="AU894" s="24"/>
      <c r="AV894" s="24"/>
      <c r="AW894" s="24"/>
      <c r="AX894" s="24"/>
      <c r="AY894" s="15"/>
      <c r="BM894" s="15"/>
      <c r="BS894" s="24"/>
      <c r="BT894" s="15"/>
      <c r="BY894" s="24"/>
      <c r="CA894" s="15"/>
      <c r="CD894" s="24"/>
      <c r="CH894" s="15"/>
      <c r="CO894" s="15"/>
      <c r="CQ894" s="24"/>
      <c r="CV894" s="15"/>
      <c r="DC894" s="15"/>
      <c r="DJ894" s="15"/>
      <c r="DQ894" s="15"/>
      <c r="DX894" s="15"/>
      <c r="EE894" s="15"/>
      <c r="EL894" s="15"/>
      <c r="ES894" s="15"/>
      <c r="EZ894" s="15"/>
      <c r="FG894" s="15"/>
      <c r="FN894" s="15"/>
      <c r="FU894" s="15"/>
      <c r="FW894" s="24"/>
      <c r="FX894" s="24"/>
      <c r="FY894" s="24"/>
      <c r="FZ894" s="24"/>
      <c r="GA894" s="24"/>
      <c r="GB894" s="15"/>
      <c r="GC894" s="24"/>
      <c r="GD894" s="24"/>
      <c r="GE894" s="24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24"/>
      <c r="IO894" s="24"/>
      <c r="IP894" s="24"/>
      <c r="IQ894" s="24"/>
      <c r="IR894" s="24"/>
      <c r="IS894" s="24"/>
      <c r="IT894" s="24"/>
      <c r="IU894" s="24"/>
      <c r="IV894" s="24"/>
      <c r="IW894" s="24"/>
      <c r="IX894" s="24"/>
      <c r="IY894" s="24"/>
      <c r="IZ894" s="24"/>
      <c r="JA894" s="24"/>
      <c r="JB894" s="24"/>
      <c r="JC894" s="24"/>
      <c r="JD894" s="24"/>
      <c r="JE894" s="24"/>
      <c r="JF894" s="24"/>
      <c r="JG894" s="24"/>
    </row>
    <row r="895" spans="39:267" x14ac:dyDescent="0.3">
      <c r="AM895" s="23"/>
      <c r="AQ895" s="19"/>
      <c r="AU895" s="24"/>
      <c r="AV895" s="24"/>
      <c r="AW895" s="24"/>
      <c r="AX895" s="24"/>
      <c r="AY895" s="15"/>
      <c r="BM895" s="15"/>
      <c r="BS895" s="24"/>
      <c r="BT895" s="15"/>
      <c r="BY895" s="24"/>
      <c r="CA895" s="15"/>
      <c r="CD895" s="24"/>
      <c r="CH895" s="15"/>
      <c r="CO895" s="15"/>
      <c r="CQ895" s="24"/>
      <c r="CV895" s="15"/>
      <c r="DC895" s="15"/>
      <c r="DJ895" s="15"/>
      <c r="DQ895" s="15"/>
      <c r="DX895" s="15"/>
      <c r="EE895" s="15"/>
      <c r="EL895" s="15"/>
      <c r="ES895" s="15"/>
      <c r="EZ895" s="15"/>
      <c r="FG895" s="15"/>
      <c r="FN895" s="15"/>
      <c r="FU895" s="15"/>
      <c r="FW895" s="24"/>
      <c r="FX895" s="24"/>
      <c r="FY895" s="24"/>
      <c r="FZ895" s="24"/>
      <c r="GA895" s="24"/>
      <c r="GB895" s="15"/>
      <c r="GC895" s="24"/>
      <c r="GD895" s="24"/>
      <c r="GE895" s="24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24"/>
      <c r="IO895" s="24"/>
      <c r="IP895" s="24"/>
      <c r="IQ895" s="24"/>
      <c r="IR895" s="24"/>
      <c r="IS895" s="24"/>
      <c r="IT895" s="24"/>
      <c r="IU895" s="24"/>
      <c r="IV895" s="24"/>
      <c r="IW895" s="24"/>
      <c r="IX895" s="24"/>
      <c r="IY895" s="24"/>
      <c r="IZ895" s="24"/>
      <c r="JA895" s="24"/>
      <c r="JB895" s="24"/>
      <c r="JC895" s="24"/>
      <c r="JD895" s="24"/>
      <c r="JE895" s="24"/>
      <c r="JF895" s="24"/>
      <c r="JG895" s="24"/>
    </row>
    <row r="896" spans="39:267" x14ac:dyDescent="0.3">
      <c r="AM896" s="23"/>
      <c r="AQ896" s="19"/>
      <c r="AU896" s="24"/>
      <c r="AV896" s="24"/>
      <c r="AW896" s="24"/>
      <c r="AX896" s="24"/>
      <c r="AY896" s="15"/>
      <c r="BM896" s="15"/>
      <c r="BS896" s="24"/>
      <c r="BT896" s="15"/>
      <c r="BY896" s="24"/>
      <c r="CA896" s="15"/>
      <c r="CD896" s="24"/>
      <c r="CH896" s="15"/>
      <c r="CO896" s="15"/>
      <c r="CQ896" s="24"/>
      <c r="CV896" s="15"/>
      <c r="DC896" s="15"/>
      <c r="DJ896" s="15"/>
      <c r="DQ896" s="15"/>
      <c r="DX896" s="15"/>
      <c r="EE896" s="15"/>
      <c r="EL896" s="15"/>
      <c r="ES896" s="15"/>
      <c r="EZ896" s="15"/>
      <c r="FG896" s="15"/>
      <c r="FN896" s="15"/>
      <c r="FU896" s="15"/>
      <c r="FW896" s="24"/>
      <c r="FX896" s="24"/>
      <c r="FY896" s="24"/>
      <c r="FZ896" s="24"/>
      <c r="GA896" s="24"/>
      <c r="GB896" s="15"/>
      <c r="GC896" s="24"/>
      <c r="GD896" s="24"/>
      <c r="GE896" s="24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24"/>
      <c r="IO896" s="24"/>
      <c r="IP896" s="24"/>
      <c r="IQ896" s="24"/>
      <c r="IR896" s="24"/>
      <c r="IS896" s="24"/>
      <c r="IT896" s="24"/>
      <c r="IU896" s="24"/>
      <c r="IV896" s="24"/>
      <c r="IW896" s="24"/>
      <c r="IX896" s="24"/>
      <c r="IY896" s="24"/>
      <c r="IZ896" s="24"/>
      <c r="JA896" s="24"/>
      <c r="JB896" s="24"/>
      <c r="JC896" s="24"/>
      <c r="JD896" s="24"/>
      <c r="JE896" s="24"/>
      <c r="JF896" s="24"/>
      <c r="JG896" s="24"/>
    </row>
    <row r="897" spans="39:267" x14ac:dyDescent="0.3">
      <c r="AM897" s="23"/>
      <c r="AQ897" s="19"/>
      <c r="AU897" s="24"/>
      <c r="AV897" s="24"/>
      <c r="AW897" s="24"/>
      <c r="AX897" s="24"/>
      <c r="AY897" s="15"/>
      <c r="BM897" s="15"/>
      <c r="BS897" s="24"/>
      <c r="BT897" s="15"/>
      <c r="BY897" s="24"/>
      <c r="CA897" s="15"/>
      <c r="CD897" s="24"/>
      <c r="CH897" s="15"/>
      <c r="CO897" s="15"/>
      <c r="CQ897" s="24"/>
      <c r="CV897" s="15"/>
      <c r="DC897" s="15"/>
      <c r="DJ897" s="15"/>
      <c r="DQ897" s="15"/>
      <c r="DX897" s="15"/>
      <c r="EE897" s="15"/>
      <c r="EL897" s="15"/>
      <c r="ES897" s="15"/>
      <c r="EZ897" s="15"/>
      <c r="FG897" s="15"/>
      <c r="FN897" s="15"/>
      <c r="FU897" s="15"/>
      <c r="FW897" s="24"/>
      <c r="FX897" s="24"/>
      <c r="FY897" s="24"/>
      <c r="FZ897" s="24"/>
      <c r="GA897" s="24"/>
      <c r="GB897" s="15"/>
      <c r="GC897" s="24"/>
      <c r="GD897" s="24"/>
      <c r="GE897" s="24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24"/>
      <c r="IO897" s="24"/>
      <c r="IP897" s="24"/>
      <c r="IQ897" s="24"/>
      <c r="IR897" s="24"/>
      <c r="IS897" s="24"/>
      <c r="IT897" s="24"/>
      <c r="IU897" s="24"/>
      <c r="IV897" s="24"/>
      <c r="IW897" s="24"/>
      <c r="IX897" s="24"/>
      <c r="IY897" s="24"/>
      <c r="IZ897" s="24"/>
      <c r="JA897" s="24"/>
      <c r="JB897" s="24"/>
      <c r="JC897" s="24"/>
      <c r="JD897" s="24"/>
      <c r="JE897" s="24"/>
      <c r="JF897" s="24"/>
      <c r="JG897" s="24"/>
    </row>
    <row r="898" spans="39:267" x14ac:dyDescent="0.3">
      <c r="AM898" s="23"/>
      <c r="AQ898" s="19"/>
      <c r="AU898" s="24"/>
      <c r="AV898" s="24"/>
      <c r="AW898" s="24"/>
      <c r="AX898" s="24"/>
      <c r="AY898" s="15"/>
      <c r="BM898" s="15"/>
      <c r="BS898" s="24"/>
      <c r="BT898" s="15"/>
      <c r="BY898" s="24"/>
      <c r="CA898" s="15"/>
      <c r="CD898" s="24"/>
      <c r="CH898" s="15"/>
      <c r="CO898" s="15"/>
      <c r="CQ898" s="24"/>
      <c r="CV898" s="15"/>
      <c r="DC898" s="15"/>
      <c r="DJ898" s="15"/>
      <c r="DQ898" s="15"/>
      <c r="DX898" s="15"/>
      <c r="EE898" s="15"/>
      <c r="EL898" s="15"/>
      <c r="ES898" s="15"/>
      <c r="EZ898" s="15"/>
      <c r="FG898" s="15"/>
      <c r="FN898" s="15"/>
      <c r="FU898" s="15"/>
      <c r="FW898" s="24"/>
      <c r="FX898" s="24"/>
      <c r="FY898" s="24"/>
      <c r="FZ898" s="24"/>
      <c r="GA898" s="24"/>
      <c r="GB898" s="15"/>
      <c r="GC898" s="24"/>
      <c r="GD898" s="24"/>
      <c r="GE898" s="24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24"/>
      <c r="IO898" s="24"/>
      <c r="IP898" s="24"/>
      <c r="IQ898" s="24"/>
      <c r="IR898" s="24"/>
      <c r="IS898" s="24"/>
      <c r="IT898" s="24"/>
      <c r="IU898" s="24"/>
      <c r="IV898" s="24"/>
      <c r="IW898" s="24"/>
      <c r="IX898" s="24"/>
      <c r="IY898" s="24"/>
      <c r="IZ898" s="24"/>
      <c r="JA898" s="24"/>
      <c r="JB898" s="24"/>
      <c r="JC898" s="24"/>
      <c r="JD898" s="24"/>
      <c r="JE898" s="24"/>
      <c r="JF898" s="24"/>
      <c r="JG898" s="24"/>
    </row>
    <row r="899" spans="39:267" x14ac:dyDescent="0.3">
      <c r="AM899" s="23"/>
      <c r="AQ899" s="19"/>
      <c r="AU899" s="24"/>
      <c r="AV899" s="24"/>
      <c r="AW899" s="24"/>
      <c r="AX899" s="24"/>
      <c r="AY899" s="15"/>
      <c r="BM899" s="15"/>
      <c r="BS899" s="24"/>
      <c r="BT899" s="15"/>
      <c r="BY899" s="24"/>
      <c r="CA899" s="15"/>
      <c r="CD899" s="24"/>
      <c r="CH899" s="15"/>
      <c r="CO899" s="15"/>
      <c r="CQ899" s="24"/>
      <c r="CV899" s="15"/>
      <c r="DC899" s="15"/>
      <c r="DJ899" s="15"/>
      <c r="DQ899" s="15"/>
      <c r="DX899" s="15"/>
      <c r="EE899" s="15"/>
      <c r="EL899" s="15"/>
      <c r="ES899" s="15"/>
      <c r="EZ899" s="15"/>
      <c r="FG899" s="15"/>
      <c r="FN899" s="15"/>
      <c r="FU899" s="15"/>
      <c r="FW899" s="24"/>
      <c r="FX899" s="24"/>
      <c r="FY899" s="24"/>
      <c r="FZ899" s="24"/>
      <c r="GA899" s="24"/>
      <c r="GB899" s="15"/>
      <c r="GC899" s="24"/>
      <c r="GD899" s="24"/>
      <c r="GE899" s="24"/>
      <c r="GF899" s="19"/>
      <c r="GG899" s="19"/>
      <c r="GH899" s="19"/>
      <c r="GI899" s="19"/>
      <c r="GJ899" s="19"/>
      <c r="GK899" s="19"/>
      <c r="GL899" s="19"/>
      <c r="GM899" s="19"/>
      <c r="GN899" s="19"/>
      <c r="GO899" s="19"/>
      <c r="GP899" s="19"/>
      <c r="GQ899" s="19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19"/>
      <c r="HC899" s="19"/>
      <c r="HD899" s="19"/>
      <c r="HE899" s="19"/>
      <c r="HF899" s="19"/>
      <c r="HG899" s="19"/>
      <c r="HH899" s="19"/>
      <c r="HI899" s="19"/>
      <c r="HJ899" s="19"/>
      <c r="HK899" s="19"/>
      <c r="HL899" s="19"/>
      <c r="HM899" s="19"/>
      <c r="HN899" s="19"/>
      <c r="HO899" s="19"/>
      <c r="HP899" s="19"/>
      <c r="HQ899" s="19"/>
      <c r="HR899" s="19"/>
      <c r="HS899" s="19"/>
      <c r="HT899" s="19"/>
      <c r="HU899" s="19"/>
      <c r="HV899" s="19"/>
      <c r="HW899" s="19"/>
      <c r="HX899" s="19"/>
      <c r="HY899" s="19"/>
      <c r="HZ899" s="19"/>
      <c r="IA899" s="19"/>
      <c r="IB899" s="19"/>
      <c r="IC899" s="19"/>
      <c r="ID899" s="19"/>
      <c r="IE899" s="19"/>
      <c r="IF899" s="19"/>
      <c r="IG899" s="19"/>
      <c r="IH899" s="19"/>
      <c r="II899" s="19"/>
      <c r="IJ899" s="19"/>
      <c r="IK899" s="19"/>
      <c r="IL899" s="19"/>
      <c r="IM899" s="19"/>
      <c r="IN899" s="24"/>
      <c r="IO899" s="24"/>
      <c r="IP899" s="24"/>
      <c r="IQ899" s="24"/>
      <c r="IR899" s="24"/>
      <c r="IS899" s="24"/>
      <c r="IT899" s="24"/>
      <c r="IU899" s="24"/>
      <c r="IV899" s="24"/>
      <c r="IW899" s="24"/>
      <c r="IX899" s="24"/>
      <c r="IY899" s="24"/>
      <c r="IZ899" s="24"/>
      <c r="JA899" s="24"/>
      <c r="JB899" s="24"/>
      <c r="JC899" s="24"/>
      <c r="JD899" s="24"/>
      <c r="JE899" s="24"/>
      <c r="JF899" s="24"/>
      <c r="JG899" s="24"/>
    </row>
    <row r="900" spans="39:267" x14ac:dyDescent="0.3">
      <c r="AM900" s="23"/>
      <c r="AQ900" s="19"/>
      <c r="AU900" s="24"/>
      <c r="AV900" s="24"/>
      <c r="AW900" s="24"/>
      <c r="AX900" s="24"/>
      <c r="AY900" s="15"/>
      <c r="BM900" s="15"/>
      <c r="BS900" s="24"/>
      <c r="BT900" s="15"/>
      <c r="BY900" s="24"/>
      <c r="CA900" s="15"/>
      <c r="CD900" s="24"/>
      <c r="CH900" s="15"/>
      <c r="CO900" s="15"/>
      <c r="CQ900" s="24"/>
      <c r="CV900" s="15"/>
      <c r="DC900" s="15"/>
      <c r="DJ900" s="15"/>
      <c r="DQ900" s="15"/>
      <c r="DX900" s="15"/>
      <c r="EE900" s="15"/>
      <c r="EL900" s="15"/>
      <c r="ES900" s="15"/>
      <c r="EZ900" s="15"/>
      <c r="FG900" s="15"/>
      <c r="FN900" s="15"/>
      <c r="FU900" s="15"/>
      <c r="FW900" s="24"/>
      <c r="FX900" s="24"/>
      <c r="FY900" s="24"/>
      <c r="FZ900" s="24"/>
      <c r="GA900" s="24"/>
      <c r="GB900" s="15"/>
      <c r="GC900" s="24"/>
      <c r="GD900" s="24"/>
      <c r="GE900" s="24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19"/>
      <c r="IA900" s="19"/>
      <c r="IB900" s="19"/>
      <c r="IC900" s="19"/>
      <c r="ID900" s="19"/>
      <c r="IE900" s="19"/>
      <c r="IF900" s="19"/>
      <c r="IG900" s="19"/>
      <c r="IH900" s="19"/>
      <c r="II900" s="19"/>
      <c r="IJ900" s="19"/>
      <c r="IK900" s="19"/>
      <c r="IL900" s="19"/>
      <c r="IM900" s="19"/>
      <c r="IN900" s="24"/>
      <c r="IO900" s="24"/>
      <c r="IP900" s="24"/>
      <c r="IQ900" s="24"/>
      <c r="IR900" s="24"/>
      <c r="IS900" s="24"/>
      <c r="IT900" s="24"/>
      <c r="IU900" s="24"/>
      <c r="IV900" s="24"/>
      <c r="IW900" s="24"/>
      <c r="IX900" s="24"/>
      <c r="IY900" s="24"/>
      <c r="IZ900" s="24"/>
      <c r="JA900" s="24"/>
      <c r="JB900" s="24"/>
      <c r="JC900" s="24"/>
      <c r="JD900" s="24"/>
      <c r="JE900" s="24"/>
      <c r="JF900" s="24"/>
      <c r="JG900" s="24"/>
    </row>
    <row r="901" spans="39:267" x14ac:dyDescent="0.3">
      <c r="AM901" s="23"/>
      <c r="AQ901" s="19"/>
      <c r="AU901" s="24"/>
      <c r="AV901" s="24"/>
      <c r="AW901" s="24"/>
      <c r="AX901" s="24"/>
      <c r="AY901" s="15"/>
      <c r="BM901" s="15"/>
      <c r="BS901" s="24"/>
      <c r="BT901" s="15"/>
      <c r="BY901" s="24"/>
      <c r="CA901" s="15"/>
      <c r="CD901" s="24"/>
      <c r="CH901" s="15"/>
      <c r="CO901" s="15"/>
      <c r="CQ901" s="24"/>
      <c r="CV901" s="15"/>
      <c r="DC901" s="15"/>
      <c r="DJ901" s="15"/>
      <c r="DQ901" s="15"/>
      <c r="DX901" s="15"/>
      <c r="EE901" s="15"/>
      <c r="EL901" s="15"/>
      <c r="ES901" s="15"/>
      <c r="EZ901" s="15"/>
      <c r="FG901" s="15"/>
      <c r="FN901" s="15"/>
      <c r="FU901" s="15"/>
      <c r="FW901" s="24"/>
      <c r="FX901" s="24"/>
      <c r="FY901" s="24"/>
      <c r="FZ901" s="24"/>
      <c r="GA901" s="24"/>
      <c r="GB901" s="15"/>
      <c r="GC901" s="24"/>
      <c r="GD901" s="24"/>
      <c r="GE901" s="24"/>
      <c r="GF901" s="19"/>
      <c r="GG901" s="19"/>
      <c r="GH901" s="19"/>
      <c r="GI901" s="19"/>
      <c r="GJ901" s="19"/>
      <c r="GK901" s="19"/>
      <c r="GL901" s="19"/>
      <c r="GM901" s="19"/>
      <c r="GN901" s="19"/>
      <c r="GO901" s="19"/>
      <c r="GP901" s="19"/>
      <c r="GQ901" s="19"/>
      <c r="GR901" s="19"/>
      <c r="GS901" s="19"/>
      <c r="GT901" s="19"/>
      <c r="GU901" s="19"/>
      <c r="GV901" s="19"/>
      <c r="GW901" s="19"/>
      <c r="GX901" s="19"/>
      <c r="GY901" s="19"/>
      <c r="GZ901" s="19"/>
      <c r="HA901" s="19"/>
      <c r="HB901" s="19"/>
      <c r="HC901" s="19"/>
      <c r="HD901" s="19"/>
      <c r="HE901" s="19"/>
      <c r="HF901" s="19"/>
      <c r="HG901" s="19"/>
      <c r="HH901" s="19"/>
      <c r="HI901" s="19"/>
      <c r="HJ901" s="19"/>
      <c r="HK901" s="19"/>
      <c r="HL901" s="19"/>
      <c r="HM901" s="19"/>
      <c r="HN901" s="19"/>
      <c r="HO901" s="19"/>
      <c r="HP901" s="19"/>
      <c r="HQ901" s="19"/>
      <c r="HR901" s="19"/>
      <c r="HS901" s="19"/>
      <c r="HT901" s="19"/>
      <c r="HU901" s="19"/>
      <c r="HV901" s="19"/>
      <c r="HW901" s="19"/>
      <c r="HX901" s="19"/>
      <c r="HY901" s="19"/>
      <c r="HZ901" s="19"/>
      <c r="IA901" s="19"/>
      <c r="IB901" s="19"/>
      <c r="IC901" s="19"/>
      <c r="ID901" s="19"/>
      <c r="IE901" s="19"/>
      <c r="IF901" s="19"/>
      <c r="IG901" s="19"/>
      <c r="IH901" s="19"/>
      <c r="II901" s="19"/>
      <c r="IJ901" s="19"/>
      <c r="IK901" s="19"/>
      <c r="IL901" s="19"/>
      <c r="IM901" s="19"/>
      <c r="IN901" s="24"/>
      <c r="IO901" s="24"/>
      <c r="IP901" s="24"/>
      <c r="IQ901" s="24"/>
      <c r="IR901" s="24"/>
      <c r="IS901" s="24"/>
      <c r="IT901" s="24"/>
      <c r="IU901" s="24"/>
      <c r="IV901" s="24"/>
      <c r="IW901" s="24"/>
      <c r="IX901" s="24"/>
      <c r="IY901" s="24"/>
      <c r="IZ901" s="24"/>
      <c r="JA901" s="24"/>
      <c r="JB901" s="24"/>
      <c r="JC901" s="24"/>
      <c r="JD901" s="24"/>
      <c r="JE901" s="24"/>
      <c r="JF901" s="24"/>
      <c r="JG901" s="24"/>
    </row>
    <row r="902" spans="39:267" x14ac:dyDescent="0.3">
      <c r="AM902" s="23"/>
      <c r="AQ902" s="19"/>
      <c r="AU902" s="24"/>
      <c r="AV902" s="24"/>
      <c r="AW902" s="24"/>
      <c r="AX902" s="24"/>
      <c r="AY902" s="15"/>
      <c r="BM902" s="15"/>
      <c r="BS902" s="24"/>
      <c r="BT902" s="15"/>
      <c r="BY902" s="24"/>
      <c r="CA902" s="15"/>
      <c r="CD902" s="24"/>
      <c r="CH902" s="15"/>
      <c r="CO902" s="15"/>
      <c r="CQ902" s="24"/>
      <c r="CV902" s="15"/>
      <c r="DC902" s="15"/>
      <c r="DJ902" s="15"/>
      <c r="DQ902" s="15"/>
      <c r="DX902" s="15"/>
      <c r="EE902" s="15"/>
      <c r="EL902" s="15"/>
      <c r="ES902" s="15"/>
      <c r="EZ902" s="15"/>
      <c r="FG902" s="15"/>
      <c r="FN902" s="15"/>
      <c r="FU902" s="15"/>
      <c r="FW902" s="24"/>
      <c r="FX902" s="24"/>
      <c r="FY902" s="24"/>
      <c r="FZ902" s="24"/>
      <c r="GA902" s="24"/>
      <c r="GB902" s="15"/>
      <c r="GC902" s="24"/>
      <c r="GD902" s="24"/>
      <c r="GE902" s="24"/>
      <c r="GF902" s="19"/>
      <c r="GG902" s="19"/>
      <c r="GH902" s="19"/>
      <c r="GI902" s="19"/>
      <c r="GJ902" s="19"/>
      <c r="GK902" s="19"/>
      <c r="GL902" s="19"/>
      <c r="GM902" s="19"/>
      <c r="GN902" s="19"/>
      <c r="GO902" s="19"/>
      <c r="GP902" s="19"/>
      <c r="GQ902" s="19"/>
      <c r="GR902" s="19"/>
      <c r="GS902" s="19"/>
      <c r="GT902" s="19"/>
      <c r="GU902" s="19"/>
      <c r="GV902" s="19"/>
      <c r="GW902" s="19"/>
      <c r="GX902" s="19"/>
      <c r="GY902" s="19"/>
      <c r="GZ902" s="19"/>
      <c r="HA902" s="19"/>
      <c r="HB902" s="19"/>
      <c r="HC902" s="19"/>
      <c r="HD902" s="19"/>
      <c r="HE902" s="19"/>
      <c r="HF902" s="19"/>
      <c r="HG902" s="19"/>
      <c r="HH902" s="19"/>
      <c r="HI902" s="19"/>
      <c r="HJ902" s="19"/>
      <c r="HK902" s="19"/>
      <c r="HL902" s="19"/>
      <c r="HM902" s="19"/>
      <c r="HN902" s="19"/>
      <c r="HO902" s="19"/>
      <c r="HP902" s="19"/>
      <c r="HQ902" s="19"/>
      <c r="HR902" s="19"/>
      <c r="HS902" s="19"/>
      <c r="HT902" s="19"/>
      <c r="HU902" s="19"/>
      <c r="HV902" s="19"/>
      <c r="HW902" s="19"/>
      <c r="HX902" s="19"/>
      <c r="HY902" s="19"/>
      <c r="HZ902" s="19"/>
      <c r="IA902" s="19"/>
      <c r="IB902" s="19"/>
      <c r="IC902" s="19"/>
      <c r="ID902" s="19"/>
      <c r="IE902" s="19"/>
      <c r="IF902" s="19"/>
      <c r="IG902" s="19"/>
      <c r="IH902" s="19"/>
      <c r="II902" s="19"/>
      <c r="IJ902" s="19"/>
      <c r="IK902" s="19"/>
      <c r="IL902" s="19"/>
      <c r="IM902" s="19"/>
      <c r="IN902" s="24"/>
      <c r="IO902" s="24"/>
      <c r="IP902" s="24"/>
      <c r="IQ902" s="24"/>
      <c r="IR902" s="24"/>
      <c r="IS902" s="24"/>
      <c r="IT902" s="24"/>
      <c r="IU902" s="24"/>
      <c r="IV902" s="24"/>
      <c r="IW902" s="24"/>
      <c r="IX902" s="24"/>
      <c r="IY902" s="24"/>
      <c r="IZ902" s="24"/>
      <c r="JA902" s="24"/>
      <c r="JB902" s="24"/>
      <c r="JC902" s="24"/>
      <c r="JD902" s="24"/>
      <c r="JE902" s="24"/>
      <c r="JF902" s="24"/>
      <c r="JG902" s="24"/>
    </row>
    <row r="903" spans="39:267" x14ac:dyDescent="0.3">
      <c r="AM903" s="23"/>
      <c r="AQ903" s="19"/>
      <c r="AU903" s="24"/>
      <c r="AV903" s="24"/>
      <c r="AW903" s="24"/>
      <c r="AX903" s="24"/>
      <c r="AY903" s="15"/>
      <c r="BM903" s="15"/>
      <c r="BS903" s="24"/>
      <c r="BT903" s="15"/>
      <c r="BY903" s="24"/>
      <c r="CA903" s="15"/>
      <c r="CD903" s="24"/>
      <c r="CH903" s="15"/>
      <c r="CO903" s="15"/>
      <c r="CQ903" s="24"/>
      <c r="CV903" s="15"/>
      <c r="DC903" s="15"/>
      <c r="DJ903" s="15"/>
      <c r="DQ903" s="15"/>
      <c r="DX903" s="15"/>
      <c r="EE903" s="15"/>
      <c r="EL903" s="15"/>
      <c r="ES903" s="15"/>
      <c r="EZ903" s="15"/>
      <c r="FG903" s="15"/>
      <c r="FN903" s="15"/>
      <c r="FU903" s="15"/>
      <c r="FW903" s="24"/>
      <c r="FX903" s="24"/>
      <c r="FY903" s="24"/>
      <c r="FZ903" s="24"/>
      <c r="GA903" s="24"/>
      <c r="GB903" s="15"/>
      <c r="GC903" s="24"/>
      <c r="GD903" s="24"/>
      <c r="GE903" s="24"/>
      <c r="GF903" s="19"/>
      <c r="GG903" s="19"/>
      <c r="GH903" s="19"/>
      <c r="GI903" s="19"/>
      <c r="GJ903" s="19"/>
      <c r="GK903" s="19"/>
      <c r="GL903" s="19"/>
      <c r="GM903" s="19"/>
      <c r="GN903" s="19"/>
      <c r="GO903" s="19"/>
      <c r="GP903" s="19"/>
      <c r="GQ903" s="19"/>
      <c r="GR903" s="19"/>
      <c r="GS903" s="19"/>
      <c r="GT903" s="19"/>
      <c r="GU903" s="19"/>
      <c r="GV903" s="19"/>
      <c r="GW903" s="19"/>
      <c r="GX903" s="19"/>
      <c r="GY903" s="19"/>
      <c r="GZ903" s="19"/>
      <c r="HA903" s="19"/>
      <c r="HB903" s="19"/>
      <c r="HC903" s="19"/>
      <c r="HD903" s="19"/>
      <c r="HE903" s="19"/>
      <c r="HF903" s="19"/>
      <c r="HG903" s="19"/>
      <c r="HH903" s="19"/>
      <c r="HI903" s="19"/>
      <c r="HJ903" s="19"/>
      <c r="HK903" s="19"/>
      <c r="HL903" s="19"/>
      <c r="HM903" s="19"/>
      <c r="HN903" s="19"/>
      <c r="HO903" s="19"/>
      <c r="HP903" s="19"/>
      <c r="HQ903" s="19"/>
      <c r="HR903" s="19"/>
      <c r="HS903" s="19"/>
      <c r="HT903" s="19"/>
      <c r="HU903" s="19"/>
      <c r="HV903" s="19"/>
      <c r="HW903" s="19"/>
      <c r="HX903" s="19"/>
      <c r="HY903" s="19"/>
      <c r="HZ903" s="19"/>
      <c r="IA903" s="19"/>
      <c r="IB903" s="19"/>
      <c r="IC903" s="19"/>
      <c r="ID903" s="19"/>
      <c r="IE903" s="19"/>
      <c r="IF903" s="19"/>
      <c r="IG903" s="19"/>
      <c r="IH903" s="19"/>
      <c r="II903" s="19"/>
      <c r="IJ903" s="19"/>
      <c r="IK903" s="19"/>
      <c r="IL903" s="19"/>
      <c r="IM903" s="19"/>
      <c r="IN903" s="24"/>
      <c r="IO903" s="24"/>
      <c r="IP903" s="24"/>
      <c r="IQ903" s="24"/>
      <c r="IR903" s="24"/>
      <c r="IS903" s="24"/>
      <c r="IT903" s="24"/>
      <c r="IU903" s="24"/>
      <c r="IV903" s="24"/>
      <c r="IW903" s="24"/>
      <c r="IX903" s="24"/>
      <c r="IY903" s="24"/>
      <c r="IZ903" s="24"/>
      <c r="JA903" s="24"/>
      <c r="JB903" s="24"/>
      <c r="JC903" s="24"/>
      <c r="JD903" s="24"/>
      <c r="JE903" s="24"/>
      <c r="JF903" s="24"/>
      <c r="JG903" s="24"/>
    </row>
    <row r="904" spans="39:267" x14ac:dyDescent="0.3">
      <c r="AM904" s="23"/>
      <c r="AQ904" s="19"/>
      <c r="AU904" s="24"/>
      <c r="AV904" s="24"/>
      <c r="AW904" s="24"/>
      <c r="AX904" s="24"/>
      <c r="AY904" s="15"/>
      <c r="BM904" s="15"/>
      <c r="BS904" s="24"/>
      <c r="BT904" s="15"/>
      <c r="BY904" s="24"/>
      <c r="CA904" s="15"/>
      <c r="CD904" s="24"/>
      <c r="CH904" s="15"/>
      <c r="CO904" s="15"/>
      <c r="CQ904" s="24"/>
      <c r="CV904" s="15"/>
      <c r="DC904" s="15"/>
      <c r="DJ904" s="15"/>
      <c r="DQ904" s="15"/>
      <c r="DX904" s="15"/>
      <c r="EE904" s="15"/>
      <c r="EL904" s="15"/>
      <c r="ES904" s="15"/>
      <c r="EZ904" s="15"/>
      <c r="FG904" s="15"/>
      <c r="FN904" s="15"/>
      <c r="FU904" s="15"/>
      <c r="FW904" s="24"/>
      <c r="FX904" s="24"/>
      <c r="FY904" s="24"/>
      <c r="FZ904" s="24"/>
      <c r="GA904" s="24"/>
      <c r="GB904" s="15"/>
      <c r="GC904" s="24"/>
      <c r="GD904" s="24"/>
      <c r="GE904" s="24"/>
      <c r="GF904" s="19"/>
      <c r="GG904" s="19"/>
      <c r="GH904" s="19"/>
      <c r="GI904" s="19"/>
      <c r="GJ904" s="19"/>
      <c r="GK904" s="19"/>
      <c r="GL904" s="19"/>
      <c r="GM904" s="19"/>
      <c r="GN904" s="19"/>
      <c r="GO904" s="19"/>
      <c r="GP904" s="19"/>
      <c r="GQ904" s="19"/>
      <c r="GR904" s="19"/>
      <c r="GS904" s="19"/>
      <c r="GT904" s="19"/>
      <c r="GU904" s="19"/>
      <c r="GV904" s="19"/>
      <c r="GW904" s="19"/>
      <c r="GX904" s="19"/>
      <c r="GY904" s="19"/>
      <c r="GZ904" s="19"/>
      <c r="HA904" s="19"/>
      <c r="HB904" s="19"/>
      <c r="HC904" s="19"/>
      <c r="HD904" s="19"/>
      <c r="HE904" s="19"/>
      <c r="HF904" s="19"/>
      <c r="HG904" s="19"/>
      <c r="HH904" s="19"/>
      <c r="HI904" s="19"/>
      <c r="HJ904" s="19"/>
      <c r="HK904" s="19"/>
      <c r="HL904" s="19"/>
      <c r="HM904" s="19"/>
      <c r="HN904" s="19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24"/>
      <c r="IO904" s="24"/>
      <c r="IP904" s="24"/>
      <c r="IQ904" s="24"/>
      <c r="IR904" s="24"/>
      <c r="IS904" s="24"/>
      <c r="IT904" s="24"/>
      <c r="IU904" s="24"/>
      <c r="IV904" s="24"/>
      <c r="IW904" s="24"/>
      <c r="IX904" s="24"/>
      <c r="IY904" s="24"/>
      <c r="IZ904" s="24"/>
      <c r="JA904" s="24"/>
      <c r="JB904" s="24"/>
      <c r="JC904" s="24"/>
      <c r="JD904" s="24"/>
      <c r="JE904" s="24"/>
      <c r="JF904" s="24"/>
      <c r="JG904" s="24"/>
    </row>
    <row r="905" spans="39:267" x14ac:dyDescent="0.3">
      <c r="AM905" s="23"/>
      <c r="AQ905" s="19"/>
      <c r="AU905" s="24"/>
      <c r="AV905" s="24"/>
      <c r="AW905" s="24"/>
      <c r="AX905" s="24"/>
      <c r="AY905" s="15"/>
      <c r="BM905" s="15"/>
      <c r="BS905" s="24"/>
      <c r="BT905" s="15"/>
      <c r="BY905" s="24"/>
      <c r="CA905" s="15"/>
      <c r="CD905" s="24"/>
      <c r="CH905" s="15"/>
      <c r="CO905" s="15"/>
      <c r="CQ905" s="24"/>
      <c r="CV905" s="15"/>
      <c r="DC905" s="15"/>
      <c r="DJ905" s="15"/>
      <c r="DQ905" s="15"/>
      <c r="DX905" s="15"/>
      <c r="EE905" s="15"/>
      <c r="EL905" s="15"/>
      <c r="ES905" s="15"/>
      <c r="EZ905" s="15"/>
      <c r="FG905" s="15"/>
      <c r="FN905" s="15"/>
      <c r="FU905" s="15"/>
      <c r="FW905" s="24"/>
      <c r="FX905" s="24"/>
      <c r="FY905" s="24"/>
      <c r="FZ905" s="24"/>
      <c r="GA905" s="24"/>
      <c r="GB905" s="15"/>
      <c r="GC905" s="24"/>
      <c r="GD905" s="24"/>
      <c r="GE905" s="24"/>
      <c r="GF905" s="19"/>
      <c r="GG905" s="19"/>
      <c r="GH905" s="19"/>
      <c r="GI905" s="19"/>
      <c r="GJ905" s="19"/>
      <c r="GK905" s="19"/>
      <c r="GL905" s="19"/>
      <c r="GM905" s="19"/>
      <c r="GN905" s="19"/>
      <c r="GO905" s="19"/>
      <c r="GP905" s="19"/>
      <c r="GQ905" s="19"/>
      <c r="GR905" s="19"/>
      <c r="GS905" s="19"/>
      <c r="GT905" s="19"/>
      <c r="GU905" s="19"/>
      <c r="GV905" s="19"/>
      <c r="GW905" s="19"/>
      <c r="GX905" s="19"/>
      <c r="GY905" s="19"/>
      <c r="GZ905" s="19"/>
      <c r="HA905" s="19"/>
      <c r="HB905" s="19"/>
      <c r="HC905" s="19"/>
      <c r="HD905" s="19"/>
      <c r="HE905" s="19"/>
      <c r="HF905" s="19"/>
      <c r="HG905" s="19"/>
      <c r="HH905" s="19"/>
      <c r="HI905" s="19"/>
      <c r="HJ905" s="19"/>
      <c r="HK905" s="19"/>
      <c r="HL905" s="19"/>
      <c r="HM905" s="19"/>
      <c r="HN905" s="19"/>
      <c r="HO905" s="19"/>
      <c r="HP905" s="19"/>
      <c r="HQ905" s="19"/>
      <c r="HR905" s="19"/>
      <c r="HS905" s="19"/>
      <c r="HT905" s="19"/>
      <c r="HU905" s="19"/>
      <c r="HV905" s="19"/>
      <c r="HW905" s="19"/>
      <c r="HX905" s="19"/>
      <c r="HY905" s="19"/>
      <c r="HZ905" s="19"/>
      <c r="IA905" s="19"/>
      <c r="IB905" s="19"/>
      <c r="IC905" s="19"/>
      <c r="ID905" s="19"/>
      <c r="IE905" s="19"/>
      <c r="IF905" s="19"/>
      <c r="IG905" s="19"/>
      <c r="IH905" s="19"/>
      <c r="II905" s="19"/>
      <c r="IJ905" s="19"/>
      <c r="IK905" s="19"/>
      <c r="IL905" s="19"/>
      <c r="IM905" s="19"/>
      <c r="IN905" s="24"/>
      <c r="IO905" s="24"/>
      <c r="IP905" s="24"/>
      <c r="IQ905" s="24"/>
      <c r="IR905" s="24"/>
      <c r="IS905" s="24"/>
      <c r="IT905" s="24"/>
      <c r="IU905" s="24"/>
      <c r="IV905" s="24"/>
      <c r="IW905" s="24"/>
      <c r="IX905" s="24"/>
      <c r="IY905" s="24"/>
      <c r="IZ905" s="24"/>
      <c r="JA905" s="24"/>
      <c r="JB905" s="24"/>
      <c r="JC905" s="24"/>
      <c r="JD905" s="24"/>
      <c r="JE905" s="24"/>
      <c r="JF905" s="24"/>
      <c r="JG905" s="24"/>
    </row>
    <row r="906" spans="39:267" x14ac:dyDescent="0.3">
      <c r="AM906" s="23"/>
      <c r="AQ906" s="19"/>
      <c r="AU906" s="24"/>
      <c r="AV906" s="24"/>
      <c r="AW906" s="24"/>
      <c r="AX906" s="24"/>
      <c r="AY906" s="15"/>
      <c r="BM906" s="15"/>
      <c r="BS906" s="24"/>
      <c r="BT906" s="15"/>
      <c r="BY906" s="24"/>
      <c r="CA906" s="15"/>
      <c r="CD906" s="24"/>
      <c r="CH906" s="15"/>
      <c r="CO906" s="15"/>
      <c r="CQ906" s="24"/>
      <c r="CV906" s="15"/>
      <c r="DC906" s="15"/>
      <c r="DJ906" s="15"/>
      <c r="DQ906" s="15"/>
      <c r="DX906" s="15"/>
      <c r="EE906" s="15"/>
      <c r="EL906" s="15"/>
      <c r="ES906" s="15"/>
      <c r="EZ906" s="15"/>
      <c r="FG906" s="15"/>
      <c r="FN906" s="15"/>
      <c r="FU906" s="15"/>
      <c r="FW906" s="24"/>
      <c r="FX906" s="24"/>
      <c r="FY906" s="24"/>
      <c r="FZ906" s="24"/>
      <c r="GA906" s="24"/>
      <c r="GB906" s="15"/>
      <c r="GC906" s="24"/>
      <c r="GD906" s="24"/>
      <c r="GE906" s="24"/>
      <c r="GF906" s="19"/>
      <c r="GG906" s="19"/>
      <c r="GH906" s="19"/>
      <c r="GI906" s="19"/>
      <c r="GJ906" s="19"/>
      <c r="GK906" s="19"/>
      <c r="GL906" s="19"/>
      <c r="GM906" s="19"/>
      <c r="GN906" s="19"/>
      <c r="GO906" s="19"/>
      <c r="GP906" s="19"/>
      <c r="GQ906" s="19"/>
      <c r="GR906" s="19"/>
      <c r="GS906" s="19"/>
      <c r="GT906" s="19"/>
      <c r="GU906" s="19"/>
      <c r="GV906" s="19"/>
      <c r="GW906" s="19"/>
      <c r="GX906" s="19"/>
      <c r="GY906" s="19"/>
      <c r="GZ906" s="19"/>
      <c r="HA906" s="19"/>
      <c r="HB906" s="19"/>
      <c r="HC906" s="19"/>
      <c r="HD906" s="19"/>
      <c r="HE906" s="19"/>
      <c r="HF906" s="19"/>
      <c r="HG906" s="19"/>
      <c r="HH906" s="19"/>
      <c r="HI906" s="19"/>
      <c r="HJ906" s="19"/>
      <c r="HK906" s="19"/>
      <c r="HL906" s="19"/>
      <c r="HM906" s="19"/>
      <c r="HN906" s="19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24"/>
      <c r="IO906" s="24"/>
      <c r="IP906" s="24"/>
      <c r="IQ906" s="24"/>
      <c r="IR906" s="24"/>
      <c r="IS906" s="24"/>
      <c r="IT906" s="24"/>
      <c r="IU906" s="24"/>
      <c r="IV906" s="24"/>
      <c r="IW906" s="24"/>
      <c r="IX906" s="24"/>
      <c r="IY906" s="24"/>
      <c r="IZ906" s="24"/>
      <c r="JA906" s="24"/>
      <c r="JB906" s="24"/>
      <c r="JC906" s="24"/>
      <c r="JD906" s="24"/>
      <c r="JE906" s="24"/>
      <c r="JF906" s="24"/>
      <c r="JG906" s="24"/>
    </row>
    <row r="907" spans="39:267" x14ac:dyDescent="0.3">
      <c r="AM907" s="23"/>
      <c r="AQ907" s="19"/>
      <c r="AU907" s="24"/>
      <c r="AV907" s="24"/>
      <c r="AW907" s="24"/>
      <c r="AX907" s="24"/>
      <c r="AY907" s="15"/>
      <c r="BM907" s="15"/>
      <c r="BS907" s="24"/>
      <c r="BT907" s="15"/>
      <c r="BY907" s="24"/>
      <c r="CA907" s="15"/>
      <c r="CD907" s="24"/>
      <c r="CH907" s="15"/>
      <c r="CO907" s="15"/>
      <c r="CQ907" s="24"/>
      <c r="CV907" s="15"/>
      <c r="DC907" s="15"/>
      <c r="DJ907" s="15"/>
      <c r="DQ907" s="15"/>
      <c r="DX907" s="15"/>
      <c r="EE907" s="15"/>
      <c r="EL907" s="15"/>
      <c r="ES907" s="15"/>
      <c r="EZ907" s="15"/>
      <c r="FG907" s="15"/>
      <c r="FN907" s="15"/>
      <c r="FU907" s="15"/>
      <c r="FW907" s="24"/>
      <c r="FX907" s="24"/>
      <c r="FY907" s="24"/>
      <c r="FZ907" s="24"/>
      <c r="GA907" s="24"/>
      <c r="GB907" s="15"/>
      <c r="GC907" s="24"/>
      <c r="GD907" s="24"/>
      <c r="GE907" s="24"/>
      <c r="GF907" s="19"/>
      <c r="GG907" s="19"/>
      <c r="GH907" s="19"/>
      <c r="GI907" s="19"/>
      <c r="GJ907" s="19"/>
      <c r="GK907" s="19"/>
      <c r="GL907" s="19"/>
      <c r="GM907" s="19"/>
      <c r="GN907" s="19"/>
      <c r="GO907" s="19"/>
      <c r="GP907" s="19"/>
      <c r="GQ907" s="19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19"/>
      <c r="HC907" s="19"/>
      <c r="HD907" s="19"/>
      <c r="HE907" s="19"/>
      <c r="HF907" s="19"/>
      <c r="HG907" s="19"/>
      <c r="HH907" s="19"/>
      <c r="HI907" s="19"/>
      <c r="HJ907" s="19"/>
      <c r="HK907" s="19"/>
      <c r="HL907" s="19"/>
      <c r="HM907" s="19"/>
      <c r="HN907" s="19"/>
      <c r="HO907" s="19"/>
      <c r="HP907" s="19"/>
      <c r="HQ907" s="19"/>
      <c r="HR907" s="19"/>
      <c r="HS907" s="19"/>
      <c r="HT907" s="19"/>
      <c r="HU907" s="19"/>
      <c r="HV907" s="19"/>
      <c r="HW907" s="19"/>
      <c r="HX907" s="19"/>
      <c r="HY907" s="19"/>
      <c r="HZ907" s="19"/>
      <c r="IA907" s="19"/>
      <c r="IB907" s="19"/>
      <c r="IC907" s="19"/>
      <c r="ID907" s="19"/>
      <c r="IE907" s="19"/>
      <c r="IF907" s="19"/>
      <c r="IG907" s="19"/>
      <c r="IH907" s="19"/>
      <c r="II907" s="19"/>
      <c r="IJ907" s="19"/>
      <c r="IK907" s="19"/>
      <c r="IL907" s="19"/>
      <c r="IM907" s="19"/>
      <c r="IN907" s="24"/>
      <c r="IO907" s="24"/>
      <c r="IP907" s="24"/>
      <c r="IQ907" s="24"/>
      <c r="IR907" s="24"/>
      <c r="IS907" s="24"/>
      <c r="IT907" s="24"/>
      <c r="IU907" s="24"/>
      <c r="IV907" s="24"/>
      <c r="IW907" s="24"/>
      <c r="IX907" s="24"/>
      <c r="IY907" s="24"/>
      <c r="IZ907" s="24"/>
      <c r="JA907" s="24"/>
      <c r="JB907" s="24"/>
      <c r="JC907" s="24"/>
      <c r="JD907" s="24"/>
      <c r="JE907" s="24"/>
      <c r="JF907" s="24"/>
      <c r="JG907" s="24"/>
    </row>
    <row r="908" spans="39:267" x14ac:dyDescent="0.3">
      <c r="AM908" s="23"/>
      <c r="AQ908" s="19"/>
      <c r="AU908" s="24"/>
      <c r="AV908" s="24"/>
      <c r="AW908" s="24"/>
      <c r="AX908" s="24"/>
      <c r="AY908" s="15"/>
      <c r="BM908" s="15"/>
      <c r="BS908" s="24"/>
      <c r="BT908" s="15"/>
      <c r="BY908" s="24"/>
      <c r="CA908" s="15"/>
      <c r="CD908" s="24"/>
      <c r="CH908" s="15"/>
      <c r="CO908" s="15"/>
      <c r="CQ908" s="24"/>
      <c r="CV908" s="15"/>
      <c r="DC908" s="15"/>
      <c r="DJ908" s="15"/>
      <c r="DQ908" s="15"/>
      <c r="DX908" s="15"/>
      <c r="EE908" s="15"/>
      <c r="EL908" s="15"/>
      <c r="ES908" s="15"/>
      <c r="EZ908" s="15"/>
      <c r="FG908" s="15"/>
      <c r="FN908" s="15"/>
      <c r="FU908" s="15"/>
      <c r="FW908" s="24"/>
      <c r="FX908" s="24"/>
      <c r="FY908" s="24"/>
      <c r="FZ908" s="24"/>
      <c r="GA908" s="24"/>
      <c r="GB908" s="15"/>
      <c r="GC908" s="24"/>
      <c r="GD908" s="24"/>
      <c r="GE908" s="24"/>
      <c r="GF908" s="19"/>
      <c r="GG908" s="19"/>
      <c r="GH908" s="19"/>
      <c r="GI908" s="19"/>
      <c r="GJ908" s="19"/>
      <c r="GK908" s="19"/>
      <c r="GL908" s="19"/>
      <c r="GM908" s="19"/>
      <c r="GN908" s="19"/>
      <c r="GO908" s="19"/>
      <c r="GP908" s="19"/>
      <c r="GQ908" s="19"/>
      <c r="GR908" s="19"/>
      <c r="GS908" s="19"/>
      <c r="GT908" s="19"/>
      <c r="GU908" s="19"/>
      <c r="GV908" s="19"/>
      <c r="GW908" s="19"/>
      <c r="GX908" s="19"/>
      <c r="GY908" s="19"/>
      <c r="GZ908" s="19"/>
      <c r="HA908" s="19"/>
      <c r="HB908" s="19"/>
      <c r="HC908" s="19"/>
      <c r="HD908" s="19"/>
      <c r="HE908" s="19"/>
      <c r="HF908" s="19"/>
      <c r="HG908" s="19"/>
      <c r="HH908" s="19"/>
      <c r="HI908" s="19"/>
      <c r="HJ908" s="19"/>
      <c r="HK908" s="19"/>
      <c r="HL908" s="19"/>
      <c r="HM908" s="19"/>
      <c r="HN908" s="19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24"/>
      <c r="IO908" s="24"/>
      <c r="IP908" s="24"/>
      <c r="IQ908" s="24"/>
      <c r="IR908" s="24"/>
      <c r="IS908" s="24"/>
      <c r="IT908" s="24"/>
      <c r="IU908" s="24"/>
      <c r="IV908" s="24"/>
      <c r="IW908" s="24"/>
      <c r="IX908" s="24"/>
      <c r="IY908" s="24"/>
      <c r="IZ908" s="24"/>
      <c r="JA908" s="24"/>
      <c r="JB908" s="24"/>
      <c r="JC908" s="24"/>
      <c r="JD908" s="24"/>
      <c r="JE908" s="24"/>
      <c r="JF908" s="24"/>
      <c r="JG908" s="24"/>
    </row>
    <row r="909" spans="39:267" x14ac:dyDescent="0.3">
      <c r="AM909" s="23"/>
      <c r="AQ909" s="19"/>
      <c r="AU909" s="24"/>
      <c r="AV909" s="24"/>
      <c r="AW909" s="24"/>
      <c r="AX909" s="24"/>
      <c r="AY909" s="15"/>
      <c r="BM909" s="15"/>
      <c r="BS909" s="24"/>
      <c r="BT909" s="15"/>
      <c r="BY909" s="24"/>
      <c r="CA909" s="15"/>
      <c r="CD909" s="24"/>
      <c r="CH909" s="15"/>
      <c r="CO909" s="15"/>
      <c r="CQ909" s="24"/>
      <c r="CV909" s="15"/>
      <c r="DC909" s="15"/>
      <c r="DJ909" s="15"/>
      <c r="DQ909" s="15"/>
      <c r="DX909" s="15"/>
      <c r="EE909" s="15"/>
      <c r="EL909" s="15"/>
      <c r="ES909" s="15"/>
      <c r="EZ909" s="15"/>
      <c r="FG909" s="15"/>
      <c r="FN909" s="15"/>
      <c r="FU909" s="15"/>
      <c r="FW909" s="24"/>
      <c r="FX909" s="24"/>
      <c r="FY909" s="24"/>
      <c r="FZ909" s="24"/>
      <c r="GA909" s="24"/>
      <c r="GB909" s="15"/>
      <c r="GC909" s="24"/>
      <c r="GD909" s="24"/>
      <c r="GE909" s="24"/>
      <c r="GF909" s="19"/>
      <c r="GG909" s="19"/>
      <c r="GH909" s="19"/>
      <c r="GI909" s="19"/>
      <c r="GJ909" s="19"/>
      <c r="GK909" s="19"/>
      <c r="GL909" s="19"/>
      <c r="GM909" s="19"/>
      <c r="GN909" s="19"/>
      <c r="GO909" s="19"/>
      <c r="GP909" s="19"/>
      <c r="GQ909" s="19"/>
      <c r="GR909" s="19"/>
      <c r="GS909" s="19"/>
      <c r="GT909" s="19"/>
      <c r="GU909" s="19"/>
      <c r="GV909" s="19"/>
      <c r="GW909" s="19"/>
      <c r="GX909" s="19"/>
      <c r="GY909" s="19"/>
      <c r="GZ909" s="19"/>
      <c r="HA909" s="19"/>
      <c r="HB909" s="19"/>
      <c r="HC909" s="19"/>
      <c r="HD909" s="19"/>
      <c r="HE909" s="19"/>
      <c r="HF909" s="19"/>
      <c r="HG909" s="19"/>
      <c r="HH909" s="19"/>
      <c r="HI909" s="19"/>
      <c r="HJ909" s="19"/>
      <c r="HK909" s="19"/>
      <c r="HL909" s="19"/>
      <c r="HM909" s="19"/>
      <c r="HN909" s="19"/>
      <c r="HO909" s="19"/>
      <c r="HP909" s="19"/>
      <c r="HQ909" s="19"/>
      <c r="HR909" s="19"/>
      <c r="HS909" s="19"/>
      <c r="HT909" s="19"/>
      <c r="HU909" s="19"/>
      <c r="HV909" s="19"/>
      <c r="HW909" s="19"/>
      <c r="HX909" s="19"/>
      <c r="HY909" s="19"/>
      <c r="HZ909" s="19"/>
      <c r="IA909" s="19"/>
      <c r="IB909" s="19"/>
      <c r="IC909" s="19"/>
      <c r="ID909" s="19"/>
      <c r="IE909" s="19"/>
      <c r="IF909" s="19"/>
      <c r="IG909" s="19"/>
      <c r="IH909" s="19"/>
      <c r="II909" s="19"/>
      <c r="IJ909" s="19"/>
      <c r="IK909" s="19"/>
      <c r="IL909" s="19"/>
      <c r="IM909" s="19"/>
      <c r="IN909" s="24"/>
      <c r="IO909" s="24"/>
      <c r="IP909" s="24"/>
      <c r="IQ909" s="24"/>
      <c r="IR909" s="24"/>
      <c r="IS909" s="24"/>
      <c r="IT909" s="24"/>
      <c r="IU909" s="24"/>
      <c r="IV909" s="24"/>
      <c r="IW909" s="24"/>
      <c r="IX909" s="24"/>
      <c r="IY909" s="24"/>
      <c r="IZ909" s="24"/>
      <c r="JA909" s="24"/>
      <c r="JB909" s="24"/>
      <c r="JC909" s="24"/>
      <c r="JD909" s="24"/>
      <c r="JE909" s="24"/>
      <c r="JF909" s="24"/>
      <c r="JG909" s="24"/>
    </row>
    <row r="910" spans="39:267" x14ac:dyDescent="0.3">
      <c r="AM910" s="23"/>
      <c r="AQ910" s="19"/>
      <c r="AU910" s="24"/>
      <c r="AV910" s="24"/>
      <c r="AW910" s="24"/>
      <c r="AX910" s="24"/>
      <c r="AY910" s="15"/>
      <c r="BM910" s="15"/>
      <c r="BS910" s="24"/>
      <c r="BT910" s="15"/>
      <c r="BY910" s="24"/>
      <c r="CA910" s="15"/>
      <c r="CD910" s="24"/>
      <c r="CH910" s="15"/>
      <c r="CO910" s="15"/>
      <c r="CQ910" s="24"/>
      <c r="CV910" s="15"/>
      <c r="DC910" s="15"/>
      <c r="DJ910" s="15"/>
      <c r="DQ910" s="15"/>
      <c r="DX910" s="15"/>
      <c r="EE910" s="15"/>
      <c r="EL910" s="15"/>
      <c r="ES910" s="15"/>
      <c r="EZ910" s="15"/>
      <c r="FG910" s="15"/>
      <c r="FN910" s="15"/>
      <c r="FU910" s="15"/>
      <c r="FW910" s="24"/>
      <c r="FX910" s="24"/>
      <c r="FY910" s="24"/>
      <c r="FZ910" s="24"/>
      <c r="GA910" s="24"/>
      <c r="GB910" s="15"/>
      <c r="GC910" s="24"/>
      <c r="GD910" s="24"/>
      <c r="GE910" s="24"/>
      <c r="GF910" s="19"/>
      <c r="GG910" s="19"/>
      <c r="GH910" s="19"/>
      <c r="GI910" s="19"/>
      <c r="GJ910" s="19"/>
      <c r="GK910" s="19"/>
      <c r="GL910" s="19"/>
      <c r="GM910" s="19"/>
      <c r="GN910" s="19"/>
      <c r="GO910" s="19"/>
      <c r="GP910" s="19"/>
      <c r="GQ910" s="19"/>
      <c r="GR910" s="19"/>
      <c r="GS910" s="19"/>
      <c r="GT910" s="19"/>
      <c r="GU910" s="19"/>
      <c r="GV910" s="19"/>
      <c r="GW910" s="19"/>
      <c r="GX910" s="19"/>
      <c r="GY910" s="19"/>
      <c r="GZ910" s="19"/>
      <c r="HA910" s="19"/>
      <c r="HB910" s="19"/>
      <c r="HC910" s="19"/>
      <c r="HD910" s="19"/>
      <c r="HE910" s="19"/>
      <c r="HF910" s="19"/>
      <c r="HG910" s="19"/>
      <c r="HH910" s="19"/>
      <c r="HI910" s="19"/>
      <c r="HJ910" s="19"/>
      <c r="HK910" s="19"/>
      <c r="HL910" s="19"/>
      <c r="HM910" s="19"/>
      <c r="HN910" s="19"/>
      <c r="HO910" s="19"/>
      <c r="HP910" s="19"/>
      <c r="HQ910" s="19"/>
      <c r="HR910" s="19"/>
      <c r="HS910" s="19"/>
      <c r="HT910" s="19"/>
      <c r="HU910" s="19"/>
      <c r="HV910" s="19"/>
      <c r="HW910" s="19"/>
      <c r="HX910" s="19"/>
      <c r="HY910" s="19"/>
      <c r="HZ910" s="19"/>
      <c r="IA910" s="19"/>
      <c r="IB910" s="19"/>
      <c r="IC910" s="19"/>
      <c r="ID910" s="19"/>
      <c r="IE910" s="19"/>
      <c r="IF910" s="19"/>
      <c r="IG910" s="19"/>
      <c r="IH910" s="19"/>
      <c r="II910" s="19"/>
      <c r="IJ910" s="19"/>
      <c r="IK910" s="19"/>
      <c r="IL910" s="19"/>
      <c r="IM910" s="19"/>
      <c r="IN910" s="24"/>
      <c r="IO910" s="24"/>
      <c r="IP910" s="24"/>
      <c r="IQ910" s="24"/>
      <c r="IR910" s="24"/>
      <c r="IS910" s="24"/>
      <c r="IT910" s="24"/>
      <c r="IU910" s="24"/>
      <c r="IV910" s="24"/>
      <c r="IW910" s="24"/>
      <c r="IX910" s="24"/>
      <c r="IY910" s="24"/>
      <c r="IZ910" s="24"/>
      <c r="JA910" s="24"/>
      <c r="JB910" s="24"/>
      <c r="JC910" s="24"/>
      <c r="JD910" s="24"/>
      <c r="JE910" s="24"/>
      <c r="JF910" s="24"/>
      <c r="JG910" s="24"/>
    </row>
    <row r="911" spans="39:267" x14ac:dyDescent="0.3">
      <c r="AM911" s="23"/>
      <c r="AQ911" s="19"/>
      <c r="AU911" s="24"/>
      <c r="AV911" s="24"/>
      <c r="AW911" s="24"/>
      <c r="AX911" s="24"/>
      <c r="AY911" s="15"/>
      <c r="BM911" s="15"/>
      <c r="BS911" s="24"/>
      <c r="BT911" s="15"/>
      <c r="BY911" s="24"/>
      <c r="CA911" s="15"/>
      <c r="CD911" s="24"/>
      <c r="CH911" s="15"/>
      <c r="CO911" s="15"/>
      <c r="CQ911" s="24"/>
      <c r="CV911" s="15"/>
      <c r="DC911" s="15"/>
      <c r="DJ911" s="15"/>
      <c r="DQ911" s="15"/>
      <c r="DX911" s="15"/>
      <c r="EE911" s="15"/>
      <c r="EL911" s="15"/>
      <c r="ES911" s="15"/>
      <c r="EZ911" s="15"/>
      <c r="FG911" s="15"/>
      <c r="FN911" s="15"/>
      <c r="FU911" s="15"/>
      <c r="FW911" s="24"/>
      <c r="FX911" s="24"/>
      <c r="FY911" s="24"/>
      <c r="FZ911" s="24"/>
      <c r="GA911" s="24"/>
      <c r="GB911" s="15"/>
      <c r="GC911" s="24"/>
      <c r="GD911" s="24"/>
      <c r="GE911" s="24"/>
      <c r="GF911" s="19"/>
      <c r="GG911" s="19"/>
      <c r="GH911" s="19"/>
      <c r="GI911" s="19"/>
      <c r="GJ911" s="19"/>
      <c r="GK911" s="19"/>
      <c r="GL911" s="19"/>
      <c r="GM911" s="19"/>
      <c r="GN911" s="19"/>
      <c r="GO911" s="19"/>
      <c r="GP911" s="19"/>
      <c r="GQ911" s="19"/>
      <c r="GR911" s="19"/>
      <c r="GS911" s="19"/>
      <c r="GT911" s="19"/>
      <c r="GU911" s="19"/>
      <c r="GV911" s="19"/>
      <c r="GW911" s="19"/>
      <c r="GX911" s="19"/>
      <c r="GY911" s="19"/>
      <c r="GZ911" s="19"/>
      <c r="HA911" s="19"/>
      <c r="HB911" s="19"/>
      <c r="HC911" s="19"/>
      <c r="HD911" s="19"/>
      <c r="HE911" s="19"/>
      <c r="HF911" s="19"/>
      <c r="HG911" s="19"/>
      <c r="HH911" s="19"/>
      <c r="HI911" s="19"/>
      <c r="HJ911" s="19"/>
      <c r="HK911" s="19"/>
      <c r="HL911" s="19"/>
      <c r="HM911" s="19"/>
      <c r="HN911" s="19"/>
      <c r="HO911" s="19"/>
      <c r="HP911" s="19"/>
      <c r="HQ911" s="19"/>
      <c r="HR911" s="19"/>
      <c r="HS911" s="19"/>
      <c r="HT911" s="19"/>
      <c r="HU911" s="19"/>
      <c r="HV911" s="19"/>
      <c r="HW911" s="19"/>
      <c r="HX911" s="19"/>
      <c r="HY911" s="19"/>
      <c r="HZ911" s="19"/>
      <c r="IA911" s="19"/>
      <c r="IB911" s="19"/>
      <c r="IC911" s="19"/>
      <c r="ID911" s="19"/>
      <c r="IE911" s="19"/>
      <c r="IF911" s="19"/>
      <c r="IG911" s="19"/>
      <c r="IH911" s="19"/>
      <c r="II911" s="19"/>
      <c r="IJ911" s="19"/>
      <c r="IK911" s="19"/>
      <c r="IL911" s="19"/>
      <c r="IM911" s="19"/>
      <c r="IN911" s="24"/>
      <c r="IO911" s="24"/>
      <c r="IP911" s="24"/>
      <c r="IQ911" s="24"/>
      <c r="IR911" s="24"/>
      <c r="IS911" s="24"/>
      <c r="IT911" s="24"/>
      <c r="IU911" s="24"/>
      <c r="IV911" s="24"/>
      <c r="IW911" s="24"/>
      <c r="IX911" s="24"/>
      <c r="IY911" s="24"/>
      <c r="IZ911" s="24"/>
      <c r="JA911" s="24"/>
      <c r="JB911" s="24"/>
      <c r="JC911" s="24"/>
      <c r="JD911" s="24"/>
      <c r="JE911" s="24"/>
      <c r="JF911" s="24"/>
      <c r="JG911" s="24"/>
    </row>
    <row r="912" spans="39:267" x14ac:dyDescent="0.3">
      <c r="AM912" s="23"/>
      <c r="AQ912" s="19"/>
      <c r="AU912" s="24"/>
      <c r="AV912" s="24"/>
      <c r="AW912" s="24"/>
      <c r="AX912" s="24"/>
      <c r="AY912" s="15"/>
      <c r="BM912" s="15"/>
      <c r="BS912" s="24"/>
      <c r="BT912" s="15"/>
      <c r="BY912" s="24"/>
      <c r="CA912" s="15"/>
      <c r="CD912" s="24"/>
      <c r="CH912" s="15"/>
      <c r="CO912" s="15"/>
      <c r="CQ912" s="24"/>
      <c r="CV912" s="15"/>
      <c r="DC912" s="15"/>
      <c r="DJ912" s="15"/>
      <c r="DQ912" s="15"/>
      <c r="DX912" s="15"/>
      <c r="EE912" s="15"/>
      <c r="EL912" s="15"/>
      <c r="ES912" s="15"/>
      <c r="EZ912" s="15"/>
      <c r="FG912" s="15"/>
      <c r="FN912" s="15"/>
      <c r="FU912" s="15"/>
      <c r="FW912" s="24"/>
      <c r="FX912" s="24"/>
      <c r="FY912" s="24"/>
      <c r="FZ912" s="24"/>
      <c r="GA912" s="24"/>
      <c r="GB912" s="15"/>
      <c r="GC912" s="24"/>
      <c r="GD912" s="24"/>
      <c r="GE912" s="24"/>
      <c r="GF912" s="19"/>
      <c r="GG912" s="19"/>
      <c r="GH912" s="19"/>
      <c r="GI912" s="19"/>
      <c r="GJ912" s="19"/>
      <c r="GK912" s="19"/>
      <c r="GL912" s="19"/>
      <c r="GM912" s="19"/>
      <c r="GN912" s="19"/>
      <c r="GO912" s="19"/>
      <c r="GP912" s="19"/>
      <c r="GQ912" s="19"/>
      <c r="GR912" s="19"/>
      <c r="GS912" s="19"/>
      <c r="GT912" s="19"/>
      <c r="GU912" s="19"/>
      <c r="GV912" s="19"/>
      <c r="GW912" s="19"/>
      <c r="GX912" s="19"/>
      <c r="GY912" s="19"/>
      <c r="GZ912" s="19"/>
      <c r="HA912" s="19"/>
      <c r="HB912" s="19"/>
      <c r="HC912" s="19"/>
      <c r="HD912" s="19"/>
      <c r="HE912" s="19"/>
      <c r="HF912" s="19"/>
      <c r="HG912" s="19"/>
      <c r="HH912" s="19"/>
      <c r="HI912" s="19"/>
      <c r="HJ912" s="19"/>
      <c r="HK912" s="19"/>
      <c r="HL912" s="19"/>
      <c r="HM912" s="19"/>
      <c r="HN912" s="19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24"/>
      <c r="IO912" s="24"/>
      <c r="IP912" s="24"/>
      <c r="IQ912" s="24"/>
      <c r="IR912" s="24"/>
      <c r="IS912" s="24"/>
      <c r="IT912" s="24"/>
      <c r="IU912" s="24"/>
      <c r="IV912" s="24"/>
      <c r="IW912" s="24"/>
      <c r="IX912" s="24"/>
      <c r="IY912" s="24"/>
      <c r="IZ912" s="24"/>
      <c r="JA912" s="24"/>
      <c r="JB912" s="24"/>
      <c r="JC912" s="24"/>
      <c r="JD912" s="24"/>
      <c r="JE912" s="24"/>
      <c r="JF912" s="24"/>
      <c r="JG912" s="24"/>
    </row>
    <row r="913" spans="39:267" x14ac:dyDescent="0.3">
      <c r="AM913" s="23"/>
      <c r="AQ913" s="19"/>
      <c r="AU913" s="24"/>
      <c r="AV913" s="24"/>
      <c r="AW913" s="24"/>
      <c r="AX913" s="24"/>
      <c r="AY913" s="15"/>
      <c r="BM913" s="15"/>
      <c r="BS913" s="24"/>
      <c r="BT913" s="15"/>
      <c r="BY913" s="24"/>
      <c r="CA913" s="15"/>
      <c r="CD913" s="24"/>
      <c r="CH913" s="15"/>
      <c r="CO913" s="15"/>
      <c r="CQ913" s="24"/>
      <c r="CV913" s="15"/>
      <c r="DC913" s="15"/>
      <c r="DJ913" s="15"/>
      <c r="DQ913" s="15"/>
      <c r="DX913" s="15"/>
      <c r="EE913" s="15"/>
      <c r="EL913" s="15"/>
      <c r="ES913" s="15"/>
      <c r="EZ913" s="15"/>
      <c r="FG913" s="15"/>
      <c r="FN913" s="15"/>
      <c r="FU913" s="15"/>
      <c r="FW913" s="24"/>
      <c r="FX913" s="24"/>
      <c r="FY913" s="24"/>
      <c r="FZ913" s="24"/>
      <c r="GA913" s="24"/>
      <c r="GB913" s="15"/>
      <c r="GC913" s="24"/>
      <c r="GD913" s="24"/>
      <c r="GE913" s="24"/>
      <c r="GF913" s="19"/>
      <c r="GG913" s="19"/>
      <c r="GH913" s="19"/>
      <c r="GI913" s="19"/>
      <c r="GJ913" s="19"/>
      <c r="GK913" s="19"/>
      <c r="GL913" s="19"/>
      <c r="GM913" s="19"/>
      <c r="GN913" s="19"/>
      <c r="GO913" s="19"/>
      <c r="GP913" s="19"/>
      <c r="GQ913" s="19"/>
      <c r="GR913" s="19"/>
      <c r="GS913" s="19"/>
      <c r="GT913" s="19"/>
      <c r="GU913" s="19"/>
      <c r="GV913" s="19"/>
      <c r="GW913" s="19"/>
      <c r="GX913" s="19"/>
      <c r="GY913" s="19"/>
      <c r="GZ913" s="19"/>
      <c r="HA913" s="19"/>
      <c r="HB913" s="19"/>
      <c r="HC913" s="19"/>
      <c r="HD913" s="19"/>
      <c r="HE913" s="19"/>
      <c r="HF913" s="19"/>
      <c r="HG913" s="19"/>
      <c r="HH913" s="19"/>
      <c r="HI913" s="19"/>
      <c r="HJ913" s="19"/>
      <c r="HK913" s="19"/>
      <c r="HL913" s="19"/>
      <c r="HM913" s="19"/>
      <c r="HN913" s="19"/>
      <c r="HO913" s="19"/>
      <c r="HP913" s="19"/>
      <c r="HQ913" s="19"/>
      <c r="HR913" s="19"/>
      <c r="HS913" s="19"/>
      <c r="HT913" s="19"/>
      <c r="HU913" s="19"/>
      <c r="HV913" s="19"/>
      <c r="HW913" s="19"/>
      <c r="HX913" s="19"/>
      <c r="HY913" s="19"/>
      <c r="HZ913" s="19"/>
      <c r="IA913" s="19"/>
      <c r="IB913" s="19"/>
      <c r="IC913" s="19"/>
      <c r="ID913" s="19"/>
      <c r="IE913" s="19"/>
      <c r="IF913" s="19"/>
      <c r="IG913" s="19"/>
      <c r="IH913" s="19"/>
      <c r="II913" s="19"/>
      <c r="IJ913" s="19"/>
      <c r="IK913" s="19"/>
      <c r="IL913" s="19"/>
      <c r="IM913" s="19"/>
      <c r="IN913" s="24"/>
      <c r="IO913" s="24"/>
      <c r="IP913" s="24"/>
      <c r="IQ913" s="24"/>
      <c r="IR913" s="24"/>
      <c r="IS913" s="24"/>
      <c r="IT913" s="24"/>
      <c r="IU913" s="24"/>
      <c r="IV913" s="24"/>
      <c r="IW913" s="24"/>
      <c r="IX913" s="24"/>
      <c r="IY913" s="24"/>
      <c r="IZ913" s="24"/>
      <c r="JA913" s="24"/>
      <c r="JB913" s="24"/>
      <c r="JC913" s="24"/>
      <c r="JD913" s="24"/>
      <c r="JE913" s="24"/>
      <c r="JF913" s="24"/>
      <c r="JG913" s="24"/>
    </row>
    <row r="914" spans="39:267" x14ac:dyDescent="0.3">
      <c r="AM914" s="23"/>
      <c r="AQ914" s="19"/>
      <c r="AU914" s="24"/>
      <c r="AV914" s="24"/>
      <c r="AW914" s="24"/>
      <c r="AX914" s="24"/>
      <c r="AY914" s="15"/>
      <c r="BM914" s="15"/>
      <c r="BS914" s="24"/>
      <c r="BT914" s="15"/>
      <c r="BY914" s="24"/>
      <c r="CA914" s="15"/>
      <c r="CD914" s="24"/>
      <c r="CH914" s="15"/>
      <c r="CO914" s="15"/>
      <c r="CQ914" s="24"/>
      <c r="CV914" s="15"/>
      <c r="DC914" s="15"/>
      <c r="DJ914" s="15"/>
      <c r="DQ914" s="15"/>
      <c r="DX914" s="15"/>
      <c r="EE914" s="15"/>
      <c r="EL914" s="15"/>
      <c r="ES914" s="15"/>
      <c r="EZ914" s="15"/>
      <c r="FG914" s="15"/>
      <c r="FN914" s="15"/>
      <c r="FU914" s="15"/>
      <c r="FW914" s="24"/>
      <c r="FX914" s="24"/>
      <c r="FY914" s="24"/>
      <c r="FZ914" s="24"/>
      <c r="GA914" s="24"/>
      <c r="GB914" s="15"/>
      <c r="GC914" s="24"/>
      <c r="GD914" s="24"/>
      <c r="GE914" s="24"/>
      <c r="GF914" s="19"/>
      <c r="GG914" s="19"/>
      <c r="GH914" s="19"/>
      <c r="GI914" s="19"/>
      <c r="GJ914" s="19"/>
      <c r="GK914" s="19"/>
      <c r="GL914" s="19"/>
      <c r="GM914" s="19"/>
      <c r="GN914" s="19"/>
      <c r="GO914" s="19"/>
      <c r="GP914" s="19"/>
      <c r="GQ914" s="19"/>
      <c r="GR914" s="19"/>
      <c r="GS914" s="19"/>
      <c r="GT914" s="19"/>
      <c r="GU914" s="19"/>
      <c r="GV914" s="19"/>
      <c r="GW914" s="19"/>
      <c r="GX914" s="19"/>
      <c r="GY914" s="19"/>
      <c r="GZ914" s="19"/>
      <c r="HA914" s="19"/>
      <c r="HB914" s="19"/>
      <c r="HC914" s="19"/>
      <c r="HD914" s="19"/>
      <c r="HE914" s="19"/>
      <c r="HF914" s="19"/>
      <c r="HG914" s="19"/>
      <c r="HH914" s="19"/>
      <c r="HI914" s="19"/>
      <c r="HJ914" s="19"/>
      <c r="HK914" s="19"/>
      <c r="HL914" s="19"/>
      <c r="HM914" s="19"/>
      <c r="HN914" s="19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24"/>
      <c r="IO914" s="24"/>
      <c r="IP914" s="24"/>
      <c r="IQ914" s="24"/>
      <c r="IR914" s="24"/>
      <c r="IS914" s="24"/>
      <c r="IT914" s="24"/>
      <c r="IU914" s="24"/>
      <c r="IV914" s="24"/>
      <c r="IW914" s="24"/>
      <c r="IX914" s="24"/>
      <c r="IY914" s="24"/>
      <c r="IZ914" s="24"/>
      <c r="JA914" s="24"/>
      <c r="JB914" s="24"/>
      <c r="JC914" s="24"/>
      <c r="JD914" s="24"/>
      <c r="JE914" s="24"/>
      <c r="JF914" s="24"/>
      <c r="JG914" s="24"/>
    </row>
    <row r="915" spans="39:267" x14ac:dyDescent="0.3">
      <c r="AM915" s="23"/>
      <c r="AQ915" s="19"/>
      <c r="AU915" s="24"/>
      <c r="AV915" s="24"/>
      <c r="AW915" s="24"/>
      <c r="AX915" s="24"/>
      <c r="AY915" s="15"/>
      <c r="BM915" s="15"/>
      <c r="BS915" s="24"/>
      <c r="BT915" s="15"/>
      <c r="BY915" s="24"/>
      <c r="CA915" s="15"/>
      <c r="CD915" s="24"/>
      <c r="CH915" s="15"/>
      <c r="CO915" s="15"/>
      <c r="CQ915" s="24"/>
      <c r="CV915" s="15"/>
      <c r="DC915" s="15"/>
      <c r="DJ915" s="15"/>
      <c r="DQ915" s="15"/>
      <c r="DX915" s="15"/>
      <c r="EE915" s="15"/>
      <c r="EL915" s="15"/>
      <c r="ES915" s="15"/>
      <c r="EZ915" s="15"/>
      <c r="FG915" s="15"/>
      <c r="FN915" s="15"/>
      <c r="FU915" s="15"/>
      <c r="FW915" s="24"/>
      <c r="FX915" s="24"/>
      <c r="FY915" s="24"/>
      <c r="FZ915" s="24"/>
      <c r="GA915" s="24"/>
      <c r="GB915" s="15"/>
      <c r="GC915" s="24"/>
      <c r="GD915" s="24"/>
      <c r="GE915" s="24"/>
      <c r="GF915" s="19"/>
      <c r="GG915" s="19"/>
      <c r="GH915" s="19"/>
      <c r="GI915" s="19"/>
      <c r="GJ915" s="19"/>
      <c r="GK915" s="19"/>
      <c r="GL915" s="19"/>
      <c r="GM915" s="19"/>
      <c r="GN915" s="19"/>
      <c r="GO915" s="19"/>
      <c r="GP915" s="19"/>
      <c r="GQ915" s="19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19"/>
      <c r="HC915" s="19"/>
      <c r="HD915" s="19"/>
      <c r="HE915" s="19"/>
      <c r="HF915" s="19"/>
      <c r="HG915" s="19"/>
      <c r="HH915" s="19"/>
      <c r="HI915" s="19"/>
      <c r="HJ915" s="19"/>
      <c r="HK915" s="19"/>
      <c r="HL915" s="19"/>
      <c r="HM915" s="19"/>
      <c r="HN915" s="19"/>
      <c r="HO915" s="19"/>
      <c r="HP915" s="19"/>
      <c r="HQ915" s="19"/>
      <c r="HR915" s="19"/>
      <c r="HS915" s="19"/>
      <c r="HT915" s="19"/>
      <c r="HU915" s="19"/>
      <c r="HV915" s="19"/>
      <c r="HW915" s="19"/>
      <c r="HX915" s="19"/>
      <c r="HY915" s="19"/>
      <c r="HZ915" s="19"/>
      <c r="IA915" s="19"/>
      <c r="IB915" s="19"/>
      <c r="IC915" s="19"/>
      <c r="ID915" s="19"/>
      <c r="IE915" s="19"/>
      <c r="IF915" s="19"/>
      <c r="IG915" s="19"/>
      <c r="IH915" s="19"/>
      <c r="II915" s="19"/>
      <c r="IJ915" s="19"/>
      <c r="IK915" s="19"/>
      <c r="IL915" s="19"/>
      <c r="IM915" s="19"/>
      <c r="IN915" s="24"/>
      <c r="IO915" s="24"/>
      <c r="IP915" s="24"/>
      <c r="IQ915" s="24"/>
      <c r="IR915" s="24"/>
      <c r="IS915" s="24"/>
      <c r="IT915" s="24"/>
      <c r="IU915" s="24"/>
      <c r="IV915" s="24"/>
      <c r="IW915" s="24"/>
      <c r="IX915" s="24"/>
      <c r="IY915" s="24"/>
      <c r="IZ915" s="24"/>
      <c r="JA915" s="24"/>
      <c r="JB915" s="24"/>
      <c r="JC915" s="24"/>
      <c r="JD915" s="24"/>
      <c r="JE915" s="24"/>
      <c r="JF915" s="24"/>
      <c r="JG915" s="24"/>
    </row>
    <row r="916" spans="39:267" x14ac:dyDescent="0.3">
      <c r="AM916" s="23"/>
      <c r="AQ916" s="19"/>
      <c r="AU916" s="24"/>
      <c r="AV916" s="24"/>
      <c r="AW916" s="24"/>
      <c r="AX916" s="24"/>
      <c r="AY916" s="15"/>
      <c r="BM916" s="15"/>
      <c r="BS916" s="24"/>
      <c r="BT916" s="15"/>
      <c r="BY916" s="24"/>
      <c r="CA916" s="15"/>
      <c r="CD916" s="24"/>
      <c r="CH916" s="15"/>
      <c r="CO916" s="15"/>
      <c r="CQ916" s="24"/>
      <c r="CV916" s="15"/>
      <c r="DC916" s="15"/>
      <c r="DJ916" s="15"/>
      <c r="DQ916" s="15"/>
      <c r="DX916" s="15"/>
      <c r="EE916" s="15"/>
      <c r="EL916" s="15"/>
      <c r="ES916" s="15"/>
      <c r="EZ916" s="15"/>
      <c r="FG916" s="15"/>
      <c r="FN916" s="15"/>
      <c r="FU916" s="15"/>
      <c r="FW916" s="24"/>
      <c r="FX916" s="24"/>
      <c r="FY916" s="24"/>
      <c r="FZ916" s="24"/>
      <c r="GA916" s="24"/>
      <c r="GB916" s="15"/>
      <c r="GC916" s="24"/>
      <c r="GD916" s="24"/>
      <c r="GE916" s="24"/>
      <c r="GF916" s="19"/>
      <c r="GG916" s="19"/>
      <c r="GH916" s="19"/>
      <c r="GI916" s="19"/>
      <c r="GJ916" s="19"/>
      <c r="GK916" s="19"/>
      <c r="GL916" s="19"/>
      <c r="GM916" s="19"/>
      <c r="GN916" s="19"/>
      <c r="GO916" s="19"/>
      <c r="GP916" s="19"/>
      <c r="GQ916" s="19"/>
      <c r="GR916" s="19"/>
      <c r="GS916" s="19"/>
      <c r="GT916" s="19"/>
      <c r="GU916" s="19"/>
      <c r="GV916" s="19"/>
      <c r="GW916" s="19"/>
      <c r="GX916" s="19"/>
      <c r="GY916" s="19"/>
      <c r="GZ916" s="19"/>
      <c r="HA916" s="19"/>
      <c r="HB916" s="19"/>
      <c r="HC916" s="19"/>
      <c r="HD916" s="19"/>
      <c r="HE916" s="19"/>
      <c r="HF916" s="19"/>
      <c r="HG916" s="19"/>
      <c r="HH916" s="19"/>
      <c r="HI916" s="19"/>
      <c r="HJ916" s="19"/>
      <c r="HK916" s="19"/>
      <c r="HL916" s="19"/>
      <c r="HM916" s="19"/>
      <c r="HN916" s="19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24"/>
      <c r="IO916" s="24"/>
      <c r="IP916" s="24"/>
      <c r="IQ916" s="24"/>
      <c r="IR916" s="24"/>
      <c r="IS916" s="24"/>
      <c r="IT916" s="24"/>
      <c r="IU916" s="24"/>
      <c r="IV916" s="24"/>
      <c r="IW916" s="24"/>
      <c r="IX916" s="24"/>
      <c r="IY916" s="24"/>
      <c r="IZ916" s="24"/>
      <c r="JA916" s="24"/>
      <c r="JB916" s="24"/>
      <c r="JC916" s="24"/>
      <c r="JD916" s="24"/>
      <c r="JE916" s="24"/>
      <c r="JF916" s="24"/>
      <c r="JG916" s="24"/>
    </row>
    <row r="917" spans="39:267" x14ac:dyDescent="0.3">
      <c r="AM917" s="23"/>
      <c r="AQ917" s="19"/>
      <c r="AU917" s="24"/>
      <c r="AV917" s="24"/>
      <c r="AW917" s="24"/>
      <c r="AX917" s="24"/>
      <c r="AY917" s="15"/>
      <c r="BM917" s="15"/>
      <c r="BS917" s="24"/>
      <c r="BT917" s="15"/>
      <c r="BY917" s="24"/>
      <c r="CA917" s="15"/>
      <c r="CD917" s="24"/>
      <c r="CH917" s="15"/>
      <c r="CO917" s="15"/>
      <c r="CQ917" s="24"/>
      <c r="CV917" s="15"/>
      <c r="DC917" s="15"/>
      <c r="DJ917" s="15"/>
      <c r="DQ917" s="15"/>
      <c r="DX917" s="15"/>
      <c r="EE917" s="15"/>
      <c r="EL917" s="15"/>
      <c r="ES917" s="15"/>
      <c r="EZ917" s="15"/>
      <c r="FG917" s="15"/>
      <c r="FN917" s="15"/>
      <c r="FU917" s="15"/>
      <c r="FW917" s="24"/>
      <c r="FX917" s="24"/>
      <c r="FY917" s="24"/>
      <c r="FZ917" s="24"/>
      <c r="GA917" s="24"/>
      <c r="GB917" s="15"/>
      <c r="GC917" s="24"/>
      <c r="GD917" s="24"/>
      <c r="GE917" s="24"/>
      <c r="GF917" s="19"/>
      <c r="GG917" s="19"/>
      <c r="GH917" s="19"/>
      <c r="GI917" s="19"/>
      <c r="GJ917" s="19"/>
      <c r="GK917" s="19"/>
      <c r="GL917" s="19"/>
      <c r="GM917" s="19"/>
      <c r="GN917" s="19"/>
      <c r="GO917" s="19"/>
      <c r="GP917" s="19"/>
      <c r="GQ917" s="19"/>
      <c r="GR917" s="19"/>
      <c r="GS917" s="19"/>
      <c r="GT917" s="19"/>
      <c r="GU917" s="19"/>
      <c r="GV917" s="19"/>
      <c r="GW917" s="19"/>
      <c r="GX917" s="19"/>
      <c r="GY917" s="19"/>
      <c r="GZ917" s="19"/>
      <c r="HA917" s="19"/>
      <c r="HB917" s="19"/>
      <c r="HC917" s="19"/>
      <c r="HD917" s="19"/>
      <c r="HE917" s="19"/>
      <c r="HF917" s="19"/>
      <c r="HG917" s="19"/>
      <c r="HH917" s="19"/>
      <c r="HI917" s="19"/>
      <c r="HJ917" s="19"/>
      <c r="HK917" s="19"/>
      <c r="HL917" s="19"/>
      <c r="HM917" s="19"/>
      <c r="HN917" s="19"/>
      <c r="HO917" s="19"/>
      <c r="HP917" s="19"/>
      <c r="HQ917" s="19"/>
      <c r="HR917" s="19"/>
      <c r="HS917" s="19"/>
      <c r="HT917" s="19"/>
      <c r="HU917" s="19"/>
      <c r="HV917" s="19"/>
      <c r="HW917" s="19"/>
      <c r="HX917" s="19"/>
      <c r="HY917" s="19"/>
      <c r="HZ917" s="19"/>
      <c r="IA917" s="19"/>
      <c r="IB917" s="19"/>
      <c r="IC917" s="19"/>
      <c r="ID917" s="19"/>
      <c r="IE917" s="19"/>
      <c r="IF917" s="19"/>
      <c r="IG917" s="19"/>
      <c r="IH917" s="19"/>
      <c r="II917" s="19"/>
      <c r="IJ917" s="19"/>
      <c r="IK917" s="19"/>
      <c r="IL917" s="19"/>
      <c r="IM917" s="19"/>
      <c r="IN917" s="24"/>
      <c r="IO917" s="24"/>
      <c r="IP917" s="24"/>
      <c r="IQ917" s="24"/>
      <c r="IR917" s="24"/>
      <c r="IS917" s="24"/>
      <c r="IT917" s="24"/>
      <c r="IU917" s="24"/>
      <c r="IV917" s="24"/>
      <c r="IW917" s="24"/>
      <c r="IX917" s="24"/>
      <c r="IY917" s="24"/>
      <c r="IZ917" s="24"/>
      <c r="JA917" s="24"/>
      <c r="JB917" s="24"/>
      <c r="JC917" s="24"/>
      <c r="JD917" s="24"/>
      <c r="JE917" s="24"/>
      <c r="JF917" s="24"/>
      <c r="JG917" s="24"/>
    </row>
    <row r="918" spans="39:267" x14ac:dyDescent="0.3">
      <c r="AM918" s="23"/>
      <c r="AQ918" s="19"/>
      <c r="AU918" s="24"/>
      <c r="AV918" s="24"/>
      <c r="AW918" s="24"/>
      <c r="AX918" s="24"/>
      <c r="AY918" s="15"/>
      <c r="BM918" s="15"/>
      <c r="BS918" s="24"/>
      <c r="BT918" s="15"/>
      <c r="BY918" s="24"/>
      <c r="CA918" s="15"/>
      <c r="CD918" s="24"/>
      <c r="CH918" s="15"/>
      <c r="CO918" s="15"/>
      <c r="CQ918" s="24"/>
      <c r="CV918" s="15"/>
      <c r="DC918" s="15"/>
      <c r="DJ918" s="15"/>
      <c r="DQ918" s="15"/>
      <c r="DX918" s="15"/>
      <c r="EE918" s="15"/>
      <c r="EL918" s="15"/>
      <c r="ES918" s="15"/>
      <c r="EZ918" s="15"/>
      <c r="FG918" s="15"/>
      <c r="FN918" s="15"/>
      <c r="FU918" s="15"/>
      <c r="FW918" s="24"/>
      <c r="FX918" s="24"/>
      <c r="FY918" s="24"/>
      <c r="FZ918" s="24"/>
      <c r="GA918" s="24"/>
      <c r="GB918" s="15"/>
      <c r="GC918" s="24"/>
      <c r="GD918" s="24"/>
      <c r="GE918" s="24"/>
      <c r="GF918" s="19"/>
      <c r="GG918" s="19"/>
      <c r="GH918" s="19"/>
      <c r="GI918" s="19"/>
      <c r="GJ918" s="19"/>
      <c r="GK918" s="19"/>
      <c r="GL918" s="19"/>
      <c r="GM918" s="19"/>
      <c r="GN918" s="19"/>
      <c r="GO918" s="19"/>
      <c r="GP918" s="19"/>
      <c r="GQ918" s="19"/>
      <c r="GR918" s="19"/>
      <c r="GS918" s="19"/>
      <c r="GT918" s="19"/>
      <c r="GU918" s="19"/>
      <c r="GV918" s="19"/>
      <c r="GW918" s="19"/>
      <c r="GX918" s="19"/>
      <c r="GY918" s="19"/>
      <c r="GZ918" s="19"/>
      <c r="HA918" s="19"/>
      <c r="HB918" s="19"/>
      <c r="HC918" s="19"/>
      <c r="HD918" s="19"/>
      <c r="HE918" s="19"/>
      <c r="HF918" s="19"/>
      <c r="HG918" s="19"/>
      <c r="HH918" s="19"/>
      <c r="HI918" s="19"/>
      <c r="HJ918" s="19"/>
      <c r="HK918" s="19"/>
      <c r="HL918" s="19"/>
      <c r="HM918" s="19"/>
      <c r="HN918" s="19"/>
      <c r="HO918" s="19"/>
      <c r="HP918" s="19"/>
      <c r="HQ918" s="19"/>
      <c r="HR918" s="19"/>
      <c r="HS918" s="19"/>
      <c r="HT918" s="19"/>
      <c r="HU918" s="19"/>
      <c r="HV918" s="19"/>
      <c r="HW918" s="19"/>
      <c r="HX918" s="19"/>
      <c r="HY918" s="19"/>
      <c r="HZ918" s="19"/>
      <c r="IA918" s="19"/>
      <c r="IB918" s="19"/>
      <c r="IC918" s="19"/>
      <c r="ID918" s="19"/>
      <c r="IE918" s="19"/>
      <c r="IF918" s="19"/>
      <c r="IG918" s="19"/>
      <c r="IH918" s="19"/>
      <c r="II918" s="19"/>
      <c r="IJ918" s="19"/>
      <c r="IK918" s="19"/>
      <c r="IL918" s="19"/>
      <c r="IM918" s="19"/>
      <c r="IN918" s="24"/>
      <c r="IO918" s="24"/>
      <c r="IP918" s="24"/>
      <c r="IQ918" s="24"/>
      <c r="IR918" s="24"/>
      <c r="IS918" s="24"/>
      <c r="IT918" s="24"/>
      <c r="IU918" s="24"/>
      <c r="IV918" s="24"/>
      <c r="IW918" s="24"/>
      <c r="IX918" s="24"/>
      <c r="IY918" s="24"/>
      <c r="IZ918" s="24"/>
      <c r="JA918" s="24"/>
      <c r="JB918" s="24"/>
      <c r="JC918" s="24"/>
      <c r="JD918" s="24"/>
      <c r="JE918" s="24"/>
      <c r="JF918" s="24"/>
      <c r="JG918" s="24"/>
    </row>
    <row r="919" spans="39:267" x14ac:dyDescent="0.3">
      <c r="AM919" s="23"/>
      <c r="AQ919" s="19"/>
      <c r="AU919" s="24"/>
      <c r="AV919" s="24"/>
      <c r="AW919" s="24"/>
      <c r="AX919" s="24"/>
      <c r="AY919" s="15"/>
      <c r="BM919" s="15"/>
      <c r="BS919" s="24"/>
      <c r="BT919" s="15"/>
      <c r="BY919" s="24"/>
      <c r="CA919" s="15"/>
      <c r="CD919" s="24"/>
      <c r="CH919" s="15"/>
      <c r="CO919" s="15"/>
      <c r="CQ919" s="24"/>
      <c r="CV919" s="15"/>
      <c r="DC919" s="15"/>
      <c r="DJ919" s="15"/>
      <c r="DQ919" s="15"/>
      <c r="DX919" s="15"/>
      <c r="EE919" s="15"/>
      <c r="EL919" s="15"/>
      <c r="ES919" s="15"/>
      <c r="EZ919" s="15"/>
      <c r="FG919" s="15"/>
      <c r="FN919" s="15"/>
      <c r="FU919" s="15"/>
      <c r="FW919" s="24"/>
      <c r="FX919" s="24"/>
      <c r="FY919" s="24"/>
      <c r="FZ919" s="24"/>
      <c r="GA919" s="24"/>
      <c r="GB919" s="15"/>
      <c r="GC919" s="24"/>
      <c r="GD919" s="24"/>
      <c r="GE919" s="24"/>
      <c r="GF919" s="19"/>
      <c r="GG919" s="19"/>
      <c r="GH919" s="19"/>
      <c r="GI919" s="19"/>
      <c r="GJ919" s="19"/>
      <c r="GK919" s="19"/>
      <c r="GL919" s="19"/>
      <c r="GM919" s="19"/>
      <c r="GN919" s="19"/>
      <c r="GO919" s="19"/>
      <c r="GP919" s="19"/>
      <c r="GQ919" s="19"/>
      <c r="GR919" s="19"/>
      <c r="GS919" s="19"/>
      <c r="GT919" s="19"/>
      <c r="GU919" s="19"/>
      <c r="GV919" s="19"/>
      <c r="GW919" s="19"/>
      <c r="GX919" s="19"/>
      <c r="GY919" s="19"/>
      <c r="GZ919" s="19"/>
      <c r="HA919" s="19"/>
      <c r="HB919" s="19"/>
      <c r="HC919" s="19"/>
      <c r="HD919" s="19"/>
      <c r="HE919" s="19"/>
      <c r="HF919" s="19"/>
      <c r="HG919" s="19"/>
      <c r="HH919" s="19"/>
      <c r="HI919" s="19"/>
      <c r="HJ919" s="19"/>
      <c r="HK919" s="19"/>
      <c r="HL919" s="19"/>
      <c r="HM919" s="19"/>
      <c r="HN919" s="19"/>
      <c r="HO919" s="19"/>
      <c r="HP919" s="19"/>
      <c r="HQ919" s="19"/>
      <c r="HR919" s="19"/>
      <c r="HS919" s="19"/>
      <c r="HT919" s="19"/>
      <c r="HU919" s="19"/>
      <c r="HV919" s="19"/>
      <c r="HW919" s="19"/>
      <c r="HX919" s="19"/>
      <c r="HY919" s="19"/>
      <c r="HZ919" s="19"/>
      <c r="IA919" s="19"/>
      <c r="IB919" s="19"/>
      <c r="IC919" s="19"/>
      <c r="ID919" s="19"/>
      <c r="IE919" s="19"/>
      <c r="IF919" s="19"/>
      <c r="IG919" s="19"/>
      <c r="IH919" s="19"/>
      <c r="II919" s="19"/>
      <c r="IJ919" s="19"/>
      <c r="IK919" s="19"/>
      <c r="IL919" s="19"/>
      <c r="IM919" s="19"/>
      <c r="IN919" s="24"/>
      <c r="IO919" s="24"/>
      <c r="IP919" s="24"/>
      <c r="IQ919" s="24"/>
      <c r="IR919" s="24"/>
      <c r="IS919" s="24"/>
      <c r="IT919" s="24"/>
      <c r="IU919" s="24"/>
      <c r="IV919" s="24"/>
      <c r="IW919" s="24"/>
      <c r="IX919" s="24"/>
      <c r="IY919" s="24"/>
      <c r="IZ919" s="24"/>
      <c r="JA919" s="24"/>
      <c r="JB919" s="24"/>
      <c r="JC919" s="24"/>
      <c r="JD919" s="24"/>
      <c r="JE919" s="24"/>
      <c r="JF919" s="24"/>
      <c r="JG919" s="24"/>
    </row>
    <row r="920" spans="39:267" x14ac:dyDescent="0.3">
      <c r="AM920" s="23"/>
      <c r="AQ920" s="19"/>
      <c r="AU920" s="24"/>
      <c r="AV920" s="24"/>
      <c r="AW920" s="24"/>
      <c r="AX920" s="24"/>
      <c r="AY920" s="15"/>
      <c r="BM920" s="15"/>
      <c r="BS920" s="24"/>
      <c r="BT920" s="15"/>
      <c r="BY920" s="24"/>
      <c r="CA920" s="15"/>
      <c r="CD920" s="24"/>
      <c r="CH920" s="15"/>
      <c r="CO920" s="15"/>
      <c r="CQ920" s="24"/>
      <c r="CV920" s="15"/>
      <c r="DC920" s="15"/>
      <c r="DJ920" s="15"/>
      <c r="DQ920" s="15"/>
      <c r="DX920" s="15"/>
      <c r="EE920" s="15"/>
      <c r="EL920" s="15"/>
      <c r="ES920" s="15"/>
      <c r="EZ920" s="15"/>
      <c r="FG920" s="15"/>
      <c r="FN920" s="15"/>
      <c r="FU920" s="15"/>
      <c r="FW920" s="24"/>
      <c r="FX920" s="24"/>
      <c r="FY920" s="24"/>
      <c r="FZ920" s="24"/>
      <c r="GA920" s="24"/>
      <c r="GB920" s="15"/>
      <c r="GC920" s="24"/>
      <c r="GD920" s="24"/>
      <c r="GE920" s="24"/>
      <c r="GF920" s="19"/>
      <c r="GG920" s="19"/>
      <c r="GH920" s="19"/>
      <c r="GI920" s="19"/>
      <c r="GJ920" s="19"/>
      <c r="GK920" s="19"/>
      <c r="GL920" s="19"/>
      <c r="GM920" s="19"/>
      <c r="GN920" s="19"/>
      <c r="GO920" s="19"/>
      <c r="GP920" s="19"/>
      <c r="GQ920" s="19"/>
      <c r="GR920" s="19"/>
      <c r="GS920" s="19"/>
      <c r="GT920" s="19"/>
      <c r="GU920" s="19"/>
      <c r="GV920" s="19"/>
      <c r="GW920" s="19"/>
      <c r="GX920" s="19"/>
      <c r="GY920" s="19"/>
      <c r="GZ920" s="19"/>
      <c r="HA920" s="19"/>
      <c r="HB920" s="19"/>
      <c r="HC920" s="19"/>
      <c r="HD920" s="19"/>
      <c r="HE920" s="19"/>
      <c r="HF920" s="19"/>
      <c r="HG920" s="19"/>
      <c r="HH920" s="19"/>
      <c r="HI920" s="19"/>
      <c r="HJ920" s="19"/>
      <c r="HK920" s="19"/>
      <c r="HL920" s="19"/>
      <c r="HM920" s="19"/>
      <c r="HN920" s="19"/>
      <c r="HO920" s="19"/>
      <c r="HP920" s="19"/>
      <c r="HQ920" s="19"/>
      <c r="HR920" s="19"/>
      <c r="HS920" s="19"/>
      <c r="HT920" s="19"/>
      <c r="HU920" s="19"/>
      <c r="HV920" s="19"/>
      <c r="HW920" s="19"/>
      <c r="HX920" s="19"/>
      <c r="HY920" s="19"/>
      <c r="HZ920" s="19"/>
      <c r="IA920" s="19"/>
      <c r="IB920" s="19"/>
      <c r="IC920" s="19"/>
      <c r="ID920" s="19"/>
      <c r="IE920" s="19"/>
      <c r="IF920" s="19"/>
      <c r="IG920" s="19"/>
      <c r="IH920" s="19"/>
      <c r="II920" s="19"/>
      <c r="IJ920" s="19"/>
      <c r="IK920" s="19"/>
      <c r="IL920" s="19"/>
      <c r="IM920" s="19"/>
      <c r="IN920" s="24"/>
      <c r="IO920" s="24"/>
      <c r="IP920" s="24"/>
      <c r="IQ920" s="24"/>
      <c r="IR920" s="24"/>
      <c r="IS920" s="24"/>
      <c r="IT920" s="24"/>
      <c r="IU920" s="24"/>
      <c r="IV920" s="24"/>
      <c r="IW920" s="24"/>
      <c r="IX920" s="24"/>
      <c r="IY920" s="24"/>
      <c r="IZ920" s="24"/>
      <c r="JA920" s="24"/>
      <c r="JB920" s="24"/>
      <c r="JC920" s="24"/>
      <c r="JD920" s="24"/>
      <c r="JE920" s="24"/>
      <c r="JF920" s="24"/>
      <c r="JG920" s="24"/>
    </row>
    <row r="921" spans="39:267" x14ac:dyDescent="0.3">
      <c r="AM921" s="23"/>
      <c r="AQ921" s="19"/>
      <c r="AU921" s="24"/>
      <c r="AV921" s="24"/>
      <c r="AW921" s="24"/>
      <c r="AX921" s="24"/>
      <c r="AY921" s="15"/>
      <c r="BM921" s="15"/>
      <c r="BS921" s="24"/>
      <c r="BT921" s="15"/>
      <c r="BY921" s="24"/>
      <c r="CA921" s="15"/>
      <c r="CD921" s="24"/>
      <c r="CH921" s="15"/>
      <c r="CO921" s="15"/>
      <c r="CQ921" s="24"/>
      <c r="CV921" s="15"/>
      <c r="DC921" s="15"/>
      <c r="DJ921" s="15"/>
      <c r="DQ921" s="15"/>
      <c r="DX921" s="15"/>
      <c r="EE921" s="15"/>
      <c r="EL921" s="15"/>
      <c r="ES921" s="15"/>
      <c r="EZ921" s="15"/>
      <c r="FG921" s="15"/>
      <c r="FN921" s="15"/>
      <c r="FU921" s="15"/>
      <c r="FW921" s="24"/>
      <c r="FX921" s="24"/>
      <c r="FY921" s="24"/>
      <c r="FZ921" s="24"/>
      <c r="GA921" s="24"/>
      <c r="GB921" s="15"/>
      <c r="GC921" s="24"/>
      <c r="GD921" s="24"/>
      <c r="GE921" s="24"/>
      <c r="GF921" s="19"/>
      <c r="GG921" s="19"/>
      <c r="GH921" s="19"/>
      <c r="GI921" s="19"/>
      <c r="GJ921" s="19"/>
      <c r="GK921" s="19"/>
      <c r="GL921" s="19"/>
      <c r="GM921" s="19"/>
      <c r="GN921" s="19"/>
      <c r="GO921" s="19"/>
      <c r="GP921" s="19"/>
      <c r="GQ921" s="19"/>
      <c r="GR921" s="19"/>
      <c r="GS921" s="19"/>
      <c r="GT921" s="19"/>
      <c r="GU921" s="19"/>
      <c r="GV921" s="19"/>
      <c r="GW921" s="19"/>
      <c r="GX921" s="19"/>
      <c r="GY921" s="19"/>
      <c r="GZ921" s="19"/>
      <c r="HA921" s="19"/>
      <c r="HB921" s="19"/>
      <c r="HC921" s="19"/>
      <c r="HD921" s="19"/>
      <c r="HE921" s="19"/>
      <c r="HF921" s="19"/>
      <c r="HG921" s="19"/>
      <c r="HH921" s="19"/>
      <c r="HI921" s="19"/>
      <c r="HJ921" s="19"/>
      <c r="HK921" s="19"/>
      <c r="HL921" s="19"/>
      <c r="HM921" s="19"/>
      <c r="HN921" s="19"/>
      <c r="HO921" s="19"/>
      <c r="HP921" s="19"/>
      <c r="HQ921" s="19"/>
      <c r="HR921" s="19"/>
      <c r="HS921" s="19"/>
      <c r="HT921" s="19"/>
      <c r="HU921" s="19"/>
      <c r="HV921" s="19"/>
      <c r="HW921" s="19"/>
      <c r="HX921" s="19"/>
      <c r="HY921" s="19"/>
      <c r="HZ921" s="19"/>
      <c r="IA921" s="19"/>
      <c r="IB921" s="19"/>
      <c r="IC921" s="19"/>
      <c r="ID921" s="19"/>
      <c r="IE921" s="19"/>
      <c r="IF921" s="19"/>
      <c r="IG921" s="19"/>
      <c r="IH921" s="19"/>
      <c r="II921" s="19"/>
      <c r="IJ921" s="19"/>
      <c r="IK921" s="19"/>
      <c r="IL921" s="19"/>
      <c r="IM921" s="19"/>
      <c r="IN921" s="24"/>
      <c r="IO921" s="24"/>
      <c r="IP921" s="24"/>
      <c r="IQ921" s="24"/>
      <c r="IR921" s="24"/>
      <c r="IS921" s="24"/>
      <c r="IT921" s="24"/>
      <c r="IU921" s="24"/>
      <c r="IV921" s="24"/>
      <c r="IW921" s="24"/>
      <c r="IX921" s="24"/>
      <c r="IY921" s="24"/>
      <c r="IZ921" s="24"/>
      <c r="JA921" s="24"/>
      <c r="JB921" s="24"/>
      <c r="JC921" s="24"/>
      <c r="JD921" s="24"/>
      <c r="JE921" s="24"/>
      <c r="JF921" s="24"/>
      <c r="JG921" s="24"/>
    </row>
    <row r="922" spans="39:267" x14ac:dyDescent="0.3">
      <c r="AM922" s="23"/>
      <c r="AQ922" s="19"/>
      <c r="AU922" s="24"/>
      <c r="AV922" s="24"/>
      <c r="AW922" s="24"/>
      <c r="AX922" s="24"/>
      <c r="AY922" s="15"/>
      <c r="BM922" s="15"/>
      <c r="BS922" s="24"/>
      <c r="BT922" s="15"/>
      <c r="BY922" s="24"/>
      <c r="CA922" s="15"/>
      <c r="CD922" s="24"/>
      <c r="CH922" s="15"/>
      <c r="CO922" s="15"/>
      <c r="CQ922" s="24"/>
      <c r="CV922" s="15"/>
      <c r="DC922" s="15"/>
      <c r="DJ922" s="15"/>
      <c r="DQ922" s="15"/>
      <c r="DX922" s="15"/>
      <c r="EE922" s="15"/>
      <c r="EL922" s="15"/>
      <c r="ES922" s="15"/>
      <c r="EZ922" s="15"/>
      <c r="FG922" s="15"/>
      <c r="FN922" s="15"/>
      <c r="FU922" s="15"/>
      <c r="FW922" s="24"/>
      <c r="FX922" s="24"/>
      <c r="FY922" s="24"/>
      <c r="FZ922" s="24"/>
      <c r="GA922" s="24"/>
      <c r="GB922" s="15"/>
      <c r="GC922" s="24"/>
      <c r="GD922" s="24"/>
      <c r="GE922" s="24"/>
      <c r="GF922" s="19"/>
      <c r="GG922" s="19"/>
      <c r="GH922" s="19"/>
      <c r="GI922" s="19"/>
      <c r="GJ922" s="19"/>
      <c r="GK922" s="19"/>
      <c r="GL922" s="19"/>
      <c r="GM922" s="19"/>
      <c r="GN922" s="19"/>
      <c r="GO922" s="19"/>
      <c r="GP922" s="19"/>
      <c r="GQ922" s="19"/>
      <c r="GR922" s="19"/>
      <c r="GS922" s="19"/>
      <c r="GT922" s="19"/>
      <c r="GU922" s="19"/>
      <c r="GV922" s="19"/>
      <c r="GW922" s="19"/>
      <c r="GX922" s="19"/>
      <c r="GY922" s="19"/>
      <c r="GZ922" s="19"/>
      <c r="HA922" s="19"/>
      <c r="HB922" s="19"/>
      <c r="HC922" s="19"/>
      <c r="HD922" s="19"/>
      <c r="HE922" s="19"/>
      <c r="HF922" s="19"/>
      <c r="HG922" s="19"/>
      <c r="HH922" s="19"/>
      <c r="HI922" s="19"/>
      <c r="HJ922" s="19"/>
      <c r="HK922" s="19"/>
      <c r="HL922" s="19"/>
      <c r="HM922" s="19"/>
      <c r="HN922" s="19"/>
      <c r="HO922" s="19"/>
      <c r="HP922" s="19"/>
      <c r="HQ922" s="19"/>
      <c r="HR922" s="19"/>
      <c r="HS922" s="19"/>
      <c r="HT922" s="19"/>
      <c r="HU922" s="19"/>
      <c r="HV922" s="19"/>
      <c r="HW922" s="19"/>
      <c r="HX922" s="19"/>
      <c r="HY922" s="19"/>
      <c r="HZ922" s="19"/>
      <c r="IA922" s="19"/>
      <c r="IB922" s="19"/>
      <c r="IC922" s="19"/>
      <c r="ID922" s="19"/>
      <c r="IE922" s="19"/>
      <c r="IF922" s="19"/>
      <c r="IG922" s="19"/>
      <c r="IH922" s="19"/>
      <c r="II922" s="19"/>
      <c r="IJ922" s="19"/>
      <c r="IK922" s="19"/>
      <c r="IL922" s="19"/>
      <c r="IM922" s="19"/>
      <c r="IN922" s="24"/>
      <c r="IO922" s="24"/>
      <c r="IP922" s="24"/>
      <c r="IQ922" s="24"/>
      <c r="IR922" s="24"/>
      <c r="IS922" s="24"/>
      <c r="IT922" s="24"/>
      <c r="IU922" s="24"/>
      <c r="IV922" s="24"/>
      <c r="IW922" s="24"/>
      <c r="IX922" s="24"/>
      <c r="IY922" s="24"/>
      <c r="IZ922" s="24"/>
      <c r="JA922" s="24"/>
      <c r="JB922" s="24"/>
      <c r="JC922" s="24"/>
      <c r="JD922" s="24"/>
      <c r="JE922" s="24"/>
      <c r="JF922" s="24"/>
      <c r="JG922" s="24"/>
    </row>
    <row r="923" spans="39:267" x14ac:dyDescent="0.3">
      <c r="AM923" s="23"/>
      <c r="AQ923" s="19"/>
      <c r="AU923" s="24"/>
      <c r="AV923" s="24"/>
      <c r="AW923" s="24"/>
      <c r="AX923" s="24"/>
      <c r="AY923" s="15"/>
      <c r="BM923" s="15"/>
      <c r="BS923" s="24"/>
      <c r="BT923" s="15"/>
      <c r="BY923" s="24"/>
      <c r="CA923" s="15"/>
      <c r="CD923" s="24"/>
      <c r="CH923" s="15"/>
      <c r="CO923" s="15"/>
      <c r="CQ923" s="24"/>
      <c r="CV923" s="15"/>
      <c r="DC923" s="15"/>
      <c r="DJ923" s="15"/>
      <c r="DQ923" s="15"/>
      <c r="DX923" s="15"/>
      <c r="EE923" s="15"/>
      <c r="EL923" s="15"/>
      <c r="ES923" s="15"/>
      <c r="EZ923" s="15"/>
      <c r="FG923" s="15"/>
      <c r="FN923" s="15"/>
      <c r="FU923" s="15"/>
      <c r="FW923" s="24"/>
      <c r="FX923" s="24"/>
      <c r="FY923" s="24"/>
      <c r="FZ923" s="24"/>
      <c r="GA923" s="24"/>
      <c r="GB923" s="15"/>
      <c r="GC923" s="24"/>
      <c r="GD923" s="24"/>
      <c r="GE923" s="24"/>
      <c r="GF923" s="19"/>
      <c r="GG923" s="19"/>
      <c r="GH923" s="19"/>
      <c r="GI923" s="19"/>
      <c r="GJ923" s="19"/>
      <c r="GK923" s="19"/>
      <c r="GL923" s="19"/>
      <c r="GM923" s="19"/>
      <c r="GN923" s="19"/>
      <c r="GO923" s="19"/>
      <c r="GP923" s="19"/>
      <c r="GQ923" s="19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19"/>
      <c r="HC923" s="19"/>
      <c r="HD923" s="19"/>
      <c r="HE923" s="19"/>
      <c r="HF923" s="19"/>
      <c r="HG923" s="19"/>
      <c r="HH923" s="19"/>
      <c r="HI923" s="19"/>
      <c r="HJ923" s="19"/>
      <c r="HK923" s="19"/>
      <c r="HL923" s="19"/>
      <c r="HM923" s="19"/>
      <c r="HN923" s="19"/>
      <c r="HO923" s="19"/>
      <c r="HP923" s="19"/>
      <c r="HQ923" s="19"/>
      <c r="HR923" s="19"/>
      <c r="HS923" s="19"/>
      <c r="HT923" s="19"/>
      <c r="HU923" s="19"/>
      <c r="HV923" s="19"/>
      <c r="HW923" s="19"/>
      <c r="HX923" s="19"/>
      <c r="HY923" s="19"/>
      <c r="HZ923" s="19"/>
      <c r="IA923" s="19"/>
      <c r="IB923" s="19"/>
      <c r="IC923" s="19"/>
      <c r="ID923" s="19"/>
      <c r="IE923" s="19"/>
      <c r="IF923" s="19"/>
      <c r="IG923" s="19"/>
      <c r="IH923" s="19"/>
      <c r="II923" s="19"/>
      <c r="IJ923" s="19"/>
      <c r="IK923" s="19"/>
      <c r="IL923" s="19"/>
      <c r="IM923" s="19"/>
      <c r="IN923" s="24"/>
      <c r="IO923" s="24"/>
      <c r="IP923" s="24"/>
      <c r="IQ923" s="24"/>
      <c r="IR923" s="24"/>
      <c r="IS923" s="24"/>
      <c r="IT923" s="24"/>
      <c r="IU923" s="24"/>
      <c r="IV923" s="24"/>
      <c r="IW923" s="24"/>
      <c r="IX923" s="24"/>
      <c r="IY923" s="24"/>
      <c r="IZ923" s="24"/>
      <c r="JA923" s="24"/>
      <c r="JB923" s="24"/>
      <c r="JC923" s="24"/>
      <c r="JD923" s="24"/>
      <c r="JE923" s="24"/>
      <c r="JF923" s="24"/>
      <c r="JG923" s="24"/>
    </row>
    <row r="924" spans="39:267" x14ac:dyDescent="0.3">
      <c r="AM924" s="23"/>
      <c r="AQ924" s="19"/>
      <c r="AU924" s="24"/>
      <c r="AV924" s="24"/>
      <c r="AW924" s="24"/>
      <c r="AX924" s="24"/>
      <c r="AY924" s="15"/>
      <c r="BM924" s="15"/>
      <c r="BS924" s="24"/>
      <c r="BT924" s="15"/>
      <c r="BY924" s="24"/>
      <c r="CA924" s="15"/>
      <c r="CD924" s="24"/>
      <c r="CH924" s="15"/>
      <c r="CO924" s="15"/>
      <c r="CQ924" s="24"/>
      <c r="CV924" s="15"/>
      <c r="DC924" s="15"/>
      <c r="DJ924" s="15"/>
      <c r="DQ924" s="15"/>
      <c r="DX924" s="15"/>
      <c r="EE924" s="15"/>
      <c r="EL924" s="15"/>
      <c r="ES924" s="15"/>
      <c r="EZ924" s="15"/>
      <c r="FG924" s="15"/>
      <c r="FN924" s="15"/>
      <c r="FU924" s="15"/>
      <c r="FW924" s="24"/>
      <c r="FX924" s="24"/>
      <c r="FY924" s="24"/>
      <c r="FZ924" s="24"/>
      <c r="GA924" s="24"/>
      <c r="GB924" s="15"/>
      <c r="GC924" s="24"/>
      <c r="GD924" s="24"/>
      <c r="GE924" s="24"/>
      <c r="GF924" s="19"/>
      <c r="GG924" s="19"/>
      <c r="GH924" s="19"/>
      <c r="GI924" s="19"/>
      <c r="GJ924" s="19"/>
      <c r="GK924" s="19"/>
      <c r="GL924" s="19"/>
      <c r="GM924" s="19"/>
      <c r="GN924" s="19"/>
      <c r="GO924" s="19"/>
      <c r="GP924" s="19"/>
      <c r="GQ924" s="19"/>
      <c r="GR924" s="19"/>
      <c r="GS924" s="19"/>
      <c r="GT924" s="19"/>
      <c r="GU924" s="19"/>
      <c r="GV924" s="19"/>
      <c r="GW924" s="19"/>
      <c r="GX924" s="19"/>
      <c r="GY924" s="19"/>
      <c r="GZ924" s="19"/>
      <c r="HA924" s="19"/>
      <c r="HB924" s="19"/>
      <c r="HC924" s="19"/>
      <c r="HD924" s="19"/>
      <c r="HE924" s="19"/>
      <c r="HF924" s="19"/>
      <c r="HG924" s="19"/>
      <c r="HH924" s="19"/>
      <c r="HI924" s="19"/>
      <c r="HJ924" s="19"/>
      <c r="HK924" s="19"/>
      <c r="HL924" s="19"/>
      <c r="HM924" s="19"/>
      <c r="HN924" s="19"/>
      <c r="HO924" s="19"/>
      <c r="HP924" s="19"/>
      <c r="HQ924" s="19"/>
      <c r="HR924" s="19"/>
      <c r="HS924" s="19"/>
      <c r="HT924" s="19"/>
      <c r="HU924" s="19"/>
      <c r="HV924" s="19"/>
      <c r="HW924" s="19"/>
      <c r="HX924" s="19"/>
      <c r="HY924" s="19"/>
      <c r="HZ924" s="19"/>
      <c r="IA924" s="19"/>
      <c r="IB924" s="19"/>
      <c r="IC924" s="19"/>
      <c r="ID924" s="19"/>
      <c r="IE924" s="19"/>
      <c r="IF924" s="19"/>
      <c r="IG924" s="19"/>
      <c r="IH924" s="19"/>
      <c r="II924" s="19"/>
      <c r="IJ924" s="19"/>
      <c r="IK924" s="19"/>
      <c r="IL924" s="19"/>
      <c r="IM924" s="19"/>
      <c r="IN924" s="24"/>
      <c r="IO924" s="24"/>
      <c r="IP924" s="24"/>
      <c r="IQ924" s="24"/>
      <c r="IR924" s="24"/>
      <c r="IS924" s="24"/>
      <c r="IT924" s="24"/>
      <c r="IU924" s="24"/>
      <c r="IV924" s="24"/>
      <c r="IW924" s="24"/>
      <c r="IX924" s="24"/>
      <c r="IY924" s="24"/>
      <c r="IZ924" s="24"/>
      <c r="JA924" s="24"/>
      <c r="JB924" s="24"/>
      <c r="JC924" s="24"/>
      <c r="JD924" s="24"/>
      <c r="JE924" s="24"/>
      <c r="JF924" s="24"/>
      <c r="JG924" s="24"/>
    </row>
    <row r="925" spans="39:267" x14ac:dyDescent="0.3">
      <c r="AM925" s="23"/>
      <c r="AQ925" s="19"/>
      <c r="AU925" s="24"/>
      <c r="AV925" s="24"/>
      <c r="AW925" s="24"/>
      <c r="AX925" s="24"/>
      <c r="AY925" s="15"/>
      <c r="BM925" s="15"/>
      <c r="BS925" s="24"/>
      <c r="BT925" s="15"/>
      <c r="BY925" s="24"/>
      <c r="CA925" s="15"/>
      <c r="CD925" s="24"/>
      <c r="CH925" s="15"/>
      <c r="CO925" s="15"/>
      <c r="CQ925" s="24"/>
      <c r="CV925" s="15"/>
      <c r="DC925" s="15"/>
      <c r="DJ925" s="15"/>
      <c r="DQ925" s="15"/>
      <c r="DX925" s="15"/>
      <c r="EE925" s="15"/>
      <c r="EL925" s="15"/>
      <c r="ES925" s="15"/>
      <c r="EZ925" s="15"/>
      <c r="FG925" s="15"/>
      <c r="FN925" s="15"/>
      <c r="FU925" s="15"/>
      <c r="FW925" s="24"/>
      <c r="FX925" s="24"/>
      <c r="FY925" s="24"/>
      <c r="FZ925" s="24"/>
      <c r="GA925" s="24"/>
      <c r="GB925" s="15"/>
      <c r="GC925" s="24"/>
      <c r="GD925" s="24"/>
      <c r="GE925" s="24"/>
      <c r="GF925" s="19"/>
      <c r="GG925" s="19"/>
      <c r="GH925" s="19"/>
      <c r="GI925" s="19"/>
      <c r="GJ925" s="19"/>
      <c r="GK925" s="19"/>
      <c r="GL925" s="19"/>
      <c r="GM925" s="19"/>
      <c r="GN925" s="19"/>
      <c r="GO925" s="19"/>
      <c r="GP925" s="19"/>
      <c r="GQ925" s="19"/>
      <c r="GR925" s="19"/>
      <c r="GS925" s="19"/>
      <c r="GT925" s="19"/>
      <c r="GU925" s="19"/>
      <c r="GV925" s="19"/>
      <c r="GW925" s="19"/>
      <c r="GX925" s="19"/>
      <c r="GY925" s="19"/>
      <c r="GZ925" s="19"/>
      <c r="HA925" s="19"/>
      <c r="HB925" s="19"/>
      <c r="HC925" s="19"/>
      <c r="HD925" s="19"/>
      <c r="HE925" s="19"/>
      <c r="HF925" s="19"/>
      <c r="HG925" s="19"/>
      <c r="HH925" s="19"/>
      <c r="HI925" s="19"/>
      <c r="HJ925" s="19"/>
      <c r="HK925" s="19"/>
      <c r="HL925" s="19"/>
      <c r="HM925" s="19"/>
      <c r="HN925" s="19"/>
      <c r="HO925" s="19"/>
      <c r="HP925" s="19"/>
      <c r="HQ925" s="19"/>
      <c r="HR925" s="19"/>
      <c r="HS925" s="19"/>
      <c r="HT925" s="19"/>
      <c r="HU925" s="19"/>
      <c r="HV925" s="19"/>
      <c r="HW925" s="19"/>
      <c r="HX925" s="19"/>
      <c r="HY925" s="19"/>
      <c r="HZ925" s="19"/>
      <c r="IA925" s="19"/>
      <c r="IB925" s="19"/>
      <c r="IC925" s="19"/>
      <c r="ID925" s="19"/>
      <c r="IE925" s="19"/>
      <c r="IF925" s="19"/>
      <c r="IG925" s="19"/>
      <c r="IH925" s="19"/>
      <c r="II925" s="19"/>
      <c r="IJ925" s="19"/>
      <c r="IK925" s="19"/>
      <c r="IL925" s="19"/>
      <c r="IM925" s="19"/>
      <c r="IN925" s="24"/>
      <c r="IO925" s="24"/>
      <c r="IP925" s="24"/>
      <c r="IQ925" s="24"/>
      <c r="IR925" s="24"/>
      <c r="IS925" s="24"/>
      <c r="IT925" s="24"/>
      <c r="IU925" s="24"/>
      <c r="IV925" s="24"/>
      <c r="IW925" s="24"/>
      <c r="IX925" s="24"/>
      <c r="IY925" s="24"/>
      <c r="IZ925" s="24"/>
      <c r="JA925" s="24"/>
      <c r="JB925" s="24"/>
      <c r="JC925" s="24"/>
      <c r="JD925" s="24"/>
      <c r="JE925" s="24"/>
      <c r="JF925" s="24"/>
      <c r="JG925" s="24"/>
    </row>
    <row r="926" spans="39:267" x14ac:dyDescent="0.3">
      <c r="AM926" s="23"/>
      <c r="AQ926" s="19"/>
      <c r="AU926" s="24"/>
      <c r="AV926" s="24"/>
      <c r="AW926" s="24"/>
      <c r="AX926" s="24"/>
      <c r="AY926" s="15"/>
      <c r="BM926" s="15"/>
      <c r="BS926" s="24"/>
      <c r="BT926" s="15"/>
      <c r="BY926" s="24"/>
      <c r="CA926" s="15"/>
      <c r="CD926" s="24"/>
      <c r="CH926" s="15"/>
      <c r="CO926" s="15"/>
      <c r="CQ926" s="24"/>
      <c r="CV926" s="15"/>
      <c r="DC926" s="15"/>
      <c r="DJ926" s="15"/>
      <c r="DQ926" s="15"/>
      <c r="DX926" s="15"/>
      <c r="EE926" s="15"/>
      <c r="EL926" s="15"/>
      <c r="ES926" s="15"/>
      <c r="EZ926" s="15"/>
      <c r="FG926" s="15"/>
      <c r="FN926" s="15"/>
      <c r="FU926" s="15"/>
      <c r="FW926" s="24"/>
      <c r="FX926" s="24"/>
      <c r="FY926" s="24"/>
      <c r="FZ926" s="24"/>
      <c r="GA926" s="24"/>
      <c r="GB926" s="15"/>
      <c r="GC926" s="24"/>
      <c r="GD926" s="24"/>
      <c r="GE926" s="24"/>
      <c r="GF926" s="19"/>
      <c r="GG926" s="19"/>
      <c r="GH926" s="19"/>
      <c r="GI926" s="19"/>
      <c r="GJ926" s="19"/>
      <c r="GK926" s="19"/>
      <c r="GL926" s="19"/>
      <c r="GM926" s="19"/>
      <c r="GN926" s="19"/>
      <c r="GO926" s="19"/>
      <c r="GP926" s="19"/>
      <c r="GQ926" s="19"/>
      <c r="GR926" s="19"/>
      <c r="GS926" s="19"/>
      <c r="GT926" s="19"/>
      <c r="GU926" s="19"/>
      <c r="GV926" s="19"/>
      <c r="GW926" s="19"/>
      <c r="GX926" s="19"/>
      <c r="GY926" s="19"/>
      <c r="GZ926" s="19"/>
      <c r="HA926" s="19"/>
      <c r="HB926" s="19"/>
      <c r="HC926" s="19"/>
      <c r="HD926" s="19"/>
      <c r="HE926" s="19"/>
      <c r="HF926" s="19"/>
      <c r="HG926" s="19"/>
      <c r="HH926" s="19"/>
      <c r="HI926" s="19"/>
      <c r="HJ926" s="19"/>
      <c r="HK926" s="19"/>
      <c r="HL926" s="19"/>
      <c r="HM926" s="19"/>
      <c r="HN926" s="19"/>
      <c r="HO926" s="19"/>
      <c r="HP926" s="19"/>
      <c r="HQ926" s="19"/>
      <c r="HR926" s="19"/>
      <c r="HS926" s="19"/>
      <c r="HT926" s="19"/>
      <c r="HU926" s="19"/>
      <c r="HV926" s="19"/>
      <c r="HW926" s="19"/>
      <c r="HX926" s="19"/>
      <c r="HY926" s="19"/>
      <c r="HZ926" s="19"/>
      <c r="IA926" s="19"/>
      <c r="IB926" s="19"/>
      <c r="IC926" s="19"/>
      <c r="ID926" s="19"/>
      <c r="IE926" s="19"/>
      <c r="IF926" s="19"/>
      <c r="IG926" s="19"/>
      <c r="IH926" s="19"/>
      <c r="II926" s="19"/>
      <c r="IJ926" s="19"/>
      <c r="IK926" s="19"/>
      <c r="IL926" s="19"/>
      <c r="IM926" s="19"/>
      <c r="IN926" s="24"/>
      <c r="IO926" s="24"/>
      <c r="IP926" s="24"/>
      <c r="IQ926" s="24"/>
      <c r="IR926" s="24"/>
      <c r="IS926" s="24"/>
      <c r="IT926" s="24"/>
      <c r="IU926" s="24"/>
      <c r="IV926" s="24"/>
      <c r="IW926" s="24"/>
      <c r="IX926" s="24"/>
      <c r="IY926" s="24"/>
      <c r="IZ926" s="24"/>
      <c r="JA926" s="24"/>
      <c r="JB926" s="24"/>
      <c r="JC926" s="24"/>
      <c r="JD926" s="24"/>
      <c r="JE926" s="24"/>
      <c r="JF926" s="24"/>
      <c r="JG926" s="24"/>
    </row>
    <row r="927" spans="39:267" x14ac:dyDescent="0.3">
      <c r="AM927" s="23"/>
      <c r="AQ927" s="19"/>
      <c r="AU927" s="24"/>
      <c r="AV927" s="24"/>
      <c r="AW927" s="24"/>
      <c r="AX927" s="24"/>
      <c r="AY927" s="15"/>
      <c r="BM927" s="15"/>
      <c r="BS927" s="24"/>
      <c r="BT927" s="15"/>
      <c r="BY927" s="24"/>
      <c r="CA927" s="15"/>
      <c r="CD927" s="24"/>
      <c r="CH927" s="15"/>
      <c r="CO927" s="15"/>
      <c r="CQ927" s="24"/>
      <c r="CV927" s="15"/>
      <c r="DC927" s="15"/>
      <c r="DJ927" s="15"/>
      <c r="DQ927" s="15"/>
      <c r="DX927" s="15"/>
      <c r="EE927" s="15"/>
      <c r="EL927" s="15"/>
      <c r="ES927" s="15"/>
      <c r="EZ927" s="15"/>
      <c r="FG927" s="15"/>
      <c r="FN927" s="15"/>
      <c r="FU927" s="15"/>
      <c r="FW927" s="24"/>
      <c r="FX927" s="24"/>
      <c r="FY927" s="24"/>
      <c r="FZ927" s="24"/>
      <c r="GA927" s="24"/>
      <c r="GB927" s="15"/>
      <c r="GC927" s="24"/>
      <c r="GD927" s="24"/>
      <c r="GE927" s="24"/>
      <c r="GF927" s="19"/>
      <c r="GG927" s="19"/>
      <c r="GH927" s="19"/>
      <c r="GI927" s="19"/>
      <c r="GJ927" s="19"/>
      <c r="GK927" s="19"/>
      <c r="GL927" s="19"/>
      <c r="GM927" s="19"/>
      <c r="GN927" s="19"/>
      <c r="GO927" s="19"/>
      <c r="GP927" s="19"/>
      <c r="GQ927" s="19"/>
      <c r="GR927" s="19"/>
      <c r="GS927" s="19"/>
      <c r="GT927" s="19"/>
      <c r="GU927" s="19"/>
      <c r="GV927" s="19"/>
      <c r="GW927" s="19"/>
      <c r="GX927" s="19"/>
      <c r="GY927" s="19"/>
      <c r="GZ927" s="19"/>
      <c r="HA927" s="19"/>
      <c r="HB927" s="19"/>
      <c r="HC927" s="19"/>
      <c r="HD927" s="19"/>
      <c r="HE927" s="19"/>
      <c r="HF927" s="19"/>
      <c r="HG927" s="19"/>
      <c r="HH927" s="19"/>
      <c r="HI927" s="19"/>
      <c r="HJ927" s="19"/>
      <c r="HK927" s="19"/>
      <c r="HL927" s="19"/>
      <c r="HM927" s="19"/>
      <c r="HN927" s="19"/>
      <c r="HO927" s="19"/>
      <c r="HP927" s="19"/>
      <c r="HQ927" s="19"/>
      <c r="HR927" s="19"/>
      <c r="HS927" s="19"/>
      <c r="HT927" s="19"/>
      <c r="HU927" s="19"/>
      <c r="HV927" s="19"/>
      <c r="HW927" s="19"/>
      <c r="HX927" s="19"/>
      <c r="HY927" s="19"/>
      <c r="HZ927" s="19"/>
      <c r="IA927" s="19"/>
      <c r="IB927" s="19"/>
      <c r="IC927" s="19"/>
      <c r="ID927" s="19"/>
      <c r="IE927" s="19"/>
      <c r="IF927" s="19"/>
      <c r="IG927" s="19"/>
      <c r="IH927" s="19"/>
      <c r="II927" s="19"/>
      <c r="IJ927" s="19"/>
      <c r="IK927" s="19"/>
      <c r="IL927" s="19"/>
      <c r="IM927" s="19"/>
      <c r="IN927" s="24"/>
      <c r="IO927" s="24"/>
      <c r="IP927" s="24"/>
      <c r="IQ927" s="24"/>
      <c r="IR927" s="24"/>
      <c r="IS927" s="24"/>
      <c r="IT927" s="24"/>
      <c r="IU927" s="24"/>
      <c r="IV927" s="24"/>
      <c r="IW927" s="24"/>
      <c r="IX927" s="24"/>
      <c r="IY927" s="24"/>
      <c r="IZ927" s="24"/>
      <c r="JA927" s="24"/>
      <c r="JB927" s="24"/>
      <c r="JC927" s="24"/>
      <c r="JD927" s="24"/>
      <c r="JE927" s="24"/>
      <c r="JF927" s="24"/>
      <c r="JG927" s="24"/>
    </row>
    <row r="928" spans="39:267" x14ac:dyDescent="0.3">
      <c r="AM928" s="23"/>
      <c r="AQ928" s="19"/>
      <c r="AU928" s="24"/>
      <c r="AV928" s="24"/>
      <c r="AW928" s="24"/>
      <c r="AX928" s="24"/>
      <c r="AY928" s="15"/>
      <c r="BM928" s="15"/>
      <c r="BS928" s="24"/>
      <c r="BT928" s="15"/>
      <c r="BY928" s="24"/>
      <c r="CA928" s="15"/>
      <c r="CD928" s="24"/>
      <c r="CH928" s="15"/>
      <c r="CO928" s="15"/>
      <c r="CQ928" s="24"/>
      <c r="CV928" s="15"/>
      <c r="DC928" s="15"/>
      <c r="DJ928" s="15"/>
      <c r="DQ928" s="15"/>
      <c r="DX928" s="15"/>
      <c r="EE928" s="15"/>
      <c r="EL928" s="15"/>
      <c r="ES928" s="15"/>
      <c r="EZ928" s="15"/>
      <c r="FG928" s="15"/>
      <c r="FN928" s="15"/>
      <c r="FU928" s="15"/>
      <c r="FW928" s="24"/>
      <c r="FX928" s="24"/>
      <c r="FY928" s="24"/>
      <c r="FZ928" s="24"/>
      <c r="GA928" s="24"/>
      <c r="GB928" s="15"/>
      <c r="GC928" s="24"/>
      <c r="GD928" s="24"/>
      <c r="GE928" s="24"/>
      <c r="GF928" s="19"/>
      <c r="GG928" s="19"/>
      <c r="GH928" s="19"/>
      <c r="GI928" s="19"/>
      <c r="GJ928" s="19"/>
      <c r="GK928" s="19"/>
      <c r="GL928" s="19"/>
      <c r="GM928" s="19"/>
      <c r="GN928" s="19"/>
      <c r="GO928" s="19"/>
      <c r="GP928" s="19"/>
      <c r="GQ928" s="19"/>
      <c r="GR928" s="19"/>
      <c r="GS928" s="19"/>
      <c r="GT928" s="19"/>
      <c r="GU928" s="19"/>
      <c r="GV928" s="19"/>
      <c r="GW928" s="19"/>
      <c r="GX928" s="19"/>
      <c r="GY928" s="19"/>
      <c r="GZ928" s="19"/>
      <c r="HA928" s="19"/>
      <c r="HB928" s="19"/>
      <c r="HC928" s="19"/>
      <c r="HD928" s="19"/>
      <c r="HE928" s="19"/>
      <c r="HF928" s="19"/>
      <c r="HG928" s="19"/>
      <c r="HH928" s="19"/>
      <c r="HI928" s="19"/>
      <c r="HJ928" s="19"/>
      <c r="HK928" s="19"/>
      <c r="HL928" s="19"/>
      <c r="HM928" s="19"/>
      <c r="HN928" s="19"/>
      <c r="HO928" s="19"/>
      <c r="HP928" s="19"/>
      <c r="HQ928" s="19"/>
      <c r="HR928" s="19"/>
      <c r="HS928" s="19"/>
      <c r="HT928" s="19"/>
      <c r="HU928" s="19"/>
      <c r="HV928" s="19"/>
      <c r="HW928" s="19"/>
      <c r="HX928" s="19"/>
      <c r="HY928" s="19"/>
      <c r="HZ928" s="19"/>
      <c r="IA928" s="19"/>
      <c r="IB928" s="19"/>
      <c r="IC928" s="19"/>
      <c r="ID928" s="19"/>
      <c r="IE928" s="19"/>
      <c r="IF928" s="19"/>
      <c r="IG928" s="19"/>
      <c r="IH928" s="19"/>
      <c r="II928" s="19"/>
      <c r="IJ928" s="19"/>
      <c r="IK928" s="19"/>
      <c r="IL928" s="19"/>
      <c r="IM928" s="19"/>
      <c r="IN928" s="24"/>
      <c r="IO928" s="24"/>
      <c r="IP928" s="24"/>
      <c r="IQ928" s="24"/>
      <c r="IR928" s="24"/>
      <c r="IS928" s="24"/>
      <c r="IT928" s="24"/>
      <c r="IU928" s="24"/>
      <c r="IV928" s="24"/>
      <c r="IW928" s="24"/>
      <c r="IX928" s="24"/>
      <c r="IY928" s="24"/>
      <c r="IZ928" s="24"/>
      <c r="JA928" s="24"/>
      <c r="JB928" s="24"/>
      <c r="JC928" s="24"/>
      <c r="JD928" s="24"/>
      <c r="JE928" s="24"/>
      <c r="JF928" s="24"/>
      <c r="JG928" s="24"/>
    </row>
    <row r="929" spans="39:267" x14ac:dyDescent="0.3">
      <c r="AM929" s="23"/>
      <c r="AQ929" s="19"/>
      <c r="AU929" s="24"/>
      <c r="AV929" s="24"/>
      <c r="AW929" s="24"/>
      <c r="AX929" s="24"/>
      <c r="AY929" s="15"/>
      <c r="BM929" s="15"/>
      <c r="BS929" s="24"/>
      <c r="BT929" s="15"/>
      <c r="BY929" s="24"/>
      <c r="CA929" s="15"/>
      <c r="CD929" s="24"/>
      <c r="CH929" s="15"/>
      <c r="CO929" s="15"/>
      <c r="CQ929" s="24"/>
      <c r="CV929" s="15"/>
      <c r="DC929" s="15"/>
      <c r="DJ929" s="15"/>
      <c r="DQ929" s="15"/>
      <c r="DX929" s="15"/>
      <c r="EE929" s="15"/>
      <c r="EL929" s="15"/>
      <c r="ES929" s="15"/>
      <c r="EZ929" s="15"/>
      <c r="FG929" s="15"/>
      <c r="FN929" s="15"/>
      <c r="FU929" s="15"/>
      <c r="FW929" s="24"/>
      <c r="FX929" s="24"/>
      <c r="FY929" s="24"/>
      <c r="FZ929" s="24"/>
      <c r="GA929" s="24"/>
      <c r="GB929" s="15"/>
      <c r="GC929" s="24"/>
      <c r="GD929" s="24"/>
      <c r="GE929" s="24"/>
      <c r="GF929" s="19"/>
      <c r="GG929" s="19"/>
      <c r="GH929" s="19"/>
      <c r="GI929" s="19"/>
      <c r="GJ929" s="19"/>
      <c r="GK929" s="19"/>
      <c r="GL929" s="19"/>
      <c r="GM929" s="19"/>
      <c r="GN929" s="19"/>
      <c r="GO929" s="19"/>
      <c r="GP929" s="19"/>
      <c r="GQ929" s="19"/>
      <c r="GR929" s="19"/>
      <c r="GS929" s="19"/>
      <c r="GT929" s="19"/>
      <c r="GU929" s="19"/>
      <c r="GV929" s="19"/>
      <c r="GW929" s="19"/>
      <c r="GX929" s="19"/>
      <c r="GY929" s="19"/>
      <c r="GZ929" s="19"/>
      <c r="HA929" s="19"/>
      <c r="HB929" s="19"/>
      <c r="HC929" s="19"/>
      <c r="HD929" s="19"/>
      <c r="HE929" s="19"/>
      <c r="HF929" s="19"/>
      <c r="HG929" s="19"/>
      <c r="HH929" s="19"/>
      <c r="HI929" s="19"/>
      <c r="HJ929" s="19"/>
      <c r="HK929" s="19"/>
      <c r="HL929" s="19"/>
      <c r="HM929" s="19"/>
      <c r="HN929" s="19"/>
      <c r="HO929" s="19"/>
      <c r="HP929" s="19"/>
      <c r="HQ929" s="19"/>
      <c r="HR929" s="19"/>
      <c r="HS929" s="19"/>
      <c r="HT929" s="19"/>
      <c r="HU929" s="19"/>
      <c r="HV929" s="19"/>
      <c r="HW929" s="19"/>
      <c r="HX929" s="19"/>
      <c r="HY929" s="19"/>
      <c r="HZ929" s="19"/>
      <c r="IA929" s="19"/>
      <c r="IB929" s="19"/>
      <c r="IC929" s="19"/>
      <c r="ID929" s="19"/>
      <c r="IE929" s="19"/>
      <c r="IF929" s="19"/>
      <c r="IG929" s="19"/>
      <c r="IH929" s="19"/>
      <c r="II929" s="19"/>
      <c r="IJ929" s="19"/>
      <c r="IK929" s="19"/>
      <c r="IL929" s="19"/>
      <c r="IM929" s="19"/>
      <c r="IN929" s="24"/>
      <c r="IO929" s="24"/>
      <c r="IP929" s="24"/>
      <c r="IQ929" s="24"/>
      <c r="IR929" s="24"/>
      <c r="IS929" s="24"/>
      <c r="IT929" s="24"/>
      <c r="IU929" s="24"/>
      <c r="IV929" s="24"/>
      <c r="IW929" s="24"/>
      <c r="IX929" s="24"/>
      <c r="IY929" s="24"/>
      <c r="IZ929" s="24"/>
      <c r="JA929" s="24"/>
      <c r="JB929" s="24"/>
      <c r="JC929" s="24"/>
      <c r="JD929" s="24"/>
      <c r="JE929" s="24"/>
      <c r="JF929" s="24"/>
      <c r="JG929" s="24"/>
    </row>
    <row r="930" spans="39:267" x14ac:dyDescent="0.3">
      <c r="AM930" s="23"/>
      <c r="AQ930" s="19"/>
      <c r="AU930" s="24"/>
      <c r="AV930" s="24"/>
      <c r="AW930" s="24"/>
      <c r="AX930" s="24"/>
      <c r="AY930" s="15"/>
      <c r="BM930" s="15"/>
      <c r="BS930" s="24"/>
      <c r="BT930" s="15"/>
      <c r="BY930" s="24"/>
      <c r="CA930" s="15"/>
      <c r="CD930" s="24"/>
      <c r="CH930" s="15"/>
      <c r="CO930" s="15"/>
      <c r="CQ930" s="24"/>
      <c r="CV930" s="15"/>
      <c r="DC930" s="15"/>
      <c r="DJ930" s="15"/>
      <c r="DQ930" s="15"/>
      <c r="DX930" s="15"/>
      <c r="EE930" s="15"/>
      <c r="EL930" s="15"/>
      <c r="ES930" s="15"/>
      <c r="EZ930" s="15"/>
      <c r="FG930" s="15"/>
      <c r="FN930" s="15"/>
      <c r="FU930" s="15"/>
      <c r="FW930" s="24"/>
      <c r="FX930" s="24"/>
      <c r="FY930" s="24"/>
      <c r="FZ930" s="24"/>
      <c r="GA930" s="24"/>
      <c r="GB930" s="15"/>
      <c r="GC930" s="24"/>
      <c r="GD930" s="24"/>
      <c r="GE930" s="24"/>
      <c r="GF930" s="19"/>
      <c r="GG930" s="19"/>
      <c r="GH930" s="19"/>
      <c r="GI930" s="19"/>
      <c r="GJ930" s="19"/>
      <c r="GK930" s="19"/>
      <c r="GL930" s="19"/>
      <c r="GM930" s="19"/>
      <c r="GN930" s="19"/>
      <c r="GO930" s="19"/>
      <c r="GP930" s="19"/>
      <c r="GQ930" s="19"/>
      <c r="GR930" s="19"/>
      <c r="GS930" s="19"/>
      <c r="GT930" s="19"/>
      <c r="GU930" s="19"/>
      <c r="GV930" s="19"/>
      <c r="GW930" s="19"/>
      <c r="GX930" s="19"/>
      <c r="GY930" s="19"/>
      <c r="GZ930" s="19"/>
      <c r="HA930" s="19"/>
      <c r="HB930" s="19"/>
      <c r="HC930" s="19"/>
      <c r="HD930" s="19"/>
      <c r="HE930" s="19"/>
      <c r="HF930" s="19"/>
      <c r="HG930" s="19"/>
      <c r="HH930" s="19"/>
      <c r="HI930" s="19"/>
      <c r="HJ930" s="19"/>
      <c r="HK930" s="19"/>
      <c r="HL930" s="19"/>
      <c r="HM930" s="19"/>
      <c r="HN930" s="19"/>
      <c r="HO930" s="19"/>
      <c r="HP930" s="19"/>
      <c r="HQ930" s="19"/>
      <c r="HR930" s="19"/>
      <c r="HS930" s="19"/>
      <c r="HT930" s="19"/>
      <c r="HU930" s="19"/>
      <c r="HV930" s="19"/>
      <c r="HW930" s="19"/>
      <c r="HX930" s="19"/>
      <c r="HY930" s="19"/>
      <c r="HZ930" s="19"/>
      <c r="IA930" s="19"/>
      <c r="IB930" s="19"/>
      <c r="IC930" s="19"/>
      <c r="ID930" s="19"/>
      <c r="IE930" s="19"/>
      <c r="IF930" s="19"/>
      <c r="IG930" s="19"/>
      <c r="IH930" s="19"/>
      <c r="II930" s="19"/>
      <c r="IJ930" s="19"/>
      <c r="IK930" s="19"/>
      <c r="IL930" s="19"/>
      <c r="IM930" s="19"/>
      <c r="IN930" s="24"/>
      <c r="IO930" s="24"/>
      <c r="IP930" s="24"/>
      <c r="IQ930" s="24"/>
      <c r="IR930" s="24"/>
      <c r="IS930" s="24"/>
      <c r="IT930" s="24"/>
      <c r="IU930" s="24"/>
      <c r="IV930" s="24"/>
      <c r="IW930" s="24"/>
      <c r="IX930" s="24"/>
      <c r="IY930" s="24"/>
      <c r="IZ930" s="24"/>
      <c r="JA930" s="24"/>
      <c r="JB930" s="24"/>
      <c r="JC930" s="24"/>
      <c r="JD930" s="24"/>
      <c r="JE930" s="24"/>
      <c r="JF930" s="24"/>
      <c r="JG930" s="24"/>
    </row>
    <row r="931" spans="39:267" x14ac:dyDescent="0.3">
      <c r="AM931" s="23"/>
      <c r="AQ931" s="19"/>
      <c r="AU931" s="24"/>
      <c r="AV931" s="24"/>
      <c r="AW931" s="24"/>
      <c r="AX931" s="24"/>
      <c r="AY931" s="15"/>
      <c r="BM931" s="15"/>
      <c r="BS931" s="24"/>
      <c r="BT931" s="15"/>
      <c r="BY931" s="24"/>
      <c r="CA931" s="15"/>
      <c r="CD931" s="24"/>
      <c r="CH931" s="15"/>
      <c r="CO931" s="15"/>
      <c r="CQ931" s="24"/>
      <c r="CV931" s="15"/>
      <c r="DC931" s="15"/>
      <c r="DJ931" s="15"/>
      <c r="DQ931" s="15"/>
      <c r="DX931" s="15"/>
      <c r="EE931" s="15"/>
      <c r="EL931" s="15"/>
      <c r="ES931" s="15"/>
      <c r="EZ931" s="15"/>
      <c r="FG931" s="15"/>
      <c r="FN931" s="15"/>
      <c r="FU931" s="15"/>
      <c r="FW931" s="24"/>
      <c r="FX931" s="24"/>
      <c r="FY931" s="24"/>
      <c r="FZ931" s="24"/>
      <c r="GA931" s="24"/>
      <c r="GB931" s="15"/>
      <c r="GC931" s="24"/>
      <c r="GD931" s="24"/>
      <c r="GE931" s="24"/>
      <c r="GF931" s="19"/>
      <c r="GG931" s="19"/>
      <c r="GH931" s="19"/>
      <c r="GI931" s="19"/>
      <c r="GJ931" s="19"/>
      <c r="GK931" s="19"/>
      <c r="GL931" s="19"/>
      <c r="GM931" s="19"/>
      <c r="GN931" s="19"/>
      <c r="GO931" s="19"/>
      <c r="GP931" s="19"/>
      <c r="GQ931" s="19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19"/>
      <c r="HC931" s="19"/>
      <c r="HD931" s="19"/>
      <c r="HE931" s="19"/>
      <c r="HF931" s="19"/>
      <c r="HG931" s="19"/>
      <c r="HH931" s="19"/>
      <c r="HI931" s="19"/>
      <c r="HJ931" s="19"/>
      <c r="HK931" s="19"/>
      <c r="HL931" s="19"/>
      <c r="HM931" s="19"/>
      <c r="HN931" s="19"/>
      <c r="HO931" s="19"/>
      <c r="HP931" s="19"/>
      <c r="HQ931" s="19"/>
      <c r="HR931" s="19"/>
      <c r="HS931" s="19"/>
      <c r="HT931" s="19"/>
      <c r="HU931" s="19"/>
      <c r="HV931" s="19"/>
      <c r="HW931" s="19"/>
      <c r="HX931" s="19"/>
      <c r="HY931" s="19"/>
      <c r="HZ931" s="19"/>
      <c r="IA931" s="19"/>
      <c r="IB931" s="19"/>
      <c r="IC931" s="19"/>
      <c r="ID931" s="19"/>
      <c r="IE931" s="19"/>
      <c r="IF931" s="19"/>
      <c r="IG931" s="19"/>
      <c r="IH931" s="19"/>
      <c r="II931" s="19"/>
      <c r="IJ931" s="19"/>
      <c r="IK931" s="19"/>
      <c r="IL931" s="19"/>
      <c r="IM931" s="19"/>
      <c r="IN931" s="24"/>
      <c r="IO931" s="24"/>
      <c r="IP931" s="24"/>
      <c r="IQ931" s="24"/>
      <c r="IR931" s="24"/>
      <c r="IS931" s="24"/>
      <c r="IT931" s="24"/>
      <c r="IU931" s="24"/>
      <c r="IV931" s="24"/>
      <c r="IW931" s="24"/>
      <c r="IX931" s="24"/>
      <c r="IY931" s="24"/>
      <c r="IZ931" s="24"/>
      <c r="JA931" s="24"/>
      <c r="JB931" s="24"/>
      <c r="JC931" s="24"/>
      <c r="JD931" s="24"/>
      <c r="JE931" s="24"/>
      <c r="JF931" s="24"/>
      <c r="JG931" s="24"/>
    </row>
    <row r="932" spans="39:267" x14ac:dyDescent="0.3">
      <c r="AM932" s="23"/>
      <c r="AQ932" s="19"/>
      <c r="AU932" s="24"/>
      <c r="AV932" s="24"/>
      <c r="AW932" s="24"/>
      <c r="AX932" s="24"/>
      <c r="AY932" s="15"/>
      <c r="BM932" s="15"/>
      <c r="BS932" s="24"/>
      <c r="BT932" s="15"/>
      <c r="BY932" s="24"/>
      <c r="CA932" s="15"/>
      <c r="CD932" s="24"/>
      <c r="CH932" s="15"/>
      <c r="CO932" s="15"/>
      <c r="CQ932" s="24"/>
      <c r="CV932" s="15"/>
      <c r="DC932" s="15"/>
      <c r="DJ932" s="15"/>
      <c r="DQ932" s="15"/>
      <c r="DX932" s="15"/>
      <c r="EE932" s="15"/>
      <c r="EL932" s="15"/>
      <c r="ES932" s="15"/>
      <c r="EZ932" s="15"/>
      <c r="FG932" s="15"/>
      <c r="FN932" s="15"/>
      <c r="FU932" s="15"/>
      <c r="FW932" s="24"/>
      <c r="FX932" s="24"/>
      <c r="FY932" s="24"/>
      <c r="FZ932" s="24"/>
      <c r="GA932" s="24"/>
      <c r="GB932" s="15"/>
      <c r="GC932" s="24"/>
      <c r="GD932" s="24"/>
      <c r="GE932" s="24"/>
      <c r="GF932" s="19"/>
      <c r="GG932" s="19"/>
      <c r="GH932" s="19"/>
      <c r="GI932" s="19"/>
      <c r="GJ932" s="19"/>
      <c r="GK932" s="19"/>
      <c r="GL932" s="19"/>
      <c r="GM932" s="19"/>
      <c r="GN932" s="19"/>
      <c r="GO932" s="19"/>
      <c r="GP932" s="19"/>
      <c r="GQ932" s="19"/>
      <c r="GR932" s="19"/>
      <c r="GS932" s="19"/>
      <c r="GT932" s="19"/>
      <c r="GU932" s="19"/>
      <c r="GV932" s="19"/>
      <c r="GW932" s="19"/>
      <c r="GX932" s="19"/>
      <c r="GY932" s="19"/>
      <c r="GZ932" s="19"/>
      <c r="HA932" s="19"/>
      <c r="HB932" s="19"/>
      <c r="HC932" s="19"/>
      <c r="HD932" s="19"/>
      <c r="HE932" s="19"/>
      <c r="HF932" s="19"/>
      <c r="HG932" s="19"/>
      <c r="HH932" s="19"/>
      <c r="HI932" s="19"/>
      <c r="HJ932" s="19"/>
      <c r="HK932" s="19"/>
      <c r="HL932" s="19"/>
      <c r="HM932" s="19"/>
      <c r="HN932" s="19"/>
      <c r="HO932" s="19"/>
      <c r="HP932" s="19"/>
      <c r="HQ932" s="19"/>
      <c r="HR932" s="19"/>
      <c r="HS932" s="19"/>
      <c r="HT932" s="19"/>
      <c r="HU932" s="19"/>
      <c r="HV932" s="19"/>
      <c r="HW932" s="19"/>
      <c r="HX932" s="19"/>
      <c r="HY932" s="19"/>
      <c r="HZ932" s="19"/>
      <c r="IA932" s="19"/>
      <c r="IB932" s="19"/>
      <c r="IC932" s="19"/>
      <c r="ID932" s="19"/>
      <c r="IE932" s="19"/>
      <c r="IF932" s="19"/>
      <c r="IG932" s="19"/>
      <c r="IH932" s="19"/>
      <c r="II932" s="19"/>
      <c r="IJ932" s="19"/>
      <c r="IK932" s="19"/>
      <c r="IL932" s="19"/>
      <c r="IM932" s="19"/>
      <c r="IN932" s="24"/>
      <c r="IO932" s="24"/>
      <c r="IP932" s="24"/>
      <c r="IQ932" s="24"/>
      <c r="IR932" s="24"/>
      <c r="IS932" s="24"/>
      <c r="IT932" s="24"/>
      <c r="IU932" s="24"/>
      <c r="IV932" s="24"/>
      <c r="IW932" s="24"/>
      <c r="IX932" s="24"/>
      <c r="IY932" s="24"/>
      <c r="IZ932" s="24"/>
      <c r="JA932" s="24"/>
      <c r="JB932" s="24"/>
      <c r="JC932" s="24"/>
      <c r="JD932" s="24"/>
      <c r="JE932" s="24"/>
      <c r="JF932" s="24"/>
      <c r="JG932" s="24"/>
    </row>
    <row r="933" spans="39:267" x14ac:dyDescent="0.3">
      <c r="AM933" s="23"/>
      <c r="AQ933" s="19"/>
      <c r="AU933" s="24"/>
      <c r="AV933" s="24"/>
      <c r="AW933" s="24"/>
      <c r="AX933" s="24"/>
      <c r="AY933" s="15"/>
      <c r="BM933" s="15"/>
      <c r="BS933" s="24"/>
      <c r="BT933" s="15"/>
      <c r="BY933" s="24"/>
      <c r="CA933" s="15"/>
      <c r="CD933" s="24"/>
      <c r="CH933" s="15"/>
      <c r="CO933" s="15"/>
      <c r="CQ933" s="24"/>
      <c r="CV933" s="15"/>
      <c r="DC933" s="15"/>
      <c r="DJ933" s="15"/>
      <c r="DQ933" s="15"/>
      <c r="DX933" s="15"/>
      <c r="EE933" s="15"/>
      <c r="EL933" s="15"/>
      <c r="ES933" s="15"/>
      <c r="EZ933" s="15"/>
      <c r="FG933" s="15"/>
      <c r="FN933" s="15"/>
      <c r="FU933" s="15"/>
      <c r="FW933" s="24"/>
      <c r="FX933" s="24"/>
      <c r="FY933" s="24"/>
      <c r="FZ933" s="24"/>
      <c r="GA933" s="24"/>
      <c r="GB933" s="15"/>
      <c r="GC933" s="24"/>
      <c r="GD933" s="24"/>
      <c r="GE933" s="24"/>
      <c r="GF933" s="19"/>
      <c r="GG933" s="19"/>
      <c r="GH933" s="19"/>
      <c r="GI933" s="19"/>
      <c r="GJ933" s="19"/>
      <c r="GK933" s="19"/>
      <c r="GL933" s="19"/>
      <c r="GM933" s="19"/>
      <c r="GN933" s="19"/>
      <c r="GO933" s="19"/>
      <c r="GP933" s="19"/>
      <c r="GQ933" s="19"/>
      <c r="GR933" s="19"/>
      <c r="GS933" s="19"/>
      <c r="GT933" s="19"/>
      <c r="GU933" s="19"/>
      <c r="GV933" s="19"/>
      <c r="GW933" s="19"/>
      <c r="GX933" s="19"/>
      <c r="GY933" s="19"/>
      <c r="GZ933" s="19"/>
      <c r="HA933" s="19"/>
      <c r="HB933" s="19"/>
      <c r="HC933" s="19"/>
      <c r="HD933" s="19"/>
      <c r="HE933" s="19"/>
      <c r="HF933" s="19"/>
      <c r="HG933" s="19"/>
      <c r="HH933" s="19"/>
      <c r="HI933" s="19"/>
      <c r="HJ933" s="19"/>
      <c r="HK933" s="19"/>
      <c r="HL933" s="19"/>
      <c r="HM933" s="19"/>
      <c r="HN933" s="19"/>
      <c r="HO933" s="19"/>
      <c r="HP933" s="19"/>
      <c r="HQ933" s="19"/>
      <c r="HR933" s="19"/>
      <c r="HS933" s="19"/>
      <c r="HT933" s="19"/>
      <c r="HU933" s="19"/>
      <c r="HV933" s="19"/>
      <c r="HW933" s="19"/>
      <c r="HX933" s="19"/>
      <c r="HY933" s="19"/>
      <c r="HZ933" s="19"/>
      <c r="IA933" s="19"/>
      <c r="IB933" s="19"/>
      <c r="IC933" s="19"/>
      <c r="ID933" s="19"/>
      <c r="IE933" s="19"/>
      <c r="IF933" s="19"/>
      <c r="IG933" s="19"/>
      <c r="IH933" s="19"/>
      <c r="II933" s="19"/>
      <c r="IJ933" s="19"/>
      <c r="IK933" s="19"/>
      <c r="IL933" s="19"/>
      <c r="IM933" s="19"/>
      <c r="IN933" s="24"/>
      <c r="IO933" s="24"/>
      <c r="IP933" s="24"/>
      <c r="IQ933" s="24"/>
      <c r="IR933" s="24"/>
      <c r="IS933" s="24"/>
      <c r="IT933" s="24"/>
      <c r="IU933" s="24"/>
      <c r="IV933" s="24"/>
      <c r="IW933" s="24"/>
      <c r="IX933" s="24"/>
      <c r="IY933" s="24"/>
      <c r="IZ933" s="24"/>
      <c r="JA933" s="24"/>
      <c r="JB933" s="24"/>
      <c r="JC933" s="24"/>
      <c r="JD933" s="24"/>
      <c r="JE933" s="24"/>
      <c r="JF933" s="24"/>
      <c r="JG933" s="24"/>
    </row>
    <row r="934" spans="39:267" x14ac:dyDescent="0.3">
      <c r="AM934" s="23"/>
      <c r="AQ934" s="19"/>
      <c r="AU934" s="24"/>
      <c r="AV934" s="24"/>
      <c r="AW934" s="24"/>
      <c r="AX934" s="24"/>
      <c r="AY934" s="15"/>
      <c r="BM934" s="15"/>
      <c r="BS934" s="24"/>
      <c r="BT934" s="15"/>
      <c r="BY934" s="24"/>
      <c r="CA934" s="15"/>
      <c r="CD934" s="24"/>
      <c r="CH934" s="15"/>
      <c r="CO934" s="15"/>
      <c r="CQ934" s="24"/>
      <c r="CV934" s="15"/>
      <c r="DC934" s="15"/>
      <c r="DJ934" s="15"/>
      <c r="DQ934" s="15"/>
      <c r="DX934" s="15"/>
      <c r="EE934" s="15"/>
      <c r="EL934" s="15"/>
      <c r="ES934" s="15"/>
      <c r="EZ934" s="15"/>
      <c r="FG934" s="15"/>
      <c r="FN934" s="15"/>
      <c r="FU934" s="15"/>
      <c r="FW934" s="24"/>
      <c r="FX934" s="24"/>
      <c r="FY934" s="24"/>
      <c r="FZ934" s="24"/>
      <c r="GA934" s="24"/>
      <c r="GB934" s="15"/>
      <c r="GC934" s="24"/>
      <c r="GD934" s="24"/>
      <c r="GE934" s="24"/>
      <c r="GF934" s="19"/>
      <c r="GG934" s="19"/>
      <c r="GH934" s="19"/>
      <c r="GI934" s="19"/>
      <c r="GJ934" s="19"/>
      <c r="GK934" s="19"/>
      <c r="GL934" s="19"/>
      <c r="GM934" s="19"/>
      <c r="GN934" s="19"/>
      <c r="GO934" s="19"/>
      <c r="GP934" s="19"/>
      <c r="GQ934" s="19"/>
      <c r="GR934" s="19"/>
      <c r="GS934" s="19"/>
      <c r="GT934" s="19"/>
      <c r="GU934" s="19"/>
      <c r="GV934" s="19"/>
      <c r="GW934" s="19"/>
      <c r="GX934" s="19"/>
      <c r="GY934" s="19"/>
      <c r="GZ934" s="19"/>
      <c r="HA934" s="19"/>
      <c r="HB934" s="19"/>
      <c r="HC934" s="19"/>
      <c r="HD934" s="19"/>
      <c r="HE934" s="19"/>
      <c r="HF934" s="19"/>
      <c r="HG934" s="19"/>
      <c r="HH934" s="19"/>
      <c r="HI934" s="19"/>
      <c r="HJ934" s="19"/>
      <c r="HK934" s="19"/>
      <c r="HL934" s="19"/>
      <c r="HM934" s="19"/>
      <c r="HN934" s="19"/>
      <c r="HO934" s="19"/>
      <c r="HP934" s="19"/>
      <c r="HQ934" s="19"/>
      <c r="HR934" s="19"/>
      <c r="HS934" s="19"/>
      <c r="HT934" s="19"/>
      <c r="HU934" s="19"/>
      <c r="HV934" s="19"/>
      <c r="HW934" s="19"/>
      <c r="HX934" s="19"/>
      <c r="HY934" s="19"/>
      <c r="HZ934" s="19"/>
      <c r="IA934" s="19"/>
      <c r="IB934" s="19"/>
      <c r="IC934" s="19"/>
      <c r="ID934" s="19"/>
      <c r="IE934" s="19"/>
      <c r="IF934" s="19"/>
      <c r="IG934" s="19"/>
      <c r="IH934" s="19"/>
      <c r="II934" s="19"/>
      <c r="IJ934" s="19"/>
      <c r="IK934" s="19"/>
      <c r="IL934" s="19"/>
      <c r="IM934" s="19"/>
      <c r="IN934" s="24"/>
      <c r="IO934" s="24"/>
      <c r="IP934" s="24"/>
      <c r="IQ934" s="24"/>
      <c r="IR934" s="24"/>
      <c r="IS934" s="24"/>
      <c r="IT934" s="24"/>
      <c r="IU934" s="24"/>
      <c r="IV934" s="24"/>
      <c r="IW934" s="24"/>
      <c r="IX934" s="24"/>
      <c r="IY934" s="24"/>
      <c r="IZ934" s="24"/>
      <c r="JA934" s="24"/>
      <c r="JB934" s="24"/>
      <c r="JC934" s="24"/>
      <c r="JD934" s="24"/>
      <c r="JE934" s="24"/>
      <c r="JF934" s="24"/>
      <c r="JG934" s="24"/>
    </row>
    <row r="935" spans="39:267" x14ac:dyDescent="0.3">
      <c r="AM935" s="23"/>
      <c r="AQ935" s="19"/>
      <c r="AU935" s="24"/>
      <c r="AV935" s="24"/>
      <c r="AW935" s="24"/>
      <c r="AX935" s="24"/>
      <c r="AY935" s="15"/>
      <c r="BM935" s="15"/>
      <c r="BS935" s="24"/>
      <c r="BT935" s="15"/>
      <c r="BY935" s="24"/>
      <c r="CA935" s="15"/>
      <c r="CD935" s="24"/>
      <c r="CH935" s="15"/>
      <c r="CO935" s="15"/>
      <c r="CQ935" s="24"/>
      <c r="CV935" s="15"/>
      <c r="DC935" s="15"/>
      <c r="DJ935" s="15"/>
      <c r="DQ935" s="15"/>
      <c r="DX935" s="15"/>
      <c r="EE935" s="15"/>
      <c r="EL935" s="15"/>
      <c r="ES935" s="15"/>
      <c r="EZ935" s="15"/>
      <c r="FG935" s="15"/>
      <c r="FN935" s="15"/>
      <c r="FU935" s="15"/>
      <c r="FW935" s="24"/>
      <c r="FX935" s="24"/>
      <c r="FY935" s="24"/>
      <c r="FZ935" s="24"/>
      <c r="GA935" s="24"/>
      <c r="GB935" s="15"/>
      <c r="GC935" s="24"/>
      <c r="GD935" s="24"/>
      <c r="GE935" s="24"/>
      <c r="GF935" s="19"/>
      <c r="GG935" s="19"/>
      <c r="GH935" s="19"/>
      <c r="GI935" s="19"/>
      <c r="GJ935" s="19"/>
      <c r="GK935" s="19"/>
      <c r="GL935" s="19"/>
      <c r="GM935" s="19"/>
      <c r="GN935" s="19"/>
      <c r="GO935" s="19"/>
      <c r="GP935" s="19"/>
      <c r="GQ935" s="19"/>
      <c r="GR935" s="19"/>
      <c r="GS935" s="19"/>
      <c r="GT935" s="19"/>
      <c r="GU935" s="19"/>
      <c r="GV935" s="19"/>
      <c r="GW935" s="19"/>
      <c r="GX935" s="19"/>
      <c r="GY935" s="19"/>
      <c r="GZ935" s="19"/>
      <c r="HA935" s="19"/>
      <c r="HB935" s="19"/>
      <c r="HC935" s="19"/>
      <c r="HD935" s="19"/>
      <c r="HE935" s="19"/>
      <c r="HF935" s="19"/>
      <c r="HG935" s="19"/>
      <c r="HH935" s="19"/>
      <c r="HI935" s="19"/>
      <c r="HJ935" s="19"/>
      <c r="HK935" s="19"/>
      <c r="HL935" s="19"/>
      <c r="HM935" s="19"/>
      <c r="HN935" s="19"/>
      <c r="HO935" s="19"/>
      <c r="HP935" s="19"/>
      <c r="HQ935" s="19"/>
      <c r="HR935" s="19"/>
      <c r="HS935" s="19"/>
      <c r="HT935" s="19"/>
      <c r="HU935" s="19"/>
      <c r="HV935" s="19"/>
      <c r="HW935" s="19"/>
      <c r="HX935" s="19"/>
      <c r="HY935" s="19"/>
      <c r="HZ935" s="19"/>
      <c r="IA935" s="19"/>
      <c r="IB935" s="19"/>
      <c r="IC935" s="19"/>
      <c r="ID935" s="19"/>
      <c r="IE935" s="19"/>
      <c r="IF935" s="19"/>
      <c r="IG935" s="19"/>
      <c r="IH935" s="19"/>
      <c r="II935" s="19"/>
      <c r="IJ935" s="19"/>
      <c r="IK935" s="19"/>
      <c r="IL935" s="19"/>
      <c r="IM935" s="19"/>
      <c r="IN935" s="24"/>
      <c r="IO935" s="24"/>
      <c r="IP935" s="24"/>
      <c r="IQ935" s="24"/>
      <c r="IR935" s="24"/>
      <c r="IS935" s="24"/>
      <c r="IT935" s="24"/>
      <c r="IU935" s="24"/>
      <c r="IV935" s="24"/>
      <c r="IW935" s="24"/>
      <c r="IX935" s="24"/>
      <c r="IY935" s="24"/>
      <c r="IZ935" s="24"/>
      <c r="JA935" s="24"/>
      <c r="JB935" s="24"/>
      <c r="JC935" s="24"/>
      <c r="JD935" s="24"/>
      <c r="JE935" s="24"/>
      <c r="JF935" s="24"/>
      <c r="JG935" s="24"/>
    </row>
    <row r="936" spans="39:267" x14ac:dyDescent="0.3">
      <c r="AM936" s="23"/>
      <c r="AQ936" s="19"/>
      <c r="AU936" s="24"/>
      <c r="AV936" s="24"/>
      <c r="AW936" s="24"/>
      <c r="AX936" s="24"/>
      <c r="AY936" s="15"/>
      <c r="BM936" s="15"/>
      <c r="BS936" s="24"/>
      <c r="BT936" s="15"/>
      <c r="BY936" s="24"/>
      <c r="CA936" s="15"/>
      <c r="CD936" s="24"/>
      <c r="CH936" s="15"/>
      <c r="CO936" s="15"/>
      <c r="CQ936" s="24"/>
      <c r="CV936" s="15"/>
      <c r="DC936" s="15"/>
      <c r="DJ936" s="15"/>
      <c r="DQ936" s="15"/>
      <c r="DX936" s="15"/>
      <c r="EE936" s="15"/>
      <c r="EL936" s="15"/>
      <c r="ES936" s="15"/>
      <c r="EZ936" s="15"/>
      <c r="FG936" s="15"/>
      <c r="FN936" s="15"/>
      <c r="FU936" s="15"/>
      <c r="FW936" s="24"/>
      <c r="FX936" s="24"/>
      <c r="FY936" s="24"/>
      <c r="FZ936" s="24"/>
      <c r="GA936" s="24"/>
      <c r="GB936" s="15"/>
      <c r="GC936" s="24"/>
      <c r="GD936" s="24"/>
      <c r="GE936" s="24"/>
      <c r="GF936" s="19"/>
      <c r="GG936" s="19"/>
      <c r="GH936" s="19"/>
      <c r="GI936" s="19"/>
      <c r="GJ936" s="19"/>
      <c r="GK936" s="19"/>
      <c r="GL936" s="19"/>
      <c r="GM936" s="19"/>
      <c r="GN936" s="19"/>
      <c r="GO936" s="19"/>
      <c r="GP936" s="19"/>
      <c r="GQ936" s="19"/>
      <c r="GR936" s="19"/>
      <c r="GS936" s="19"/>
      <c r="GT936" s="19"/>
      <c r="GU936" s="19"/>
      <c r="GV936" s="19"/>
      <c r="GW936" s="19"/>
      <c r="GX936" s="19"/>
      <c r="GY936" s="19"/>
      <c r="GZ936" s="19"/>
      <c r="HA936" s="19"/>
      <c r="HB936" s="19"/>
      <c r="HC936" s="19"/>
      <c r="HD936" s="19"/>
      <c r="HE936" s="19"/>
      <c r="HF936" s="19"/>
      <c r="HG936" s="19"/>
      <c r="HH936" s="19"/>
      <c r="HI936" s="19"/>
      <c r="HJ936" s="19"/>
      <c r="HK936" s="19"/>
      <c r="HL936" s="19"/>
      <c r="HM936" s="19"/>
      <c r="HN936" s="19"/>
      <c r="HO936" s="19"/>
      <c r="HP936" s="19"/>
      <c r="HQ936" s="19"/>
      <c r="HR936" s="19"/>
      <c r="HS936" s="19"/>
      <c r="HT936" s="19"/>
      <c r="HU936" s="19"/>
      <c r="HV936" s="19"/>
      <c r="HW936" s="19"/>
      <c r="HX936" s="19"/>
      <c r="HY936" s="19"/>
      <c r="HZ936" s="19"/>
      <c r="IA936" s="19"/>
      <c r="IB936" s="19"/>
      <c r="IC936" s="19"/>
      <c r="ID936" s="19"/>
      <c r="IE936" s="19"/>
      <c r="IF936" s="19"/>
      <c r="IG936" s="19"/>
      <c r="IH936" s="19"/>
      <c r="II936" s="19"/>
      <c r="IJ936" s="19"/>
      <c r="IK936" s="19"/>
      <c r="IL936" s="19"/>
      <c r="IM936" s="19"/>
      <c r="IN936" s="24"/>
      <c r="IO936" s="24"/>
      <c r="IP936" s="24"/>
      <c r="IQ936" s="24"/>
      <c r="IR936" s="24"/>
      <c r="IS936" s="24"/>
      <c r="IT936" s="24"/>
      <c r="IU936" s="24"/>
      <c r="IV936" s="24"/>
      <c r="IW936" s="24"/>
      <c r="IX936" s="24"/>
      <c r="IY936" s="24"/>
      <c r="IZ936" s="24"/>
      <c r="JA936" s="24"/>
      <c r="JB936" s="24"/>
      <c r="JC936" s="24"/>
      <c r="JD936" s="24"/>
      <c r="JE936" s="24"/>
      <c r="JF936" s="24"/>
      <c r="JG936" s="24"/>
    </row>
    <row r="937" spans="39:267" x14ac:dyDescent="0.3">
      <c r="AM937" s="23"/>
      <c r="AQ937" s="19"/>
      <c r="AU937" s="24"/>
      <c r="AV937" s="24"/>
      <c r="AW937" s="24"/>
      <c r="AX937" s="24"/>
      <c r="AY937" s="15"/>
      <c r="BM937" s="15"/>
      <c r="BS937" s="24"/>
      <c r="BT937" s="15"/>
      <c r="BY937" s="24"/>
      <c r="CA937" s="15"/>
      <c r="CD937" s="24"/>
      <c r="CH937" s="15"/>
      <c r="CO937" s="15"/>
      <c r="CQ937" s="24"/>
      <c r="CV937" s="15"/>
      <c r="DC937" s="15"/>
      <c r="DJ937" s="15"/>
      <c r="DQ937" s="15"/>
      <c r="DX937" s="15"/>
      <c r="EE937" s="15"/>
      <c r="EL937" s="15"/>
      <c r="ES937" s="15"/>
      <c r="EZ937" s="15"/>
      <c r="FG937" s="15"/>
      <c r="FN937" s="15"/>
      <c r="FU937" s="15"/>
      <c r="FW937" s="24"/>
      <c r="FX937" s="24"/>
      <c r="FY937" s="24"/>
      <c r="FZ937" s="24"/>
      <c r="GA937" s="24"/>
      <c r="GB937" s="15"/>
      <c r="GC937" s="24"/>
      <c r="GD937" s="24"/>
      <c r="GE937" s="24"/>
      <c r="GF937" s="19"/>
      <c r="GG937" s="19"/>
      <c r="GH937" s="19"/>
      <c r="GI937" s="19"/>
      <c r="GJ937" s="19"/>
      <c r="GK937" s="19"/>
      <c r="GL937" s="19"/>
      <c r="GM937" s="19"/>
      <c r="GN937" s="19"/>
      <c r="GO937" s="19"/>
      <c r="GP937" s="19"/>
      <c r="GQ937" s="19"/>
      <c r="GR937" s="19"/>
      <c r="GS937" s="19"/>
      <c r="GT937" s="19"/>
      <c r="GU937" s="19"/>
      <c r="GV937" s="19"/>
      <c r="GW937" s="19"/>
      <c r="GX937" s="19"/>
      <c r="GY937" s="19"/>
      <c r="GZ937" s="19"/>
      <c r="HA937" s="19"/>
      <c r="HB937" s="19"/>
      <c r="HC937" s="19"/>
      <c r="HD937" s="19"/>
      <c r="HE937" s="19"/>
      <c r="HF937" s="19"/>
      <c r="HG937" s="19"/>
      <c r="HH937" s="19"/>
      <c r="HI937" s="19"/>
      <c r="HJ937" s="19"/>
      <c r="HK937" s="19"/>
      <c r="HL937" s="19"/>
      <c r="HM937" s="19"/>
      <c r="HN937" s="19"/>
      <c r="HO937" s="19"/>
      <c r="HP937" s="19"/>
      <c r="HQ937" s="19"/>
      <c r="HR937" s="19"/>
      <c r="HS937" s="19"/>
      <c r="HT937" s="19"/>
      <c r="HU937" s="19"/>
      <c r="HV937" s="19"/>
      <c r="HW937" s="19"/>
      <c r="HX937" s="19"/>
      <c r="HY937" s="19"/>
      <c r="HZ937" s="19"/>
      <c r="IA937" s="19"/>
      <c r="IB937" s="19"/>
      <c r="IC937" s="19"/>
      <c r="ID937" s="19"/>
      <c r="IE937" s="19"/>
      <c r="IF937" s="19"/>
      <c r="IG937" s="19"/>
      <c r="IH937" s="19"/>
      <c r="II937" s="19"/>
      <c r="IJ937" s="19"/>
      <c r="IK937" s="19"/>
      <c r="IL937" s="19"/>
      <c r="IM937" s="19"/>
      <c r="IN937" s="24"/>
      <c r="IO937" s="24"/>
      <c r="IP937" s="24"/>
      <c r="IQ937" s="24"/>
      <c r="IR937" s="24"/>
      <c r="IS937" s="24"/>
      <c r="IT937" s="24"/>
      <c r="IU937" s="24"/>
      <c r="IV937" s="24"/>
      <c r="IW937" s="24"/>
      <c r="IX937" s="24"/>
      <c r="IY937" s="24"/>
      <c r="IZ937" s="24"/>
      <c r="JA937" s="24"/>
      <c r="JB937" s="24"/>
      <c r="JC937" s="24"/>
      <c r="JD937" s="24"/>
      <c r="JE937" s="24"/>
      <c r="JF937" s="24"/>
      <c r="JG937" s="24"/>
    </row>
    <row r="938" spans="39:267" x14ac:dyDescent="0.3">
      <c r="AM938" s="23"/>
      <c r="AQ938" s="19"/>
      <c r="AU938" s="24"/>
      <c r="AV938" s="24"/>
      <c r="AW938" s="24"/>
      <c r="AX938" s="24"/>
      <c r="AY938" s="15"/>
      <c r="BM938" s="15"/>
      <c r="BS938" s="24"/>
      <c r="BT938" s="15"/>
      <c r="BY938" s="24"/>
      <c r="CA938" s="15"/>
      <c r="CD938" s="24"/>
      <c r="CH938" s="15"/>
      <c r="CO938" s="15"/>
      <c r="CQ938" s="24"/>
      <c r="CV938" s="15"/>
      <c r="DC938" s="15"/>
      <c r="DJ938" s="15"/>
      <c r="DQ938" s="15"/>
      <c r="DX938" s="15"/>
      <c r="EE938" s="15"/>
      <c r="EL938" s="15"/>
      <c r="ES938" s="15"/>
      <c r="EZ938" s="15"/>
      <c r="FG938" s="15"/>
      <c r="FN938" s="15"/>
      <c r="FU938" s="15"/>
      <c r="FW938" s="24"/>
      <c r="FX938" s="24"/>
      <c r="FY938" s="24"/>
      <c r="FZ938" s="24"/>
      <c r="GA938" s="24"/>
      <c r="GB938" s="15"/>
      <c r="GC938" s="24"/>
      <c r="GD938" s="24"/>
      <c r="GE938" s="24"/>
      <c r="GF938" s="19"/>
      <c r="GG938" s="19"/>
      <c r="GH938" s="19"/>
      <c r="GI938" s="19"/>
      <c r="GJ938" s="19"/>
      <c r="GK938" s="19"/>
      <c r="GL938" s="19"/>
      <c r="GM938" s="19"/>
      <c r="GN938" s="19"/>
      <c r="GO938" s="19"/>
      <c r="GP938" s="19"/>
      <c r="GQ938" s="19"/>
      <c r="GR938" s="19"/>
      <c r="GS938" s="19"/>
      <c r="GT938" s="19"/>
      <c r="GU938" s="19"/>
      <c r="GV938" s="19"/>
      <c r="GW938" s="19"/>
      <c r="GX938" s="19"/>
      <c r="GY938" s="19"/>
      <c r="GZ938" s="19"/>
      <c r="HA938" s="19"/>
      <c r="HB938" s="19"/>
      <c r="HC938" s="19"/>
      <c r="HD938" s="19"/>
      <c r="HE938" s="19"/>
      <c r="HF938" s="19"/>
      <c r="HG938" s="19"/>
      <c r="HH938" s="19"/>
      <c r="HI938" s="19"/>
      <c r="HJ938" s="19"/>
      <c r="HK938" s="19"/>
      <c r="HL938" s="19"/>
      <c r="HM938" s="19"/>
      <c r="HN938" s="19"/>
      <c r="HO938" s="19"/>
      <c r="HP938" s="19"/>
      <c r="HQ938" s="19"/>
      <c r="HR938" s="19"/>
      <c r="HS938" s="19"/>
      <c r="HT938" s="19"/>
      <c r="HU938" s="19"/>
      <c r="HV938" s="19"/>
      <c r="HW938" s="19"/>
      <c r="HX938" s="19"/>
      <c r="HY938" s="19"/>
      <c r="HZ938" s="19"/>
      <c r="IA938" s="19"/>
      <c r="IB938" s="19"/>
      <c r="IC938" s="19"/>
      <c r="ID938" s="19"/>
      <c r="IE938" s="19"/>
      <c r="IF938" s="19"/>
      <c r="IG938" s="19"/>
      <c r="IH938" s="19"/>
      <c r="II938" s="19"/>
      <c r="IJ938" s="19"/>
      <c r="IK938" s="19"/>
      <c r="IL938" s="19"/>
      <c r="IM938" s="19"/>
      <c r="IN938" s="24"/>
      <c r="IO938" s="24"/>
      <c r="IP938" s="24"/>
      <c r="IQ938" s="24"/>
      <c r="IR938" s="24"/>
      <c r="IS938" s="24"/>
      <c r="IT938" s="24"/>
      <c r="IU938" s="24"/>
      <c r="IV938" s="24"/>
      <c r="IW938" s="24"/>
      <c r="IX938" s="24"/>
      <c r="IY938" s="24"/>
      <c r="IZ938" s="24"/>
      <c r="JA938" s="24"/>
      <c r="JB938" s="24"/>
      <c r="JC938" s="24"/>
      <c r="JD938" s="24"/>
      <c r="JE938" s="24"/>
      <c r="JF938" s="24"/>
      <c r="JG938" s="24"/>
    </row>
    <row r="939" spans="39:267" x14ac:dyDescent="0.3">
      <c r="AM939" s="23"/>
      <c r="AQ939" s="19"/>
      <c r="AU939" s="24"/>
      <c r="AV939" s="24"/>
      <c r="AW939" s="24"/>
      <c r="AX939" s="24"/>
      <c r="AY939" s="15"/>
      <c r="BM939" s="15"/>
      <c r="BS939" s="24"/>
      <c r="BT939" s="15"/>
      <c r="BY939" s="24"/>
      <c r="CA939" s="15"/>
      <c r="CD939" s="24"/>
      <c r="CH939" s="15"/>
      <c r="CO939" s="15"/>
      <c r="CQ939" s="24"/>
      <c r="CV939" s="15"/>
      <c r="DC939" s="15"/>
      <c r="DJ939" s="15"/>
      <c r="DQ939" s="15"/>
      <c r="DX939" s="15"/>
      <c r="EE939" s="15"/>
      <c r="EL939" s="15"/>
      <c r="ES939" s="15"/>
      <c r="EZ939" s="15"/>
      <c r="FG939" s="15"/>
      <c r="FN939" s="15"/>
      <c r="FU939" s="15"/>
      <c r="FW939" s="24"/>
      <c r="FX939" s="24"/>
      <c r="FY939" s="24"/>
      <c r="FZ939" s="24"/>
      <c r="GA939" s="24"/>
      <c r="GB939" s="15"/>
      <c r="GC939" s="24"/>
      <c r="GD939" s="24"/>
      <c r="GE939" s="24"/>
      <c r="GF939" s="19"/>
      <c r="GG939" s="19"/>
      <c r="GH939" s="19"/>
      <c r="GI939" s="19"/>
      <c r="GJ939" s="19"/>
      <c r="GK939" s="19"/>
      <c r="GL939" s="19"/>
      <c r="GM939" s="19"/>
      <c r="GN939" s="19"/>
      <c r="GO939" s="19"/>
      <c r="GP939" s="19"/>
      <c r="GQ939" s="19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19"/>
      <c r="HC939" s="19"/>
      <c r="HD939" s="19"/>
      <c r="HE939" s="19"/>
      <c r="HF939" s="19"/>
      <c r="HG939" s="19"/>
      <c r="HH939" s="19"/>
      <c r="HI939" s="19"/>
      <c r="HJ939" s="19"/>
      <c r="HK939" s="19"/>
      <c r="HL939" s="19"/>
      <c r="HM939" s="19"/>
      <c r="HN939" s="19"/>
      <c r="HO939" s="19"/>
      <c r="HP939" s="19"/>
      <c r="HQ939" s="19"/>
      <c r="HR939" s="19"/>
      <c r="HS939" s="19"/>
      <c r="HT939" s="19"/>
      <c r="HU939" s="19"/>
      <c r="HV939" s="19"/>
      <c r="HW939" s="19"/>
      <c r="HX939" s="19"/>
      <c r="HY939" s="19"/>
      <c r="HZ939" s="19"/>
      <c r="IA939" s="19"/>
      <c r="IB939" s="19"/>
      <c r="IC939" s="19"/>
      <c r="ID939" s="19"/>
      <c r="IE939" s="19"/>
      <c r="IF939" s="19"/>
      <c r="IG939" s="19"/>
      <c r="IH939" s="19"/>
      <c r="II939" s="19"/>
      <c r="IJ939" s="19"/>
      <c r="IK939" s="19"/>
      <c r="IL939" s="19"/>
      <c r="IM939" s="19"/>
      <c r="IN939" s="24"/>
      <c r="IO939" s="24"/>
      <c r="IP939" s="24"/>
      <c r="IQ939" s="24"/>
      <c r="IR939" s="24"/>
      <c r="IS939" s="24"/>
      <c r="IT939" s="24"/>
      <c r="IU939" s="24"/>
      <c r="IV939" s="24"/>
      <c r="IW939" s="24"/>
      <c r="IX939" s="24"/>
      <c r="IY939" s="24"/>
      <c r="IZ939" s="24"/>
      <c r="JA939" s="24"/>
      <c r="JB939" s="24"/>
      <c r="JC939" s="24"/>
      <c r="JD939" s="24"/>
      <c r="JE939" s="24"/>
      <c r="JF939" s="24"/>
      <c r="JG939" s="24"/>
    </row>
    <row r="940" spans="39:267" x14ac:dyDescent="0.3">
      <c r="AM940" s="23"/>
      <c r="AQ940" s="19"/>
      <c r="AU940" s="24"/>
      <c r="AV940" s="24"/>
      <c r="AW940" s="24"/>
      <c r="AX940" s="24"/>
      <c r="AY940" s="15"/>
      <c r="BM940" s="15"/>
      <c r="BS940" s="24"/>
      <c r="BT940" s="15"/>
      <c r="BY940" s="24"/>
      <c r="CA940" s="15"/>
      <c r="CD940" s="24"/>
      <c r="CH940" s="15"/>
      <c r="CO940" s="15"/>
      <c r="CQ940" s="24"/>
      <c r="CV940" s="15"/>
      <c r="DC940" s="15"/>
      <c r="DJ940" s="15"/>
      <c r="DQ940" s="15"/>
      <c r="DX940" s="15"/>
      <c r="EE940" s="15"/>
      <c r="EL940" s="15"/>
      <c r="ES940" s="15"/>
      <c r="EZ940" s="15"/>
      <c r="FG940" s="15"/>
      <c r="FN940" s="15"/>
      <c r="FU940" s="15"/>
      <c r="FW940" s="24"/>
      <c r="FX940" s="24"/>
      <c r="FY940" s="24"/>
      <c r="FZ940" s="24"/>
      <c r="GA940" s="24"/>
      <c r="GB940" s="15"/>
      <c r="GC940" s="24"/>
      <c r="GD940" s="24"/>
      <c r="GE940" s="24"/>
      <c r="GF940" s="19"/>
      <c r="GG940" s="19"/>
      <c r="GH940" s="19"/>
      <c r="GI940" s="19"/>
      <c r="GJ940" s="19"/>
      <c r="GK940" s="19"/>
      <c r="GL940" s="19"/>
      <c r="GM940" s="19"/>
      <c r="GN940" s="19"/>
      <c r="GO940" s="19"/>
      <c r="GP940" s="19"/>
      <c r="GQ940" s="19"/>
      <c r="GR940" s="19"/>
      <c r="GS940" s="19"/>
      <c r="GT940" s="19"/>
      <c r="GU940" s="19"/>
      <c r="GV940" s="19"/>
      <c r="GW940" s="19"/>
      <c r="GX940" s="19"/>
      <c r="GY940" s="19"/>
      <c r="GZ940" s="19"/>
      <c r="HA940" s="19"/>
      <c r="HB940" s="19"/>
      <c r="HC940" s="19"/>
      <c r="HD940" s="19"/>
      <c r="HE940" s="19"/>
      <c r="HF940" s="19"/>
      <c r="HG940" s="19"/>
      <c r="HH940" s="19"/>
      <c r="HI940" s="19"/>
      <c r="HJ940" s="19"/>
      <c r="HK940" s="19"/>
      <c r="HL940" s="19"/>
      <c r="HM940" s="19"/>
      <c r="HN940" s="19"/>
      <c r="HO940" s="19"/>
      <c r="HP940" s="19"/>
      <c r="HQ940" s="19"/>
      <c r="HR940" s="19"/>
      <c r="HS940" s="19"/>
      <c r="HT940" s="19"/>
      <c r="HU940" s="19"/>
      <c r="HV940" s="19"/>
      <c r="HW940" s="19"/>
      <c r="HX940" s="19"/>
      <c r="HY940" s="19"/>
      <c r="HZ940" s="19"/>
      <c r="IA940" s="19"/>
      <c r="IB940" s="19"/>
      <c r="IC940" s="19"/>
      <c r="ID940" s="19"/>
      <c r="IE940" s="19"/>
      <c r="IF940" s="19"/>
      <c r="IG940" s="19"/>
      <c r="IH940" s="19"/>
      <c r="II940" s="19"/>
      <c r="IJ940" s="19"/>
      <c r="IK940" s="19"/>
      <c r="IL940" s="19"/>
      <c r="IM940" s="19"/>
      <c r="IN940" s="24"/>
      <c r="IO940" s="24"/>
      <c r="IP940" s="24"/>
      <c r="IQ940" s="24"/>
      <c r="IR940" s="24"/>
      <c r="IS940" s="24"/>
      <c r="IT940" s="24"/>
      <c r="IU940" s="24"/>
      <c r="IV940" s="24"/>
      <c r="IW940" s="24"/>
      <c r="IX940" s="24"/>
      <c r="IY940" s="24"/>
      <c r="IZ940" s="24"/>
      <c r="JA940" s="24"/>
      <c r="JB940" s="24"/>
      <c r="JC940" s="24"/>
      <c r="JD940" s="24"/>
      <c r="JE940" s="24"/>
      <c r="JF940" s="24"/>
      <c r="JG940" s="24"/>
    </row>
    <row r="941" spans="39:267" x14ac:dyDescent="0.3">
      <c r="AM941" s="23"/>
      <c r="AQ941" s="19"/>
      <c r="AU941" s="24"/>
      <c r="AV941" s="24"/>
      <c r="AW941" s="24"/>
      <c r="AX941" s="24"/>
      <c r="AY941" s="15"/>
      <c r="BM941" s="15"/>
      <c r="BS941" s="24"/>
      <c r="BT941" s="15"/>
      <c r="BY941" s="24"/>
      <c r="CA941" s="15"/>
      <c r="CD941" s="24"/>
      <c r="CH941" s="15"/>
      <c r="CO941" s="15"/>
      <c r="CQ941" s="24"/>
      <c r="CV941" s="15"/>
      <c r="DC941" s="15"/>
      <c r="DJ941" s="15"/>
      <c r="DQ941" s="15"/>
      <c r="DX941" s="15"/>
      <c r="EE941" s="15"/>
      <c r="EL941" s="15"/>
      <c r="ES941" s="15"/>
      <c r="EZ941" s="15"/>
      <c r="FG941" s="15"/>
      <c r="FN941" s="15"/>
      <c r="FU941" s="15"/>
      <c r="FW941" s="24"/>
      <c r="FX941" s="24"/>
      <c r="FY941" s="24"/>
      <c r="FZ941" s="24"/>
      <c r="GA941" s="24"/>
      <c r="GB941" s="15"/>
      <c r="GC941" s="24"/>
      <c r="GD941" s="24"/>
      <c r="GE941" s="24"/>
      <c r="GF941" s="19"/>
      <c r="GG941" s="19"/>
      <c r="GH941" s="19"/>
      <c r="GI941" s="19"/>
      <c r="GJ941" s="19"/>
      <c r="GK941" s="19"/>
      <c r="GL941" s="19"/>
      <c r="GM941" s="19"/>
      <c r="GN941" s="19"/>
      <c r="GO941" s="19"/>
      <c r="GP941" s="19"/>
      <c r="GQ941" s="19"/>
      <c r="GR941" s="19"/>
      <c r="GS941" s="19"/>
      <c r="GT941" s="19"/>
      <c r="GU941" s="19"/>
      <c r="GV941" s="19"/>
      <c r="GW941" s="19"/>
      <c r="GX941" s="19"/>
      <c r="GY941" s="19"/>
      <c r="GZ941" s="19"/>
      <c r="HA941" s="19"/>
      <c r="HB941" s="19"/>
      <c r="HC941" s="19"/>
      <c r="HD941" s="19"/>
      <c r="HE941" s="19"/>
      <c r="HF941" s="19"/>
      <c r="HG941" s="19"/>
      <c r="HH941" s="19"/>
      <c r="HI941" s="19"/>
      <c r="HJ941" s="19"/>
      <c r="HK941" s="19"/>
      <c r="HL941" s="19"/>
      <c r="HM941" s="19"/>
      <c r="HN941" s="19"/>
      <c r="HO941" s="19"/>
      <c r="HP941" s="19"/>
      <c r="HQ941" s="19"/>
      <c r="HR941" s="19"/>
      <c r="HS941" s="19"/>
      <c r="HT941" s="19"/>
      <c r="HU941" s="19"/>
      <c r="HV941" s="19"/>
      <c r="HW941" s="19"/>
      <c r="HX941" s="19"/>
      <c r="HY941" s="19"/>
      <c r="HZ941" s="19"/>
      <c r="IA941" s="19"/>
      <c r="IB941" s="19"/>
      <c r="IC941" s="19"/>
      <c r="ID941" s="19"/>
      <c r="IE941" s="19"/>
      <c r="IF941" s="19"/>
      <c r="IG941" s="19"/>
      <c r="IH941" s="19"/>
      <c r="II941" s="19"/>
      <c r="IJ941" s="19"/>
      <c r="IK941" s="19"/>
      <c r="IL941" s="19"/>
      <c r="IM941" s="19"/>
      <c r="IN941" s="24"/>
      <c r="IO941" s="24"/>
      <c r="IP941" s="24"/>
      <c r="IQ941" s="24"/>
      <c r="IR941" s="24"/>
      <c r="IS941" s="24"/>
      <c r="IT941" s="24"/>
      <c r="IU941" s="24"/>
      <c r="IV941" s="24"/>
      <c r="IW941" s="24"/>
      <c r="IX941" s="24"/>
      <c r="IY941" s="24"/>
      <c r="IZ941" s="24"/>
      <c r="JA941" s="24"/>
      <c r="JB941" s="24"/>
      <c r="JC941" s="24"/>
      <c r="JD941" s="24"/>
      <c r="JE941" s="24"/>
      <c r="JF941" s="24"/>
      <c r="JG941" s="24"/>
    </row>
    <row r="942" spans="39:267" x14ac:dyDescent="0.3">
      <c r="AM942" s="23"/>
      <c r="AQ942" s="19"/>
      <c r="AU942" s="24"/>
      <c r="AV942" s="24"/>
      <c r="AW942" s="24"/>
      <c r="AX942" s="24"/>
      <c r="AY942" s="15"/>
      <c r="BM942" s="15"/>
      <c r="BS942" s="24"/>
      <c r="BT942" s="15"/>
      <c r="BY942" s="24"/>
      <c r="CA942" s="15"/>
      <c r="CD942" s="24"/>
      <c r="CH942" s="15"/>
      <c r="CO942" s="15"/>
      <c r="CQ942" s="24"/>
      <c r="CV942" s="15"/>
      <c r="DC942" s="15"/>
      <c r="DJ942" s="15"/>
      <c r="DQ942" s="15"/>
      <c r="DX942" s="15"/>
      <c r="EE942" s="15"/>
      <c r="EL942" s="15"/>
      <c r="ES942" s="15"/>
      <c r="EZ942" s="15"/>
      <c r="FG942" s="15"/>
      <c r="FN942" s="15"/>
      <c r="FU942" s="15"/>
      <c r="FW942" s="24"/>
      <c r="FX942" s="24"/>
      <c r="FY942" s="24"/>
      <c r="FZ942" s="24"/>
      <c r="GA942" s="24"/>
      <c r="GB942" s="15"/>
      <c r="GC942" s="24"/>
      <c r="GD942" s="24"/>
      <c r="GE942" s="24"/>
      <c r="GF942" s="19"/>
      <c r="GG942" s="19"/>
      <c r="GH942" s="19"/>
      <c r="GI942" s="19"/>
      <c r="GJ942" s="19"/>
      <c r="GK942" s="19"/>
      <c r="GL942" s="19"/>
      <c r="GM942" s="19"/>
      <c r="GN942" s="19"/>
      <c r="GO942" s="19"/>
      <c r="GP942" s="19"/>
      <c r="GQ942" s="19"/>
      <c r="GR942" s="19"/>
      <c r="GS942" s="19"/>
      <c r="GT942" s="19"/>
      <c r="GU942" s="19"/>
      <c r="GV942" s="19"/>
      <c r="GW942" s="19"/>
      <c r="GX942" s="19"/>
      <c r="GY942" s="19"/>
      <c r="GZ942" s="19"/>
      <c r="HA942" s="19"/>
      <c r="HB942" s="19"/>
      <c r="HC942" s="19"/>
      <c r="HD942" s="19"/>
      <c r="HE942" s="19"/>
      <c r="HF942" s="19"/>
      <c r="HG942" s="19"/>
      <c r="HH942" s="19"/>
      <c r="HI942" s="19"/>
      <c r="HJ942" s="19"/>
      <c r="HK942" s="19"/>
      <c r="HL942" s="19"/>
      <c r="HM942" s="19"/>
      <c r="HN942" s="19"/>
      <c r="HO942" s="19"/>
      <c r="HP942" s="19"/>
      <c r="HQ942" s="19"/>
      <c r="HR942" s="19"/>
      <c r="HS942" s="19"/>
      <c r="HT942" s="19"/>
      <c r="HU942" s="19"/>
      <c r="HV942" s="19"/>
      <c r="HW942" s="19"/>
      <c r="HX942" s="19"/>
      <c r="HY942" s="19"/>
      <c r="HZ942" s="19"/>
      <c r="IA942" s="19"/>
      <c r="IB942" s="19"/>
      <c r="IC942" s="19"/>
      <c r="ID942" s="19"/>
      <c r="IE942" s="19"/>
      <c r="IF942" s="19"/>
      <c r="IG942" s="19"/>
      <c r="IH942" s="19"/>
      <c r="II942" s="19"/>
      <c r="IJ942" s="19"/>
      <c r="IK942" s="19"/>
      <c r="IL942" s="19"/>
      <c r="IM942" s="19"/>
      <c r="IN942" s="24"/>
      <c r="IO942" s="24"/>
      <c r="IP942" s="24"/>
      <c r="IQ942" s="24"/>
      <c r="IR942" s="24"/>
      <c r="IS942" s="24"/>
      <c r="IT942" s="24"/>
      <c r="IU942" s="24"/>
      <c r="IV942" s="24"/>
      <c r="IW942" s="24"/>
      <c r="IX942" s="24"/>
      <c r="IY942" s="24"/>
      <c r="IZ942" s="24"/>
      <c r="JA942" s="24"/>
      <c r="JB942" s="24"/>
      <c r="JC942" s="24"/>
      <c r="JD942" s="24"/>
      <c r="JE942" s="24"/>
      <c r="JF942" s="24"/>
      <c r="JG942" s="24"/>
    </row>
    <row r="943" spans="39:267" x14ac:dyDescent="0.3">
      <c r="AM943" s="23"/>
      <c r="AQ943" s="19"/>
      <c r="AU943" s="24"/>
      <c r="AV943" s="24"/>
      <c r="AW943" s="24"/>
      <c r="AX943" s="24"/>
      <c r="AY943" s="15"/>
      <c r="BM943" s="15"/>
      <c r="BS943" s="24"/>
      <c r="BT943" s="15"/>
      <c r="BY943" s="24"/>
      <c r="CA943" s="15"/>
      <c r="CD943" s="24"/>
      <c r="CH943" s="15"/>
      <c r="CO943" s="15"/>
      <c r="CQ943" s="24"/>
      <c r="CV943" s="15"/>
      <c r="DC943" s="15"/>
      <c r="DJ943" s="15"/>
      <c r="DQ943" s="15"/>
      <c r="DX943" s="15"/>
      <c r="EE943" s="15"/>
      <c r="EL943" s="15"/>
      <c r="ES943" s="15"/>
      <c r="EZ943" s="15"/>
      <c r="FG943" s="15"/>
      <c r="FN943" s="15"/>
      <c r="FU943" s="15"/>
      <c r="FW943" s="24"/>
      <c r="FX943" s="24"/>
      <c r="FY943" s="24"/>
      <c r="FZ943" s="24"/>
      <c r="GA943" s="24"/>
      <c r="GB943" s="15"/>
      <c r="GC943" s="24"/>
      <c r="GD943" s="24"/>
      <c r="GE943" s="24"/>
      <c r="GF943" s="19"/>
      <c r="GG943" s="19"/>
      <c r="GH943" s="19"/>
      <c r="GI943" s="19"/>
      <c r="GJ943" s="19"/>
      <c r="GK943" s="19"/>
      <c r="GL943" s="19"/>
      <c r="GM943" s="19"/>
      <c r="GN943" s="19"/>
      <c r="GO943" s="19"/>
      <c r="GP943" s="19"/>
      <c r="GQ943" s="19"/>
      <c r="GR943" s="19"/>
      <c r="GS943" s="19"/>
      <c r="GT943" s="19"/>
      <c r="GU943" s="19"/>
      <c r="GV943" s="19"/>
      <c r="GW943" s="19"/>
      <c r="GX943" s="19"/>
      <c r="GY943" s="19"/>
      <c r="GZ943" s="19"/>
      <c r="HA943" s="19"/>
      <c r="HB943" s="19"/>
      <c r="HC943" s="19"/>
      <c r="HD943" s="19"/>
      <c r="HE943" s="19"/>
      <c r="HF943" s="19"/>
      <c r="HG943" s="19"/>
      <c r="HH943" s="19"/>
      <c r="HI943" s="19"/>
      <c r="HJ943" s="19"/>
      <c r="HK943" s="19"/>
      <c r="HL943" s="19"/>
      <c r="HM943" s="19"/>
      <c r="HN943" s="19"/>
      <c r="HO943" s="19"/>
      <c r="HP943" s="19"/>
      <c r="HQ943" s="19"/>
      <c r="HR943" s="19"/>
      <c r="HS943" s="19"/>
      <c r="HT943" s="19"/>
      <c r="HU943" s="19"/>
      <c r="HV943" s="19"/>
      <c r="HW943" s="19"/>
      <c r="HX943" s="19"/>
      <c r="HY943" s="19"/>
      <c r="HZ943" s="19"/>
      <c r="IA943" s="19"/>
      <c r="IB943" s="19"/>
      <c r="IC943" s="19"/>
      <c r="ID943" s="19"/>
      <c r="IE943" s="19"/>
      <c r="IF943" s="19"/>
      <c r="IG943" s="19"/>
      <c r="IH943" s="19"/>
      <c r="II943" s="19"/>
      <c r="IJ943" s="19"/>
      <c r="IK943" s="19"/>
      <c r="IL943" s="19"/>
      <c r="IM943" s="19"/>
      <c r="IN943" s="24"/>
      <c r="IO943" s="24"/>
      <c r="IP943" s="24"/>
      <c r="IQ943" s="24"/>
      <c r="IR943" s="24"/>
      <c r="IS943" s="24"/>
      <c r="IT943" s="24"/>
      <c r="IU943" s="24"/>
      <c r="IV943" s="24"/>
      <c r="IW943" s="24"/>
      <c r="IX943" s="24"/>
      <c r="IY943" s="24"/>
      <c r="IZ943" s="24"/>
      <c r="JA943" s="24"/>
      <c r="JB943" s="24"/>
      <c r="JC943" s="24"/>
      <c r="JD943" s="24"/>
      <c r="JE943" s="24"/>
      <c r="JF943" s="24"/>
      <c r="JG943" s="24"/>
    </row>
    <row r="944" spans="39:267" x14ac:dyDescent="0.3">
      <c r="AM944" s="23"/>
      <c r="AQ944" s="19"/>
      <c r="AU944" s="24"/>
      <c r="AV944" s="24"/>
      <c r="AW944" s="24"/>
      <c r="AX944" s="24"/>
      <c r="AY944" s="15"/>
      <c r="BM944" s="15"/>
      <c r="BS944" s="24"/>
      <c r="BT944" s="15"/>
      <c r="BY944" s="24"/>
      <c r="CA944" s="15"/>
      <c r="CD944" s="24"/>
      <c r="CH944" s="15"/>
      <c r="CO944" s="15"/>
      <c r="CQ944" s="24"/>
      <c r="CV944" s="15"/>
      <c r="DC944" s="15"/>
      <c r="DJ944" s="15"/>
      <c r="DQ944" s="15"/>
      <c r="DX944" s="15"/>
      <c r="EE944" s="15"/>
      <c r="EL944" s="15"/>
      <c r="ES944" s="15"/>
      <c r="EZ944" s="15"/>
      <c r="FG944" s="15"/>
      <c r="FN944" s="15"/>
      <c r="FU944" s="15"/>
      <c r="FW944" s="24"/>
      <c r="FX944" s="24"/>
      <c r="FY944" s="24"/>
      <c r="FZ944" s="24"/>
      <c r="GA944" s="24"/>
      <c r="GB944" s="15"/>
      <c r="GC944" s="24"/>
      <c r="GD944" s="24"/>
      <c r="GE944" s="24"/>
      <c r="GF944" s="19"/>
      <c r="GG944" s="19"/>
      <c r="GH944" s="19"/>
      <c r="GI944" s="19"/>
      <c r="GJ944" s="19"/>
      <c r="GK944" s="19"/>
      <c r="GL944" s="19"/>
      <c r="GM944" s="19"/>
      <c r="GN944" s="19"/>
      <c r="GO944" s="19"/>
      <c r="GP944" s="19"/>
      <c r="GQ944" s="19"/>
      <c r="GR944" s="19"/>
      <c r="GS944" s="19"/>
      <c r="GT944" s="19"/>
      <c r="GU944" s="19"/>
      <c r="GV944" s="19"/>
      <c r="GW944" s="19"/>
      <c r="GX944" s="19"/>
      <c r="GY944" s="19"/>
      <c r="GZ944" s="19"/>
      <c r="HA944" s="19"/>
      <c r="HB944" s="19"/>
      <c r="HC944" s="19"/>
      <c r="HD944" s="19"/>
      <c r="HE944" s="19"/>
      <c r="HF944" s="19"/>
      <c r="HG944" s="19"/>
      <c r="HH944" s="19"/>
      <c r="HI944" s="19"/>
      <c r="HJ944" s="19"/>
      <c r="HK944" s="19"/>
      <c r="HL944" s="19"/>
      <c r="HM944" s="19"/>
      <c r="HN944" s="19"/>
      <c r="HO944" s="19"/>
      <c r="HP944" s="19"/>
      <c r="HQ944" s="19"/>
      <c r="HR944" s="19"/>
      <c r="HS944" s="19"/>
      <c r="HT944" s="19"/>
      <c r="HU944" s="19"/>
      <c r="HV944" s="19"/>
      <c r="HW944" s="19"/>
      <c r="HX944" s="19"/>
      <c r="HY944" s="19"/>
      <c r="HZ944" s="19"/>
      <c r="IA944" s="19"/>
      <c r="IB944" s="19"/>
      <c r="IC944" s="19"/>
      <c r="ID944" s="19"/>
      <c r="IE944" s="19"/>
      <c r="IF944" s="19"/>
      <c r="IG944" s="19"/>
      <c r="IH944" s="19"/>
      <c r="II944" s="19"/>
      <c r="IJ944" s="19"/>
      <c r="IK944" s="19"/>
      <c r="IL944" s="19"/>
      <c r="IM944" s="19"/>
      <c r="IN944" s="24"/>
      <c r="IO944" s="24"/>
      <c r="IP944" s="24"/>
      <c r="IQ944" s="24"/>
      <c r="IR944" s="24"/>
      <c r="IS944" s="24"/>
      <c r="IT944" s="24"/>
      <c r="IU944" s="24"/>
      <c r="IV944" s="24"/>
      <c r="IW944" s="24"/>
      <c r="IX944" s="24"/>
      <c r="IY944" s="24"/>
      <c r="IZ944" s="24"/>
      <c r="JA944" s="24"/>
      <c r="JB944" s="24"/>
      <c r="JC944" s="24"/>
      <c r="JD944" s="24"/>
      <c r="JE944" s="24"/>
      <c r="JF944" s="24"/>
      <c r="JG944" s="24"/>
    </row>
    <row r="945" spans="39:267" x14ac:dyDescent="0.3">
      <c r="AM945" s="23"/>
      <c r="AQ945" s="19"/>
      <c r="AU945" s="24"/>
      <c r="AV945" s="24"/>
      <c r="AW945" s="24"/>
      <c r="AX945" s="24"/>
      <c r="AY945" s="15"/>
      <c r="BM945" s="15"/>
      <c r="BS945" s="24"/>
      <c r="BT945" s="15"/>
      <c r="BY945" s="24"/>
      <c r="CA945" s="15"/>
      <c r="CD945" s="24"/>
      <c r="CH945" s="15"/>
      <c r="CO945" s="15"/>
      <c r="CQ945" s="24"/>
      <c r="CV945" s="15"/>
      <c r="DC945" s="15"/>
      <c r="DJ945" s="15"/>
      <c r="DQ945" s="15"/>
      <c r="DX945" s="15"/>
      <c r="EE945" s="15"/>
      <c r="EL945" s="15"/>
      <c r="ES945" s="15"/>
      <c r="EZ945" s="15"/>
      <c r="FG945" s="15"/>
      <c r="FN945" s="15"/>
      <c r="FU945" s="15"/>
      <c r="FW945" s="24"/>
      <c r="FX945" s="24"/>
      <c r="FY945" s="24"/>
      <c r="FZ945" s="24"/>
      <c r="GA945" s="24"/>
      <c r="GB945" s="15"/>
      <c r="GC945" s="24"/>
      <c r="GD945" s="24"/>
      <c r="GE945" s="24"/>
      <c r="GF945" s="19"/>
      <c r="GG945" s="19"/>
      <c r="GH945" s="19"/>
      <c r="GI945" s="19"/>
      <c r="GJ945" s="19"/>
      <c r="GK945" s="19"/>
      <c r="GL945" s="19"/>
      <c r="GM945" s="19"/>
      <c r="GN945" s="19"/>
      <c r="GO945" s="19"/>
      <c r="GP945" s="19"/>
      <c r="GQ945" s="19"/>
      <c r="GR945" s="19"/>
      <c r="GS945" s="19"/>
      <c r="GT945" s="19"/>
      <c r="GU945" s="19"/>
      <c r="GV945" s="19"/>
      <c r="GW945" s="19"/>
      <c r="GX945" s="19"/>
      <c r="GY945" s="19"/>
      <c r="GZ945" s="19"/>
      <c r="HA945" s="19"/>
      <c r="HB945" s="19"/>
      <c r="HC945" s="19"/>
      <c r="HD945" s="19"/>
      <c r="HE945" s="19"/>
      <c r="HF945" s="19"/>
      <c r="HG945" s="19"/>
      <c r="HH945" s="19"/>
      <c r="HI945" s="19"/>
      <c r="HJ945" s="19"/>
      <c r="HK945" s="19"/>
      <c r="HL945" s="19"/>
      <c r="HM945" s="19"/>
      <c r="HN945" s="19"/>
      <c r="HO945" s="19"/>
      <c r="HP945" s="19"/>
      <c r="HQ945" s="19"/>
      <c r="HR945" s="19"/>
      <c r="HS945" s="19"/>
      <c r="HT945" s="19"/>
      <c r="HU945" s="19"/>
      <c r="HV945" s="19"/>
      <c r="HW945" s="19"/>
      <c r="HX945" s="19"/>
      <c r="HY945" s="19"/>
      <c r="HZ945" s="19"/>
      <c r="IA945" s="19"/>
      <c r="IB945" s="19"/>
      <c r="IC945" s="19"/>
      <c r="ID945" s="19"/>
      <c r="IE945" s="19"/>
      <c r="IF945" s="19"/>
      <c r="IG945" s="19"/>
      <c r="IH945" s="19"/>
      <c r="II945" s="19"/>
      <c r="IJ945" s="19"/>
      <c r="IK945" s="19"/>
      <c r="IL945" s="19"/>
      <c r="IM945" s="19"/>
      <c r="IN945" s="24"/>
      <c r="IO945" s="24"/>
      <c r="IP945" s="24"/>
      <c r="IQ945" s="24"/>
      <c r="IR945" s="24"/>
      <c r="IS945" s="24"/>
      <c r="IT945" s="24"/>
      <c r="IU945" s="24"/>
      <c r="IV945" s="24"/>
      <c r="IW945" s="24"/>
      <c r="IX945" s="24"/>
      <c r="IY945" s="24"/>
      <c r="IZ945" s="24"/>
      <c r="JA945" s="24"/>
      <c r="JB945" s="24"/>
      <c r="JC945" s="24"/>
      <c r="JD945" s="24"/>
      <c r="JE945" s="24"/>
      <c r="JF945" s="24"/>
      <c r="JG945" s="24"/>
    </row>
    <row r="946" spans="39:267" x14ac:dyDescent="0.3">
      <c r="AM946" s="23"/>
      <c r="AQ946" s="19"/>
      <c r="AU946" s="24"/>
      <c r="AV946" s="24"/>
      <c r="AW946" s="24"/>
      <c r="AX946" s="24"/>
      <c r="AY946" s="15"/>
      <c r="BM946" s="15"/>
      <c r="BS946" s="24"/>
      <c r="BT946" s="15"/>
      <c r="BY946" s="24"/>
      <c r="CA946" s="15"/>
      <c r="CD946" s="24"/>
      <c r="CH946" s="15"/>
      <c r="CO946" s="15"/>
      <c r="CQ946" s="24"/>
      <c r="CV946" s="15"/>
      <c r="DC946" s="15"/>
      <c r="DJ946" s="15"/>
      <c r="DQ946" s="15"/>
      <c r="DX946" s="15"/>
      <c r="EE946" s="15"/>
      <c r="EL946" s="15"/>
      <c r="ES946" s="15"/>
      <c r="EZ946" s="15"/>
      <c r="FG946" s="15"/>
      <c r="FN946" s="15"/>
      <c r="FU946" s="15"/>
      <c r="FW946" s="24"/>
      <c r="FX946" s="24"/>
      <c r="FY946" s="24"/>
      <c r="FZ946" s="24"/>
      <c r="GA946" s="24"/>
      <c r="GB946" s="15"/>
      <c r="GC946" s="24"/>
      <c r="GD946" s="24"/>
      <c r="GE946" s="24"/>
      <c r="GF946" s="19"/>
      <c r="GG946" s="19"/>
      <c r="GH946" s="19"/>
      <c r="GI946" s="19"/>
      <c r="GJ946" s="19"/>
      <c r="GK946" s="19"/>
      <c r="GL946" s="19"/>
      <c r="GM946" s="19"/>
      <c r="GN946" s="19"/>
      <c r="GO946" s="19"/>
      <c r="GP946" s="19"/>
      <c r="GQ946" s="19"/>
      <c r="GR946" s="19"/>
      <c r="GS946" s="19"/>
      <c r="GT946" s="19"/>
      <c r="GU946" s="19"/>
      <c r="GV946" s="19"/>
      <c r="GW946" s="19"/>
      <c r="GX946" s="19"/>
      <c r="GY946" s="19"/>
      <c r="GZ946" s="19"/>
      <c r="HA946" s="19"/>
      <c r="HB946" s="19"/>
      <c r="HC946" s="19"/>
      <c r="HD946" s="19"/>
      <c r="HE946" s="19"/>
      <c r="HF946" s="19"/>
      <c r="HG946" s="19"/>
      <c r="HH946" s="19"/>
      <c r="HI946" s="19"/>
      <c r="HJ946" s="19"/>
      <c r="HK946" s="19"/>
      <c r="HL946" s="19"/>
      <c r="HM946" s="19"/>
      <c r="HN946" s="19"/>
      <c r="HO946" s="19"/>
      <c r="HP946" s="19"/>
      <c r="HQ946" s="19"/>
      <c r="HR946" s="19"/>
      <c r="HS946" s="19"/>
      <c r="HT946" s="19"/>
      <c r="HU946" s="19"/>
      <c r="HV946" s="19"/>
      <c r="HW946" s="19"/>
      <c r="HX946" s="19"/>
      <c r="HY946" s="19"/>
      <c r="HZ946" s="19"/>
      <c r="IA946" s="19"/>
      <c r="IB946" s="19"/>
      <c r="IC946" s="19"/>
      <c r="ID946" s="19"/>
      <c r="IE946" s="19"/>
      <c r="IF946" s="19"/>
      <c r="IG946" s="19"/>
      <c r="IH946" s="19"/>
      <c r="II946" s="19"/>
      <c r="IJ946" s="19"/>
      <c r="IK946" s="19"/>
      <c r="IL946" s="19"/>
      <c r="IM946" s="19"/>
      <c r="IN946" s="24"/>
      <c r="IO946" s="24"/>
      <c r="IP946" s="24"/>
      <c r="IQ946" s="24"/>
      <c r="IR946" s="24"/>
      <c r="IS946" s="24"/>
      <c r="IT946" s="24"/>
      <c r="IU946" s="24"/>
      <c r="IV946" s="24"/>
      <c r="IW946" s="24"/>
      <c r="IX946" s="24"/>
      <c r="IY946" s="24"/>
      <c r="IZ946" s="24"/>
      <c r="JA946" s="24"/>
      <c r="JB946" s="24"/>
      <c r="JC946" s="24"/>
      <c r="JD946" s="24"/>
      <c r="JE946" s="24"/>
      <c r="JF946" s="24"/>
      <c r="JG946" s="24"/>
    </row>
    <row r="947" spans="39:267" x14ac:dyDescent="0.3">
      <c r="AM947" s="23"/>
      <c r="AQ947" s="19"/>
      <c r="AU947" s="24"/>
      <c r="AV947" s="24"/>
      <c r="AW947" s="24"/>
      <c r="AX947" s="24"/>
      <c r="AY947" s="15"/>
      <c r="BM947" s="15"/>
      <c r="BS947" s="24"/>
      <c r="BT947" s="15"/>
      <c r="BY947" s="24"/>
      <c r="CA947" s="15"/>
      <c r="CD947" s="24"/>
      <c r="CH947" s="15"/>
      <c r="CO947" s="15"/>
      <c r="CQ947" s="24"/>
      <c r="CV947" s="15"/>
      <c r="DC947" s="15"/>
      <c r="DJ947" s="15"/>
      <c r="DQ947" s="15"/>
      <c r="DX947" s="15"/>
      <c r="EE947" s="15"/>
      <c r="EL947" s="15"/>
      <c r="ES947" s="15"/>
      <c r="EZ947" s="15"/>
      <c r="FG947" s="15"/>
      <c r="FN947" s="15"/>
      <c r="FU947" s="15"/>
      <c r="FW947" s="24"/>
      <c r="FX947" s="24"/>
      <c r="FY947" s="24"/>
      <c r="FZ947" s="24"/>
      <c r="GA947" s="24"/>
      <c r="GB947" s="15"/>
      <c r="GC947" s="24"/>
      <c r="GD947" s="24"/>
      <c r="GE947" s="24"/>
      <c r="GF947" s="19"/>
      <c r="GG947" s="19"/>
      <c r="GH947" s="19"/>
      <c r="GI947" s="19"/>
      <c r="GJ947" s="19"/>
      <c r="GK947" s="19"/>
      <c r="GL947" s="19"/>
      <c r="GM947" s="19"/>
      <c r="GN947" s="19"/>
      <c r="GO947" s="19"/>
      <c r="GP947" s="19"/>
      <c r="GQ947" s="19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19"/>
      <c r="HC947" s="19"/>
      <c r="HD947" s="19"/>
      <c r="HE947" s="19"/>
      <c r="HF947" s="19"/>
      <c r="HG947" s="19"/>
      <c r="HH947" s="19"/>
      <c r="HI947" s="19"/>
      <c r="HJ947" s="19"/>
      <c r="HK947" s="19"/>
      <c r="HL947" s="19"/>
      <c r="HM947" s="19"/>
      <c r="HN947" s="19"/>
      <c r="HO947" s="19"/>
      <c r="HP947" s="19"/>
      <c r="HQ947" s="19"/>
      <c r="HR947" s="19"/>
      <c r="HS947" s="19"/>
      <c r="HT947" s="19"/>
      <c r="HU947" s="19"/>
      <c r="HV947" s="19"/>
      <c r="HW947" s="19"/>
      <c r="HX947" s="19"/>
      <c r="HY947" s="19"/>
      <c r="HZ947" s="19"/>
      <c r="IA947" s="19"/>
      <c r="IB947" s="19"/>
      <c r="IC947" s="19"/>
      <c r="ID947" s="19"/>
      <c r="IE947" s="19"/>
      <c r="IF947" s="19"/>
      <c r="IG947" s="19"/>
      <c r="IH947" s="19"/>
      <c r="II947" s="19"/>
      <c r="IJ947" s="19"/>
      <c r="IK947" s="19"/>
      <c r="IL947" s="19"/>
      <c r="IM947" s="19"/>
      <c r="IN947" s="24"/>
      <c r="IO947" s="24"/>
      <c r="IP947" s="24"/>
      <c r="IQ947" s="24"/>
      <c r="IR947" s="24"/>
      <c r="IS947" s="24"/>
      <c r="IT947" s="24"/>
      <c r="IU947" s="24"/>
      <c r="IV947" s="24"/>
      <c r="IW947" s="24"/>
      <c r="IX947" s="24"/>
      <c r="IY947" s="24"/>
      <c r="IZ947" s="24"/>
      <c r="JA947" s="24"/>
      <c r="JB947" s="24"/>
      <c r="JC947" s="24"/>
      <c r="JD947" s="24"/>
      <c r="JE947" s="24"/>
      <c r="JF947" s="24"/>
      <c r="JG947" s="24"/>
    </row>
    <row r="948" spans="39:267" x14ac:dyDescent="0.3">
      <c r="AM948" s="23"/>
      <c r="AQ948" s="19"/>
      <c r="AU948" s="24"/>
      <c r="AV948" s="24"/>
      <c r="AW948" s="24"/>
      <c r="AX948" s="24"/>
      <c r="AY948" s="15"/>
      <c r="BM948" s="15"/>
      <c r="BS948" s="24"/>
      <c r="BT948" s="15"/>
      <c r="BY948" s="24"/>
      <c r="CA948" s="15"/>
      <c r="CD948" s="24"/>
      <c r="CH948" s="15"/>
      <c r="CO948" s="15"/>
      <c r="CQ948" s="24"/>
      <c r="CV948" s="15"/>
      <c r="DC948" s="15"/>
      <c r="DJ948" s="15"/>
      <c r="DQ948" s="15"/>
      <c r="DX948" s="15"/>
      <c r="EE948" s="15"/>
      <c r="EL948" s="15"/>
      <c r="ES948" s="15"/>
      <c r="EZ948" s="15"/>
      <c r="FG948" s="15"/>
      <c r="FN948" s="15"/>
      <c r="FU948" s="15"/>
      <c r="FW948" s="24"/>
      <c r="FX948" s="24"/>
      <c r="FY948" s="24"/>
      <c r="FZ948" s="24"/>
      <c r="GA948" s="24"/>
      <c r="GB948" s="15"/>
      <c r="GC948" s="24"/>
      <c r="GD948" s="24"/>
      <c r="GE948" s="24"/>
      <c r="GF948" s="19"/>
      <c r="GG948" s="19"/>
      <c r="GH948" s="19"/>
      <c r="GI948" s="19"/>
      <c r="GJ948" s="19"/>
      <c r="GK948" s="19"/>
      <c r="GL948" s="19"/>
      <c r="GM948" s="19"/>
      <c r="GN948" s="19"/>
      <c r="GO948" s="19"/>
      <c r="GP948" s="19"/>
      <c r="GQ948" s="19"/>
      <c r="GR948" s="19"/>
      <c r="GS948" s="19"/>
      <c r="GT948" s="19"/>
      <c r="GU948" s="19"/>
      <c r="GV948" s="19"/>
      <c r="GW948" s="19"/>
      <c r="GX948" s="19"/>
      <c r="GY948" s="19"/>
      <c r="GZ948" s="19"/>
      <c r="HA948" s="19"/>
      <c r="HB948" s="19"/>
      <c r="HC948" s="19"/>
      <c r="HD948" s="19"/>
      <c r="HE948" s="19"/>
      <c r="HF948" s="19"/>
      <c r="HG948" s="19"/>
      <c r="HH948" s="19"/>
      <c r="HI948" s="19"/>
      <c r="HJ948" s="19"/>
      <c r="HK948" s="19"/>
      <c r="HL948" s="19"/>
      <c r="HM948" s="19"/>
      <c r="HN948" s="19"/>
      <c r="HO948" s="19"/>
      <c r="HP948" s="19"/>
      <c r="HQ948" s="19"/>
      <c r="HR948" s="19"/>
      <c r="HS948" s="19"/>
      <c r="HT948" s="19"/>
      <c r="HU948" s="19"/>
      <c r="HV948" s="19"/>
      <c r="HW948" s="19"/>
      <c r="HX948" s="19"/>
      <c r="HY948" s="19"/>
      <c r="HZ948" s="19"/>
      <c r="IA948" s="19"/>
      <c r="IB948" s="19"/>
      <c r="IC948" s="19"/>
      <c r="ID948" s="19"/>
      <c r="IE948" s="19"/>
      <c r="IF948" s="19"/>
      <c r="IG948" s="19"/>
      <c r="IH948" s="19"/>
      <c r="II948" s="19"/>
      <c r="IJ948" s="19"/>
      <c r="IK948" s="19"/>
      <c r="IL948" s="19"/>
      <c r="IM948" s="19"/>
      <c r="IN948" s="24"/>
      <c r="IO948" s="24"/>
      <c r="IP948" s="24"/>
      <c r="IQ948" s="24"/>
      <c r="IR948" s="24"/>
      <c r="IS948" s="24"/>
      <c r="IT948" s="24"/>
      <c r="IU948" s="24"/>
      <c r="IV948" s="24"/>
      <c r="IW948" s="24"/>
      <c r="IX948" s="24"/>
      <c r="IY948" s="24"/>
      <c r="IZ948" s="24"/>
      <c r="JA948" s="24"/>
      <c r="JB948" s="24"/>
      <c r="JC948" s="24"/>
      <c r="JD948" s="24"/>
      <c r="JE948" s="24"/>
      <c r="JF948" s="24"/>
      <c r="JG948" s="24"/>
    </row>
    <row r="949" spans="39:267" x14ac:dyDescent="0.3">
      <c r="AM949" s="23"/>
      <c r="AQ949" s="19"/>
      <c r="AU949" s="24"/>
      <c r="AV949" s="24"/>
      <c r="AW949" s="24"/>
      <c r="AX949" s="24"/>
      <c r="AY949" s="15"/>
      <c r="BM949" s="15"/>
      <c r="BS949" s="24"/>
      <c r="BT949" s="15"/>
      <c r="BY949" s="24"/>
      <c r="CA949" s="15"/>
      <c r="CD949" s="24"/>
      <c r="CH949" s="15"/>
      <c r="CO949" s="15"/>
      <c r="CQ949" s="24"/>
      <c r="CV949" s="15"/>
      <c r="DC949" s="15"/>
      <c r="DJ949" s="15"/>
      <c r="DQ949" s="15"/>
      <c r="DX949" s="15"/>
      <c r="EE949" s="15"/>
      <c r="EL949" s="15"/>
      <c r="ES949" s="15"/>
      <c r="EZ949" s="15"/>
      <c r="FG949" s="15"/>
      <c r="FN949" s="15"/>
      <c r="FU949" s="15"/>
      <c r="FW949" s="24"/>
      <c r="FX949" s="24"/>
      <c r="FY949" s="24"/>
      <c r="FZ949" s="24"/>
      <c r="GA949" s="24"/>
      <c r="GB949" s="15"/>
      <c r="GC949" s="24"/>
      <c r="GD949" s="24"/>
      <c r="GE949" s="24"/>
      <c r="GF949" s="19"/>
      <c r="GG949" s="19"/>
      <c r="GH949" s="19"/>
      <c r="GI949" s="19"/>
      <c r="GJ949" s="19"/>
      <c r="GK949" s="19"/>
      <c r="GL949" s="19"/>
      <c r="GM949" s="19"/>
      <c r="GN949" s="19"/>
      <c r="GO949" s="19"/>
      <c r="GP949" s="19"/>
      <c r="GQ949" s="19"/>
      <c r="GR949" s="19"/>
      <c r="GS949" s="19"/>
      <c r="GT949" s="19"/>
      <c r="GU949" s="19"/>
      <c r="GV949" s="19"/>
      <c r="GW949" s="19"/>
      <c r="GX949" s="19"/>
      <c r="GY949" s="19"/>
      <c r="GZ949" s="19"/>
      <c r="HA949" s="19"/>
      <c r="HB949" s="19"/>
      <c r="HC949" s="19"/>
      <c r="HD949" s="19"/>
      <c r="HE949" s="19"/>
      <c r="HF949" s="19"/>
      <c r="HG949" s="19"/>
      <c r="HH949" s="19"/>
      <c r="HI949" s="19"/>
      <c r="HJ949" s="19"/>
      <c r="HK949" s="19"/>
      <c r="HL949" s="19"/>
      <c r="HM949" s="19"/>
      <c r="HN949" s="19"/>
      <c r="HO949" s="19"/>
      <c r="HP949" s="19"/>
      <c r="HQ949" s="19"/>
      <c r="HR949" s="19"/>
      <c r="HS949" s="19"/>
      <c r="HT949" s="19"/>
      <c r="HU949" s="19"/>
      <c r="HV949" s="19"/>
      <c r="HW949" s="19"/>
      <c r="HX949" s="19"/>
      <c r="HY949" s="19"/>
      <c r="HZ949" s="19"/>
      <c r="IA949" s="19"/>
      <c r="IB949" s="19"/>
      <c r="IC949" s="19"/>
      <c r="ID949" s="19"/>
      <c r="IE949" s="19"/>
      <c r="IF949" s="19"/>
      <c r="IG949" s="19"/>
      <c r="IH949" s="19"/>
      <c r="II949" s="19"/>
      <c r="IJ949" s="19"/>
      <c r="IK949" s="19"/>
      <c r="IL949" s="19"/>
      <c r="IM949" s="19"/>
      <c r="IN949" s="24"/>
      <c r="IO949" s="24"/>
      <c r="IP949" s="24"/>
      <c r="IQ949" s="24"/>
      <c r="IR949" s="24"/>
      <c r="IS949" s="24"/>
      <c r="IT949" s="24"/>
      <c r="IU949" s="24"/>
      <c r="IV949" s="24"/>
      <c r="IW949" s="24"/>
      <c r="IX949" s="24"/>
      <c r="IY949" s="24"/>
      <c r="IZ949" s="24"/>
      <c r="JA949" s="24"/>
      <c r="JB949" s="24"/>
      <c r="JC949" s="24"/>
      <c r="JD949" s="24"/>
      <c r="JE949" s="24"/>
      <c r="JF949" s="24"/>
      <c r="JG949" s="24"/>
    </row>
    <row r="950" spans="39:267" x14ac:dyDescent="0.3">
      <c r="AM950" s="23"/>
      <c r="AQ950" s="19"/>
      <c r="AU950" s="24"/>
      <c r="AV950" s="24"/>
      <c r="AW950" s="24"/>
      <c r="AX950" s="24"/>
      <c r="AY950" s="15"/>
      <c r="BM950" s="15"/>
      <c r="BS950" s="24"/>
      <c r="BT950" s="15"/>
      <c r="BY950" s="24"/>
      <c r="CA950" s="15"/>
      <c r="CD950" s="24"/>
      <c r="CH950" s="15"/>
      <c r="CO950" s="15"/>
      <c r="CQ950" s="24"/>
      <c r="CV950" s="15"/>
      <c r="DC950" s="15"/>
      <c r="DJ950" s="15"/>
      <c r="DQ950" s="15"/>
      <c r="DX950" s="15"/>
      <c r="EE950" s="15"/>
      <c r="EL950" s="15"/>
      <c r="ES950" s="15"/>
      <c r="EZ950" s="15"/>
      <c r="FG950" s="15"/>
      <c r="FN950" s="15"/>
      <c r="FU950" s="15"/>
      <c r="FW950" s="24"/>
      <c r="FX950" s="24"/>
      <c r="FY950" s="24"/>
      <c r="FZ950" s="24"/>
      <c r="GA950" s="24"/>
      <c r="GB950" s="15"/>
      <c r="GC950" s="24"/>
      <c r="GD950" s="24"/>
      <c r="GE950" s="24"/>
      <c r="GF950" s="19"/>
      <c r="GG950" s="19"/>
      <c r="GH950" s="19"/>
      <c r="GI950" s="19"/>
      <c r="GJ950" s="19"/>
      <c r="GK950" s="19"/>
      <c r="GL950" s="19"/>
      <c r="GM950" s="19"/>
      <c r="GN950" s="19"/>
      <c r="GO950" s="19"/>
      <c r="GP950" s="19"/>
      <c r="GQ950" s="19"/>
      <c r="GR950" s="19"/>
      <c r="GS950" s="19"/>
      <c r="GT950" s="19"/>
      <c r="GU950" s="19"/>
      <c r="GV950" s="19"/>
      <c r="GW950" s="19"/>
      <c r="GX950" s="19"/>
      <c r="GY950" s="19"/>
      <c r="GZ950" s="19"/>
      <c r="HA950" s="19"/>
      <c r="HB950" s="19"/>
      <c r="HC950" s="19"/>
      <c r="HD950" s="19"/>
      <c r="HE950" s="19"/>
      <c r="HF950" s="19"/>
      <c r="HG950" s="19"/>
      <c r="HH950" s="19"/>
      <c r="HI950" s="19"/>
      <c r="HJ950" s="19"/>
      <c r="HK950" s="19"/>
      <c r="HL950" s="19"/>
      <c r="HM950" s="19"/>
      <c r="HN950" s="19"/>
      <c r="HO950" s="19"/>
      <c r="HP950" s="19"/>
      <c r="HQ950" s="19"/>
      <c r="HR950" s="19"/>
      <c r="HS950" s="19"/>
      <c r="HT950" s="19"/>
      <c r="HU950" s="19"/>
      <c r="HV950" s="19"/>
      <c r="HW950" s="19"/>
      <c r="HX950" s="19"/>
      <c r="HY950" s="19"/>
      <c r="HZ950" s="19"/>
      <c r="IA950" s="19"/>
      <c r="IB950" s="19"/>
      <c r="IC950" s="19"/>
      <c r="ID950" s="19"/>
      <c r="IE950" s="19"/>
      <c r="IF950" s="19"/>
      <c r="IG950" s="19"/>
      <c r="IH950" s="19"/>
      <c r="II950" s="19"/>
      <c r="IJ950" s="19"/>
      <c r="IK950" s="19"/>
      <c r="IL950" s="19"/>
      <c r="IM950" s="19"/>
      <c r="IN950" s="24"/>
      <c r="IO950" s="24"/>
      <c r="IP950" s="24"/>
      <c r="IQ950" s="24"/>
      <c r="IR950" s="24"/>
      <c r="IS950" s="24"/>
      <c r="IT950" s="24"/>
      <c r="IU950" s="24"/>
      <c r="IV950" s="24"/>
      <c r="IW950" s="24"/>
      <c r="IX950" s="24"/>
      <c r="IY950" s="24"/>
      <c r="IZ950" s="24"/>
      <c r="JA950" s="24"/>
      <c r="JB950" s="24"/>
      <c r="JC950" s="24"/>
      <c r="JD950" s="24"/>
      <c r="JE950" s="24"/>
      <c r="JF950" s="24"/>
      <c r="JG950" s="24"/>
    </row>
    <row r="951" spans="39:267" x14ac:dyDescent="0.3">
      <c r="AM951" s="23"/>
      <c r="AQ951" s="19"/>
      <c r="AU951" s="24"/>
      <c r="AV951" s="24"/>
      <c r="AW951" s="24"/>
      <c r="AX951" s="24"/>
      <c r="AY951" s="15"/>
      <c r="BM951" s="15"/>
      <c r="BS951" s="24"/>
      <c r="BT951" s="15"/>
      <c r="BY951" s="24"/>
      <c r="CA951" s="15"/>
      <c r="CD951" s="24"/>
      <c r="CH951" s="15"/>
      <c r="CO951" s="15"/>
      <c r="CQ951" s="24"/>
      <c r="CV951" s="15"/>
      <c r="DC951" s="15"/>
      <c r="DJ951" s="15"/>
      <c r="DQ951" s="15"/>
      <c r="DX951" s="15"/>
      <c r="EE951" s="15"/>
      <c r="EL951" s="15"/>
      <c r="ES951" s="15"/>
      <c r="EZ951" s="15"/>
      <c r="FG951" s="15"/>
      <c r="FN951" s="15"/>
      <c r="FU951" s="15"/>
      <c r="FW951" s="24"/>
      <c r="FX951" s="24"/>
      <c r="FY951" s="24"/>
      <c r="FZ951" s="24"/>
      <c r="GA951" s="24"/>
      <c r="GB951" s="15"/>
      <c r="GC951" s="24"/>
      <c r="GD951" s="24"/>
      <c r="GE951" s="24"/>
      <c r="GF951" s="19"/>
      <c r="GG951" s="19"/>
      <c r="GH951" s="19"/>
      <c r="GI951" s="19"/>
      <c r="GJ951" s="19"/>
      <c r="GK951" s="19"/>
      <c r="GL951" s="19"/>
      <c r="GM951" s="19"/>
      <c r="GN951" s="19"/>
      <c r="GO951" s="19"/>
      <c r="GP951" s="19"/>
      <c r="GQ951" s="19"/>
      <c r="GR951" s="19"/>
      <c r="GS951" s="19"/>
      <c r="GT951" s="19"/>
      <c r="GU951" s="19"/>
      <c r="GV951" s="19"/>
      <c r="GW951" s="19"/>
      <c r="GX951" s="19"/>
      <c r="GY951" s="19"/>
      <c r="GZ951" s="19"/>
      <c r="HA951" s="19"/>
      <c r="HB951" s="19"/>
      <c r="HC951" s="19"/>
      <c r="HD951" s="19"/>
      <c r="HE951" s="19"/>
      <c r="HF951" s="19"/>
      <c r="HG951" s="19"/>
      <c r="HH951" s="19"/>
      <c r="HI951" s="19"/>
      <c r="HJ951" s="19"/>
      <c r="HK951" s="19"/>
      <c r="HL951" s="19"/>
      <c r="HM951" s="19"/>
      <c r="HN951" s="19"/>
      <c r="HO951" s="19"/>
      <c r="HP951" s="19"/>
      <c r="HQ951" s="19"/>
      <c r="HR951" s="19"/>
      <c r="HS951" s="19"/>
      <c r="HT951" s="19"/>
      <c r="HU951" s="19"/>
      <c r="HV951" s="19"/>
      <c r="HW951" s="19"/>
      <c r="HX951" s="19"/>
      <c r="HY951" s="19"/>
      <c r="HZ951" s="19"/>
      <c r="IA951" s="19"/>
      <c r="IB951" s="19"/>
      <c r="IC951" s="19"/>
      <c r="ID951" s="19"/>
      <c r="IE951" s="19"/>
      <c r="IF951" s="19"/>
      <c r="IG951" s="19"/>
      <c r="IH951" s="19"/>
      <c r="II951" s="19"/>
      <c r="IJ951" s="19"/>
      <c r="IK951" s="19"/>
      <c r="IL951" s="19"/>
      <c r="IM951" s="19"/>
      <c r="IN951" s="24"/>
      <c r="IO951" s="24"/>
      <c r="IP951" s="24"/>
      <c r="IQ951" s="24"/>
      <c r="IR951" s="24"/>
      <c r="IS951" s="24"/>
      <c r="IT951" s="24"/>
      <c r="IU951" s="24"/>
      <c r="IV951" s="24"/>
      <c r="IW951" s="24"/>
      <c r="IX951" s="24"/>
      <c r="IY951" s="24"/>
      <c r="IZ951" s="24"/>
      <c r="JA951" s="24"/>
      <c r="JB951" s="24"/>
      <c r="JC951" s="24"/>
      <c r="JD951" s="24"/>
      <c r="JE951" s="24"/>
      <c r="JF951" s="24"/>
      <c r="JG951" s="24"/>
    </row>
    <row r="952" spans="39:267" x14ac:dyDescent="0.3">
      <c r="AM952" s="23"/>
      <c r="AQ952" s="19"/>
      <c r="AU952" s="24"/>
      <c r="AV952" s="24"/>
      <c r="AW952" s="24"/>
      <c r="AX952" s="24"/>
      <c r="AY952" s="15"/>
      <c r="BM952" s="15"/>
      <c r="BS952" s="24"/>
      <c r="BT952" s="15"/>
      <c r="BY952" s="24"/>
      <c r="CA952" s="15"/>
      <c r="CD952" s="24"/>
      <c r="CH952" s="15"/>
      <c r="CO952" s="15"/>
      <c r="CQ952" s="24"/>
      <c r="CV952" s="15"/>
      <c r="DC952" s="15"/>
      <c r="DJ952" s="15"/>
      <c r="DQ952" s="15"/>
      <c r="DX952" s="15"/>
      <c r="EE952" s="15"/>
      <c r="EL952" s="15"/>
      <c r="ES952" s="15"/>
      <c r="EZ952" s="15"/>
      <c r="FG952" s="15"/>
      <c r="FN952" s="15"/>
      <c r="FU952" s="15"/>
      <c r="FW952" s="24"/>
      <c r="FX952" s="24"/>
      <c r="FY952" s="24"/>
      <c r="FZ952" s="24"/>
      <c r="GA952" s="24"/>
      <c r="GB952" s="15"/>
      <c r="GC952" s="24"/>
      <c r="GD952" s="24"/>
      <c r="GE952" s="24"/>
      <c r="GF952" s="19"/>
      <c r="GG952" s="19"/>
      <c r="GH952" s="19"/>
      <c r="GI952" s="19"/>
      <c r="GJ952" s="19"/>
      <c r="GK952" s="19"/>
      <c r="GL952" s="19"/>
      <c r="GM952" s="19"/>
      <c r="GN952" s="19"/>
      <c r="GO952" s="19"/>
      <c r="GP952" s="19"/>
      <c r="GQ952" s="19"/>
      <c r="GR952" s="19"/>
      <c r="GS952" s="19"/>
      <c r="GT952" s="19"/>
      <c r="GU952" s="19"/>
      <c r="GV952" s="19"/>
      <c r="GW952" s="19"/>
      <c r="GX952" s="19"/>
      <c r="GY952" s="19"/>
      <c r="GZ952" s="19"/>
      <c r="HA952" s="19"/>
      <c r="HB952" s="19"/>
      <c r="HC952" s="19"/>
      <c r="HD952" s="19"/>
      <c r="HE952" s="19"/>
      <c r="HF952" s="19"/>
      <c r="HG952" s="19"/>
      <c r="HH952" s="19"/>
      <c r="HI952" s="19"/>
      <c r="HJ952" s="19"/>
      <c r="HK952" s="19"/>
      <c r="HL952" s="19"/>
      <c r="HM952" s="19"/>
      <c r="HN952" s="19"/>
      <c r="HO952" s="19"/>
      <c r="HP952" s="19"/>
      <c r="HQ952" s="19"/>
      <c r="HR952" s="19"/>
      <c r="HS952" s="19"/>
      <c r="HT952" s="19"/>
      <c r="HU952" s="19"/>
      <c r="HV952" s="19"/>
      <c r="HW952" s="19"/>
      <c r="HX952" s="19"/>
      <c r="HY952" s="19"/>
      <c r="HZ952" s="19"/>
      <c r="IA952" s="19"/>
      <c r="IB952" s="19"/>
      <c r="IC952" s="19"/>
      <c r="ID952" s="19"/>
      <c r="IE952" s="19"/>
      <c r="IF952" s="19"/>
      <c r="IG952" s="19"/>
      <c r="IH952" s="19"/>
      <c r="II952" s="19"/>
      <c r="IJ952" s="19"/>
      <c r="IK952" s="19"/>
      <c r="IL952" s="19"/>
      <c r="IM952" s="19"/>
      <c r="IN952" s="24"/>
      <c r="IO952" s="24"/>
      <c r="IP952" s="24"/>
      <c r="IQ952" s="24"/>
      <c r="IR952" s="24"/>
      <c r="IS952" s="24"/>
      <c r="IT952" s="24"/>
      <c r="IU952" s="24"/>
      <c r="IV952" s="24"/>
      <c r="IW952" s="24"/>
      <c r="IX952" s="24"/>
      <c r="IY952" s="24"/>
      <c r="IZ952" s="24"/>
      <c r="JA952" s="24"/>
      <c r="JB952" s="24"/>
      <c r="JC952" s="24"/>
      <c r="JD952" s="24"/>
      <c r="JE952" s="24"/>
      <c r="JF952" s="24"/>
      <c r="JG952" s="24"/>
    </row>
    <row r="953" spans="39:267" x14ac:dyDescent="0.3">
      <c r="AM953" s="23"/>
      <c r="AQ953" s="19"/>
      <c r="AU953" s="24"/>
      <c r="AV953" s="24"/>
      <c r="AW953" s="24"/>
      <c r="AX953" s="24"/>
      <c r="AY953" s="15"/>
      <c r="BM953" s="15"/>
      <c r="BS953" s="24"/>
      <c r="BT953" s="15"/>
      <c r="BY953" s="24"/>
      <c r="CA953" s="15"/>
      <c r="CD953" s="24"/>
      <c r="CH953" s="15"/>
      <c r="CO953" s="15"/>
      <c r="CQ953" s="24"/>
      <c r="CV953" s="15"/>
      <c r="DC953" s="15"/>
      <c r="DJ953" s="15"/>
      <c r="DQ953" s="15"/>
      <c r="DX953" s="15"/>
      <c r="EE953" s="15"/>
      <c r="EL953" s="15"/>
      <c r="ES953" s="15"/>
      <c r="EZ953" s="15"/>
      <c r="FG953" s="15"/>
      <c r="FN953" s="15"/>
      <c r="FU953" s="15"/>
      <c r="FW953" s="24"/>
      <c r="FX953" s="24"/>
      <c r="FY953" s="24"/>
      <c r="FZ953" s="24"/>
      <c r="GA953" s="24"/>
      <c r="GB953" s="15"/>
      <c r="GC953" s="24"/>
      <c r="GD953" s="24"/>
      <c r="GE953" s="24"/>
      <c r="GF953" s="19"/>
      <c r="GG953" s="19"/>
      <c r="GH953" s="19"/>
      <c r="GI953" s="19"/>
      <c r="GJ953" s="19"/>
      <c r="GK953" s="19"/>
      <c r="GL953" s="19"/>
      <c r="GM953" s="19"/>
      <c r="GN953" s="19"/>
      <c r="GO953" s="19"/>
      <c r="GP953" s="19"/>
      <c r="GQ953" s="19"/>
      <c r="GR953" s="19"/>
      <c r="GS953" s="19"/>
      <c r="GT953" s="19"/>
      <c r="GU953" s="19"/>
      <c r="GV953" s="19"/>
      <c r="GW953" s="19"/>
      <c r="GX953" s="19"/>
      <c r="GY953" s="19"/>
      <c r="GZ953" s="19"/>
      <c r="HA953" s="19"/>
      <c r="HB953" s="19"/>
      <c r="HC953" s="19"/>
      <c r="HD953" s="19"/>
      <c r="HE953" s="19"/>
      <c r="HF953" s="19"/>
      <c r="HG953" s="19"/>
      <c r="HH953" s="19"/>
      <c r="HI953" s="19"/>
      <c r="HJ953" s="19"/>
      <c r="HK953" s="19"/>
      <c r="HL953" s="19"/>
      <c r="HM953" s="19"/>
      <c r="HN953" s="19"/>
      <c r="HO953" s="19"/>
      <c r="HP953" s="19"/>
      <c r="HQ953" s="19"/>
      <c r="HR953" s="19"/>
      <c r="HS953" s="19"/>
      <c r="HT953" s="19"/>
      <c r="HU953" s="19"/>
      <c r="HV953" s="19"/>
      <c r="HW953" s="19"/>
      <c r="HX953" s="19"/>
      <c r="HY953" s="19"/>
      <c r="HZ953" s="19"/>
      <c r="IA953" s="19"/>
      <c r="IB953" s="19"/>
      <c r="IC953" s="19"/>
      <c r="ID953" s="19"/>
      <c r="IE953" s="19"/>
      <c r="IF953" s="19"/>
      <c r="IG953" s="19"/>
      <c r="IH953" s="19"/>
      <c r="II953" s="19"/>
      <c r="IJ953" s="19"/>
      <c r="IK953" s="19"/>
      <c r="IL953" s="19"/>
      <c r="IM953" s="19"/>
      <c r="IN953" s="24"/>
      <c r="IO953" s="24"/>
      <c r="IP953" s="24"/>
      <c r="IQ953" s="24"/>
      <c r="IR953" s="24"/>
      <c r="IS953" s="24"/>
      <c r="IT953" s="24"/>
      <c r="IU953" s="24"/>
      <c r="IV953" s="24"/>
      <c r="IW953" s="24"/>
      <c r="IX953" s="24"/>
      <c r="IY953" s="24"/>
      <c r="IZ953" s="24"/>
      <c r="JA953" s="24"/>
      <c r="JB953" s="24"/>
      <c r="JC953" s="24"/>
      <c r="JD953" s="24"/>
      <c r="JE953" s="24"/>
      <c r="JF953" s="24"/>
      <c r="JG953" s="24"/>
    </row>
    <row r="954" spans="39:267" x14ac:dyDescent="0.3">
      <c r="AM954" s="23"/>
      <c r="AQ954" s="19"/>
      <c r="AU954" s="24"/>
      <c r="AV954" s="24"/>
      <c r="AW954" s="24"/>
      <c r="AX954" s="24"/>
      <c r="AY954" s="15"/>
      <c r="BM954" s="15"/>
      <c r="BS954" s="24"/>
      <c r="BT954" s="15"/>
      <c r="BY954" s="24"/>
      <c r="CA954" s="15"/>
      <c r="CD954" s="24"/>
      <c r="CH954" s="15"/>
      <c r="CO954" s="15"/>
      <c r="CQ954" s="24"/>
      <c r="CV954" s="15"/>
      <c r="DC954" s="15"/>
      <c r="DJ954" s="15"/>
      <c r="DQ954" s="15"/>
      <c r="DX954" s="15"/>
      <c r="EE954" s="15"/>
      <c r="EL954" s="15"/>
      <c r="ES954" s="15"/>
      <c r="EZ954" s="15"/>
      <c r="FG954" s="15"/>
      <c r="FN954" s="15"/>
      <c r="FU954" s="15"/>
      <c r="FW954" s="24"/>
      <c r="FX954" s="24"/>
      <c r="FY954" s="24"/>
      <c r="FZ954" s="24"/>
      <c r="GA954" s="24"/>
      <c r="GB954" s="15"/>
      <c r="GC954" s="24"/>
      <c r="GD954" s="24"/>
      <c r="GE954" s="24"/>
      <c r="GF954" s="19"/>
      <c r="GG954" s="19"/>
      <c r="GH954" s="19"/>
      <c r="GI954" s="19"/>
      <c r="GJ954" s="19"/>
      <c r="GK954" s="19"/>
      <c r="GL954" s="19"/>
      <c r="GM954" s="19"/>
      <c r="GN954" s="19"/>
      <c r="GO954" s="19"/>
      <c r="GP954" s="19"/>
      <c r="GQ954" s="19"/>
      <c r="GR954" s="19"/>
      <c r="GS954" s="19"/>
      <c r="GT954" s="19"/>
      <c r="GU954" s="19"/>
      <c r="GV954" s="19"/>
      <c r="GW954" s="19"/>
      <c r="GX954" s="19"/>
      <c r="GY954" s="19"/>
      <c r="GZ954" s="19"/>
      <c r="HA954" s="19"/>
      <c r="HB954" s="19"/>
      <c r="HC954" s="19"/>
      <c r="HD954" s="19"/>
      <c r="HE954" s="19"/>
      <c r="HF954" s="19"/>
      <c r="HG954" s="19"/>
      <c r="HH954" s="19"/>
      <c r="HI954" s="19"/>
      <c r="HJ954" s="19"/>
      <c r="HK954" s="19"/>
      <c r="HL954" s="19"/>
      <c r="HM954" s="19"/>
      <c r="HN954" s="19"/>
      <c r="HO954" s="19"/>
      <c r="HP954" s="19"/>
      <c r="HQ954" s="19"/>
      <c r="HR954" s="19"/>
      <c r="HS954" s="19"/>
      <c r="HT954" s="19"/>
      <c r="HU954" s="19"/>
      <c r="HV954" s="19"/>
      <c r="HW954" s="19"/>
      <c r="HX954" s="19"/>
      <c r="HY954" s="19"/>
      <c r="HZ954" s="19"/>
      <c r="IA954" s="19"/>
      <c r="IB954" s="19"/>
      <c r="IC954" s="19"/>
      <c r="ID954" s="19"/>
      <c r="IE954" s="19"/>
      <c r="IF954" s="19"/>
      <c r="IG954" s="19"/>
      <c r="IH954" s="19"/>
      <c r="II954" s="19"/>
      <c r="IJ954" s="19"/>
      <c r="IK954" s="19"/>
      <c r="IL954" s="19"/>
      <c r="IM954" s="19"/>
      <c r="IN954" s="24"/>
      <c r="IO954" s="24"/>
      <c r="IP954" s="24"/>
      <c r="IQ954" s="24"/>
      <c r="IR954" s="24"/>
      <c r="IS954" s="24"/>
      <c r="IT954" s="24"/>
      <c r="IU954" s="24"/>
      <c r="IV954" s="24"/>
      <c r="IW954" s="24"/>
      <c r="IX954" s="24"/>
      <c r="IY954" s="24"/>
      <c r="IZ954" s="24"/>
      <c r="JA954" s="24"/>
      <c r="JB954" s="24"/>
      <c r="JC954" s="24"/>
      <c r="JD954" s="24"/>
      <c r="JE954" s="24"/>
      <c r="JF954" s="24"/>
      <c r="JG954" s="24"/>
    </row>
    <row r="955" spans="39:267" x14ac:dyDescent="0.3">
      <c r="AM955" s="23"/>
      <c r="AQ955" s="19"/>
      <c r="AU955" s="24"/>
      <c r="AV955" s="24"/>
      <c r="AW955" s="24"/>
      <c r="AX955" s="24"/>
      <c r="AY955" s="15"/>
      <c r="BM955" s="15"/>
      <c r="BS955" s="24"/>
      <c r="BT955" s="15"/>
      <c r="BY955" s="24"/>
      <c r="CA955" s="15"/>
      <c r="CD955" s="24"/>
      <c r="CH955" s="15"/>
      <c r="CO955" s="15"/>
      <c r="CQ955" s="24"/>
      <c r="CV955" s="15"/>
      <c r="DC955" s="15"/>
      <c r="DJ955" s="15"/>
      <c r="DQ955" s="15"/>
      <c r="DX955" s="15"/>
      <c r="EE955" s="15"/>
      <c r="EL955" s="15"/>
      <c r="ES955" s="15"/>
      <c r="EZ955" s="15"/>
      <c r="FG955" s="15"/>
      <c r="FN955" s="15"/>
      <c r="FU955" s="15"/>
      <c r="FW955" s="24"/>
      <c r="FX955" s="24"/>
      <c r="FY955" s="24"/>
      <c r="FZ955" s="24"/>
      <c r="GA955" s="24"/>
      <c r="GB955" s="15"/>
      <c r="GC955" s="24"/>
      <c r="GD955" s="24"/>
      <c r="GE955" s="24"/>
      <c r="GF955" s="19"/>
      <c r="GG955" s="19"/>
      <c r="GH955" s="19"/>
      <c r="GI955" s="19"/>
      <c r="GJ955" s="19"/>
      <c r="GK955" s="19"/>
      <c r="GL955" s="19"/>
      <c r="GM955" s="19"/>
      <c r="GN955" s="19"/>
      <c r="GO955" s="19"/>
      <c r="GP955" s="19"/>
      <c r="GQ955" s="19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19"/>
      <c r="HC955" s="19"/>
      <c r="HD955" s="19"/>
      <c r="HE955" s="19"/>
      <c r="HF955" s="19"/>
      <c r="HG955" s="19"/>
      <c r="HH955" s="19"/>
      <c r="HI955" s="19"/>
      <c r="HJ955" s="19"/>
      <c r="HK955" s="19"/>
      <c r="HL955" s="19"/>
      <c r="HM955" s="19"/>
      <c r="HN955" s="19"/>
      <c r="HO955" s="19"/>
      <c r="HP955" s="19"/>
      <c r="HQ955" s="19"/>
      <c r="HR955" s="19"/>
      <c r="HS955" s="19"/>
      <c r="HT955" s="19"/>
      <c r="HU955" s="19"/>
      <c r="HV955" s="19"/>
      <c r="HW955" s="19"/>
      <c r="HX955" s="19"/>
      <c r="HY955" s="19"/>
      <c r="HZ955" s="19"/>
      <c r="IA955" s="19"/>
      <c r="IB955" s="19"/>
      <c r="IC955" s="19"/>
      <c r="ID955" s="19"/>
      <c r="IE955" s="19"/>
      <c r="IF955" s="19"/>
      <c r="IG955" s="19"/>
      <c r="IH955" s="19"/>
      <c r="II955" s="19"/>
      <c r="IJ955" s="19"/>
      <c r="IK955" s="19"/>
      <c r="IL955" s="19"/>
      <c r="IM955" s="19"/>
      <c r="IN955" s="24"/>
      <c r="IO955" s="24"/>
      <c r="IP955" s="24"/>
      <c r="IQ955" s="24"/>
      <c r="IR955" s="24"/>
      <c r="IS955" s="24"/>
      <c r="IT955" s="24"/>
      <c r="IU955" s="24"/>
      <c r="IV955" s="24"/>
      <c r="IW955" s="24"/>
      <c r="IX955" s="24"/>
      <c r="IY955" s="24"/>
      <c r="IZ955" s="24"/>
      <c r="JA955" s="24"/>
      <c r="JB955" s="24"/>
      <c r="JC955" s="24"/>
      <c r="JD955" s="24"/>
      <c r="JE955" s="24"/>
      <c r="JF955" s="24"/>
      <c r="JG955" s="24"/>
    </row>
    <row r="956" spans="39:267" x14ac:dyDescent="0.3">
      <c r="AM956" s="23"/>
      <c r="AQ956" s="19"/>
      <c r="AU956" s="24"/>
      <c r="AV956" s="24"/>
      <c r="AW956" s="24"/>
      <c r="AX956" s="24"/>
      <c r="AY956" s="15"/>
      <c r="BM956" s="15"/>
      <c r="BS956" s="24"/>
      <c r="BT956" s="15"/>
      <c r="BY956" s="24"/>
      <c r="CA956" s="15"/>
      <c r="CD956" s="24"/>
      <c r="CH956" s="15"/>
      <c r="CO956" s="15"/>
      <c r="CQ956" s="24"/>
      <c r="CV956" s="15"/>
      <c r="DC956" s="15"/>
      <c r="DJ956" s="15"/>
      <c r="DQ956" s="15"/>
      <c r="DX956" s="15"/>
      <c r="EE956" s="15"/>
      <c r="EL956" s="15"/>
      <c r="ES956" s="15"/>
      <c r="EZ956" s="15"/>
      <c r="FG956" s="15"/>
      <c r="FN956" s="15"/>
      <c r="FU956" s="15"/>
      <c r="FW956" s="24"/>
      <c r="FX956" s="24"/>
      <c r="FY956" s="24"/>
      <c r="FZ956" s="24"/>
      <c r="GA956" s="24"/>
      <c r="GB956" s="15"/>
      <c r="GC956" s="24"/>
      <c r="GD956" s="24"/>
      <c r="GE956" s="24"/>
      <c r="GF956" s="19"/>
      <c r="GG956" s="19"/>
      <c r="GH956" s="19"/>
      <c r="GI956" s="19"/>
      <c r="GJ956" s="19"/>
      <c r="GK956" s="19"/>
      <c r="GL956" s="19"/>
      <c r="GM956" s="19"/>
      <c r="GN956" s="19"/>
      <c r="GO956" s="19"/>
      <c r="GP956" s="19"/>
      <c r="GQ956" s="19"/>
      <c r="GR956" s="19"/>
      <c r="GS956" s="19"/>
      <c r="GT956" s="19"/>
      <c r="GU956" s="19"/>
      <c r="GV956" s="19"/>
      <c r="GW956" s="19"/>
      <c r="GX956" s="19"/>
      <c r="GY956" s="19"/>
      <c r="GZ956" s="19"/>
      <c r="HA956" s="19"/>
      <c r="HB956" s="19"/>
      <c r="HC956" s="19"/>
      <c r="HD956" s="19"/>
      <c r="HE956" s="19"/>
      <c r="HF956" s="19"/>
      <c r="HG956" s="19"/>
      <c r="HH956" s="19"/>
      <c r="HI956" s="19"/>
      <c r="HJ956" s="19"/>
      <c r="HK956" s="19"/>
      <c r="HL956" s="19"/>
      <c r="HM956" s="19"/>
      <c r="HN956" s="19"/>
      <c r="HO956" s="19"/>
      <c r="HP956" s="19"/>
      <c r="HQ956" s="19"/>
      <c r="HR956" s="19"/>
      <c r="HS956" s="19"/>
      <c r="HT956" s="19"/>
      <c r="HU956" s="19"/>
      <c r="HV956" s="19"/>
      <c r="HW956" s="19"/>
      <c r="HX956" s="19"/>
      <c r="HY956" s="19"/>
      <c r="HZ956" s="19"/>
      <c r="IA956" s="19"/>
      <c r="IB956" s="19"/>
      <c r="IC956" s="19"/>
      <c r="ID956" s="19"/>
      <c r="IE956" s="19"/>
      <c r="IF956" s="19"/>
      <c r="IG956" s="19"/>
      <c r="IH956" s="19"/>
      <c r="II956" s="19"/>
      <c r="IJ956" s="19"/>
      <c r="IK956" s="19"/>
      <c r="IL956" s="19"/>
      <c r="IM956" s="19"/>
      <c r="IN956" s="24"/>
      <c r="IO956" s="24"/>
      <c r="IP956" s="24"/>
      <c r="IQ956" s="24"/>
      <c r="IR956" s="24"/>
      <c r="IS956" s="24"/>
      <c r="IT956" s="24"/>
      <c r="IU956" s="24"/>
      <c r="IV956" s="24"/>
      <c r="IW956" s="24"/>
      <c r="IX956" s="24"/>
      <c r="IY956" s="24"/>
      <c r="IZ956" s="24"/>
      <c r="JA956" s="24"/>
      <c r="JB956" s="24"/>
      <c r="JC956" s="24"/>
      <c r="JD956" s="24"/>
      <c r="JE956" s="24"/>
      <c r="JF956" s="24"/>
      <c r="JG956" s="24"/>
    </row>
    <row r="957" spans="39:267" x14ac:dyDescent="0.3">
      <c r="AM957" s="23"/>
      <c r="AQ957" s="19"/>
      <c r="AU957" s="24"/>
      <c r="AV957" s="24"/>
      <c r="AW957" s="24"/>
      <c r="AX957" s="24"/>
      <c r="AY957" s="15"/>
      <c r="BM957" s="15"/>
      <c r="BS957" s="24"/>
      <c r="BT957" s="15"/>
      <c r="BY957" s="24"/>
      <c r="CA957" s="15"/>
      <c r="CD957" s="24"/>
      <c r="CH957" s="15"/>
      <c r="CO957" s="15"/>
      <c r="CQ957" s="24"/>
      <c r="CV957" s="15"/>
      <c r="DC957" s="15"/>
      <c r="DJ957" s="15"/>
      <c r="DQ957" s="15"/>
      <c r="DX957" s="15"/>
      <c r="EE957" s="15"/>
      <c r="EL957" s="15"/>
      <c r="ES957" s="15"/>
      <c r="EZ957" s="15"/>
      <c r="FG957" s="15"/>
      <c r="FN957" s="15"/>
      <c r="FU957" s="15"/>
      <c r="FW957" s="24"/>
      <c r="FX957" s="24"/>
      <c r="FY957" s="24"/>
      <c r="FZ957" s="24"/>
      <c r="GA957" s="24"/>
      <c r="GB957" s="15"/>
      <c r="GC957" s="24"/>
      <c r="GD957" s="24"/>
      <c r="GE957" s="24"/>
      <c r="GF957" s="19"/>
      <c r="GG957" s="19"/>
      <c r="GH957" s="19"/>
      <c r="GI957" s="19"/>
      <c r="GJ957" s="19"/>
      <c r="GK957" s="19"/>
      <c r="GL957" s="19"/>
      <c r="GM957" s="19"/>
      <c r="GN957" s="19"/>
      <c r="GO957" s="19"/>
      <c r="GP957" s="19"/>
      <c r="GQ957" s="19"/>
      <c r="GR957" s="19"/>
      <c r="GS957" s="19"/>
      <c r="GT957" s="19"/>
      <c r="GU957" s="19"/>
      <c r="GV957" s="19"/>
      <c r="GW957" s="19"/>
      <c r="GX957" s="19"/>
      <c r="GY957" s="19"/>
      <c r="GZ957" s="19"/>
      <c r="HA957" s="19"/>
      <c r="HB957" s="19"/>
      <c r="HC957" s="19"/>
      <c r="HD957" s="19"/>
      <c r="HE957" s="19"/>
      <c r="HF957" s="19"/>
      <c r="HG957" s="19"/>
      <c r="HH957" s="19"/>
      <c r="HI957" s="19"/>
      <c r="HJ957" s="19"/>
      <c r="HK957" s="19"/>
      <c r="HL957" s="19"/>
      <c r="HM957" s="19"/>
      <c r="HN957" s="19"/>
      <c r="HO957" s="19"/>
      <c r="HP957" s="19"/>
      <c r="HQ957" s="19"/>
      <c r="HR957" s="19"/>
      <c r="HS957" s="19"/>
      <c r="HT957" s="19"/>
      <c r="HU957" s="19"/>
      <c r="HV957" s="19"/>
      <c r="HW957" s="19"/>
      <c r="HX957" s="19"/>
      <c r="HY957" s="19"/>
      <c r="HZ957" s="19"/>
      <c r="IA957" s="19"/>
      <c r="IB957" s="19"/>
      <c r="IC957" s="19"/>
      <c r="ID957" s="19"/>
      <c r="IE957" s="19"/>
      <c r="IF957" s="19"/>
      <c r="IG957" s="19"/>
      <c r="IH957" s="19"/>
      <c r="II957" s="19"/>
      <c r="IJ957" s="19"/>
      <c r="IK957" s="19"/>
      <c r="IL957" s="19"/>
      <c r="IM957" s="19"/>
      <c r="IN957" s="24"/>
      <c r="IO957" s="24"/>
      <c r="IP957" s="24"/>
      <c r="IQ957" s="24"/>
      <c r="IR957" s="24"/>
      <c r="IS957" s="24"/>
      <c r="IT957" s="24"/>
      <c r="IU957" s="24"/>
      <c r="IV957" s="24"/>
      <c r="IW957" s="24"/>
      <c r="IX957" s="24"/>
      <c r="IY957" s="24"/>
      <c r="IZ957" s="24"/>
      <c r="JA957" s="24"/>
      <c r="JB957" s="24"/>
      <c r="JC957" s="24"/>
      <c r="JD957" s="24"/>
      <c r="JE957" s="24"/>
      <c r="JF957" s="24"/>
      <c r="JG957" s="24"/>
    </row>
    <row r="958" spans="39:267" x14ac:dyDescent="0.3">
      <c r="AM958" s="23"/>
      <c r="AQ958" s="19"/>
      <c r="AU958" s="24"/>
      <c r="AV958" s="24"/>
      <c r="AW958" s="24"/>
      <c r="AX958" s="24"/>
      <c r="AY958" s="15"/>
      <c r="BM958" s="15"/>
      <c r="BS958" s="24"/>
      <c r="BT958" s="15"/>
      <c r="BY958" s="24"/>
      <c r="CA958" s="15"/>
      <c r="CD958" s="24"/>
      <c r="CH958" s="15"/>
      <c r="CO958" s="15"/>
      <c r="CQ958" s="24"/>
      <c r="CV958" s="15"/>
      <c r="DC958" s="15"/>
      <c r="DJ958" s="15"/>
      <c r="DQ958" s="15"/>
      <c r="DX958" s="15"/>
      <c r="EE958" s="15"/>
      <c r="EL958" s="15"/>
      <c r="ES958" s="15"/>
      <c r="EZ958" s="15"/>
      <c r="FG958" s="15"/>
      <c r="FN958" s="15"/>
      <c r="FU958" s="15"/>
      <c r="FW958" s="24"/>
      <c r="FX958" s="24"/>
      <c r="FY958" s="24"/>
      <c r="FZ958" s="24"/>
      <c r="GA958" s="24"/>
      <c r="GB958" s="15"/>
      <c r="GC958" s="24"/>
      <c r="GD958" s="24"/>
      <c r="GE958" s="24"/>
      <c r="GF958" s="19"/>
      <c r="GG958" s="19"/>
      <c r="GH958" s="19"/>
      <c r="GI958" s="19"/>
      <c r="GJ958" s="19"/>
      <c r="GK958" s="19"/>
      <c r="GL958" s="19"/>
      <c r="GM958" s="19"/>
      <c r="GN958" s="19"/>
      <c r="GO958" s="19"/>
      <c r="GP958" s="19"/>
      <c r="GQ958" s="19"/>
      <c r="GR958" s="19"/>
      <c r="GS958" s="19"/>
      <c r="GT958" s="19"/>
      <c r="GU958" s="19"/>
      <c r="GV958" s="19"/>
      <c r="GW958" s="19"/>
      <c r="GX958" s="19"/>
      <c r="GY958" s="19"/>
      <c r="GZ958" s="19"/>
      <c r="HA958" s="19"/>
      <c r="HB958" s="19"/>
      <c r="HC958" s="19"/>
      <c r="HD958" s="19"/>
      <c r="HE958" s="19"/>
      <c r="HF958" s="19"/>
      <c r="HG958" s="19"/>
      <c r="HH958" s="19"/>
      <c r="HI958" s="19"/>
      <c r="HJ958" s="19"/>
      <c r="HK958" s="19"/>
      <c r="HL958" s="19"/>
      <c r="HM958" s="19"/>
      <c r="HN958" s="19"/>
      <c r="HO958" s="19"/>
      <c r="HP958" s="19"/>
      <c r="HQ958" s="19"/>
      <c r="HR958" s="19"/>
      <c r="HS958" s="19"/>
      <c r="HT958" s="19"/>
      <c r="HU958" s="19"/>
      <c r="HV958" s="19"/>
      <c r="HW958" s="19"/>
      <c r="HX958" s="19"/>
      <c r="HY958" s="19"/>
      <c r="HZ958" s="19"/>
      <c r="IA958" s="19"/>
      <c r="IB958" s="19"/>
      <c r="IC958" s="19"/>
      <c r="ID958" s="19"/>
      <c r="IE958" s="19"/>
      <c r="IF958" s="19"/>
      <c r="IG958" s="19"/>
      <c r="IH958" s="19"/>
      <c r="II958" s="19"/>
      <c r="IJ958" s="19"/>
      <c r="IK958" s="19"/>
      <c r="IL958" s="19"/>
      <c r="IM958" s="19"/>
      <c r="IN958" s="24"/>
      <c r="IO958" s="24"/>
      <c r="IP958" s="24"/>
      <c r="IQ958" s="24"/>
      <c r="IR958" s="24"/>
      <c r="IS958" s="24"/>
      <c r="IT958" s="24"/>
      <c r="IU958" s="24"/>
      <c r="IV958" s="24"/>
      <c r="IW958" s="24"/>
      <c r="IX958" s="24"/>
      <c r="IY958" s="24"/>
      <c r="IZ958" s="24"/>
      <c r="JA958" s="24"/>
      <c r="JB958" s="24"/>
      <c r="JC958" s="24"/>
      <c r="JD958" s="24"/>
      <c r="JE958" s="24"/>
      <c r="JF958" s="24"/>
      <c r="JG958" s="24"/>
    </row>
    <row r="959" spans="39:267" x14ac:dyDescent="0.3">
      <c r="AM959" s="23"/>
      <c r="AQ959" s="19"/>
      <c r="AU959" s="24"/>
      <c r="AV959" s="24"/>
      <c r="AW959" s="24"/>
      <c r="AX959" s="24"/>
      <c r="AY959" s="15"/>
      <c r="BM959" s="15"/>
      <c r="BS959" s="24"/>
      <c r="BT959" s="15"/>
      <c r="BY959" s="24"/>
      <c r="CA959" s="15"/>
      <c r="CD959" s="24"/>
      <c r="CH959" s="15"/>
      <c r="CO959" s="15"/>
      <c r="CQ959" s="24"/>
      <c r="CV959" s="15"/>
      <c r="DC959" s="15"/>
      <c r="DJ959" s="15"/>
      <c r="DQ959" s="15"/>
      <c r="DX959" s="15"/>
      <c r="EE959" s="15"/>
      <c r="EL959" s="15"/>
      <c r="ES959" s="15"/>
      <c r="EZ959" s="15"/>
      <c r="FG959" s="15"/>
      <c r="FN959" s="15"/>
      <c r="FU959" s="15"/>
      <c r="FW959" s="24"/>
      <c r="FX959" s="24"/>
      <c r="FY959" s="24"/>
      <c r="FZ959" s="24"/>
      <c r="GA959" s="24"/>
      <c r="GB959" s="15"/>
      <c r="GC959" s="24"/>
      <c r="GD959" s="24"/>
      <c r="GE959" s="24"/>
      <c r="GF959" s="19"/>
      <c r="GG959" s="19"/>
      <c r="GH959" s="19"/>
      <c r="GI959" s="19"/>
      <c r="GJ959" s="19"/>
      <c r="GK959" s="19"/>
      <c r="GL959" s="19"/>
      <c r="GM959" s="19"/>
      <c r="GN959" s="19"/>
      <c r="GO959" s="19"/>
      <c r="GP959" s="19"/>
      <c r="GQ959" s="19"/>
      <c r="GR959" s="19"/>
      <c r="GS959" s="19"/>
      <c r="GT959" s="19"/>
      <c r="GU959" s="19"/>
      <c r="GV959" s="19"/>
      <c r="GW959" s="19"/>
      <c r="GX959" s="19"/>
      <c r="GY959" s="19"/>
      <c r="GZ959" s="19"/>
      <c r="HA959" s="19"/>
      <c r="HB959" s="19"/>
      <c r="HC959" s="19"/>
      <c r="HD959" s="19"/>
      <c r="HE959" s="19"/>
      <c r="HF959" s="19"/>
      <c r="HG959" s="19"/>
      <c r="HH959" s="19"/>
      <c r="HI959" s="19"/>
      <c r="HJ959" s="19"/>
      <c r="HK959" s="19"/>
      <c r="HL959" s="19"/>
      <c r="HM959" s="19"/>
      <c r="HN959" s="19"/>
      <c r="HO959" s="19"/>
      <c r="HP959" s="19"/>
      <c r="HQ959" s="19"/>
      <c r="HR959" s="19"/>
      <c r="HS959" s="19"/>
      <c r="HT959" s="19"/>
      <c r="HU959" s="19"/>
      <c r="HV959" s="19"/>
      <c r="HW959" s="19"/>
      <c r="HX959" s="19"/>
      <c r="HY959" s="19"/>
      <c r="HZ959" s="19"/>
      <c r="IA959" s="19"/>
      <c r="IB959" s="19"/>
      <c r="IC959" s="19"/>
      <c r="ID959" s="19"/>
      <c r="IE959" s="19"/>
      <c r="IF959" s="19"/>
      <c r="IG959" s="19"/>
      <c r="IH959" s="19"/>
      <c r="II959" s="19"/>
      <c r="IJ959" s="19"/>
      <c r="IK959" s="19"/>
      <c r="IL959" s="19"/>
      <c r="IM959" s="19"/>
      <c r="IN959" s="24"/>
      <c r="IO959" s="24"/>
      <c r="IP959" s="24"/>
      <c r="IQ959" s="24"/>
      <c r="IR959" s="24"/>
      <c r="IS959" s="24"/>
      <c r="IT959" s="24"/>
      <c r="IU959" s="24"/>
      <c r="IV959" s="24"/>
      <c r="IW959" s="24"/>
      <c r="IX959" s="24"/>
      <c r="IY959" s="24"/>
      <c r="IZ959" s="24"/>
      <c r="JA959" s="24"/>
      <c r="JB959" s="24"/>
      <c r="JC959" s="24"/>
      <c r="JD959" s="24"/>
      <c r="JE959" s="24"/>
      <c r="JF959" s="24"/>
      <c r="JG959" s="24"/>
    </row>
    <row r="960" spans="39:267" x14ac:dyDescent="0.3">
      <c r="AM960" s="23"/>
      <c r="AQ960" s="19"/>
      <c r="AU960" s="24"/>
      <c r="AV960" s="24"/>
      <c r="AW960" s="24"/>
      <c r="AX960" s="24"/>
      <c r="AY960" s="15"/>
      <c r="BM960" s="15"/>
      <c r="BS960" s="24"/>
      <c r="BT960" s="15"/>
      <c r="BY960" s="24"/>
      <c r="CA960" s="15"/>
      <c r="CD960" s="24"/>
      <c r="CH960" s="15"/>
      <c r="CO960" s="15"/>
      <c r="CQ960" s="24"/>
      <c r="CV960" s="15"/>
      <c r="DC960" s="15"/>
      <c r="DJ960" s="15"/>
      <c r="DQ960" s="15"/>
      <c r="DX960" s="15"/>
      <c r="EE960" s="15"/>
      <c r="EL960" s="15"/>
      <c r="ES960" s="15"/>
      <c r="EZ960" s="15"/>
      <c r="FG960" s="15"/>
      <c r="FN960" s="15"/>
      <c r="FU960" s="15"/>
      <c r="FW960" s="24"/>
      <c r="FX960" s="24"/>
      <c r="FY960" s="24"/>
      <c r="FZ960" s="24"/>
      <c r="GA960" s="24"/>
      <c r="GB960" s="15"/>
      <c r="GC960" s="24"/>
      <c r="GD960" s="24"/>
      <c r="GE960" s="24"/>
      <c r="GF960" s="19"/>
      <c r="GG960" s="19"/>
      <c r="GH960" s="19"/>
      <c r="GI960" s="19"/>
      <c r="GJ960" s="19"/>
      <c r="GK960" s="19"/>
      <c r="GL960" s="19"/>
      <c r="GM960" s="19"/>
      <c r="GN960" s="19"/>
      <c r="GO960" s="19"/>
      <c r="GP960" s="19"/>
      <c r="GQ960" s="19"/>
      <c r="GR960" s="19"/>
      <c r="GS960" s="19"/>
      <c r="GT960" s="19"/>
      <c r="GU960" s="19"/>
      <c r="GV960" s="19"/>
      <c r="GW960" s="19"/>
      <c r="GX960" s="19"/>
      <c r="GY960" s="19"/>
      <c r="GZ960" s="19"/>
      <c r="HA960" s="19"/>
      <c r="HB960" s="19"/>
      <c r="HC960" s="19"/>
      <c r="HD960" s="19"/>
      <c r="HE960" s="19"/>
      <c r="HF960" s="19"/>
      <c r="HG960" s="19"/>
      <c r="HH960" s="19"/>
      <c r="HI960" s="19"/>
      <c r="HJ960" s="19"/>
      <c r="HK960" s="19"/>
      <c r="HL960" s="19"/>
      <c r="HM960" s="19"/>
      <c r="HN960" s="19"/>
      <c r="HO960" s="19"/>
      <c r="HP960" s="19"/>
      <c r="HQ960" s="19"/>
      <c r="HR960" s="19"/>
      <c r="HS960" s="19"/>
      <c r="HT960" s="19"/>
      <c r="HU960" s="19"/>
      <c r="HV960" s="19"/>
      <c r="HW960" s="19"/>
      <c r="HX960" s="19"/>
      <c r="HY960" s="19"/>
      <c r="HZ960" s="19"/>
      <c r="IA960" s="19"/>
      <c r="IB960" s="19"/>
      <c r="IC960" s="19"/>
      <c r="ID960" s="19"/>
      <c r="IE960" s="19"/>
      <c r="IF960" s="19"/>
      <c r="IG960" s="19"/>
      <c r="IH960" s="19"/>
      <c r="II960" s="19"/>
      <c r="IJ960" s="19"/>
      <c r="IK960" s="19"/>
      <c r="IL960" s="19"/>
      <c r="IM960" s="19"/>
      <c r="IN960" s="24"/>
      <c r="IO960" s="24"/>
      <c r="IP960" s="24"/>
      <c r="IQ960" s="24"/>
      <c r="IR960" s="24"/>
      <c r="IS960" s="24"/>
      <c r="IT960" s="24"/>
      <c r="IU960" s="24"/>
      <c r="IV960" s="24"/>
      <c r="IW960" s="24"/>
      <c r="IX960" s="24"/>
      <c r="IY960" s="24"/>
      <c r="IZ960" s="24"/>
      <c r="JA960" s="24"/>
      <c r="JB960" s="24"/>
      <c r="JC960" s="24"/>
      <c r="JD960" s="24"/>
      <c r="JE960" s="24"/>
      <c r="JF960" s="24"/>
      <c r="JG960" s="24"/>
    </row>
    <row r="961" spans="39:267" x14ac:dyDescent="0.3">
      <c r="AM961" s="23"/>
      <c r="AQ961" s="19"/>
      <c r="AU961" s="24"/>
      <c r="AV961" s="24"/>
      <c r="AW961" s="24"/>
      <c r="AX961" s="24"/>
      <c r="AY961" s="15"/>
      <c r="BM961" s="15"/>
      <c r="BS961" s="24"/>
      <c r="BT961" s="15"/>
      <c r="BY961" s="24"/>
      <c r="CA961" s="15"/>
      <c r="CD961" s="24"/>
      <c r="CH961" s="15"/>
      <c r="CO961" s="15"/>
      <c r="CQ961" s="24"/>
      <c r="CV961" s="15"/>
      <c r="DC961" s="15"/>
      <c r="DJ961" s="15"/>
      <c r="DQ961" s="15"/>
      <c r="DX961" s="15"/>
      <c r="EE961" s="15"/>
      <c r="EL961" s="15"/>
      <c r="ES961" s="15"/>
      <c r="EZ961" s="15"/>
      <c r="FG961" s="15"/>
      <c r="FN961" s="15"/>
      <c r="FU961" s="15"/>
      <c r="FW961" s="24"/>
      <c r="FX961" s="24"/>
      <c r="FY961" s="24"/>
      <c r="FZ961" s="24"/>
      <c r="GA961" s="24"/>
      <c r="GB961" s="15"/>
      <c r="GC961" s="24"/>
      <c r="GD961" s="24"/>
      <c r="GE961" s="24"/>
      <c r="GF961" s="19"/>
      <c r="GG961" s="19"/>
      <c r="GH961" s="19"/>
      <c r="GI961" s="19"/>
      <c r="GJ961" s="19"/>
      <c r="GK961" s="19"/>
      <c r="GL961" s="19"/>
      <c r="GM961" s="19"/>
      <c r="GN961" s="19"/>
      <c r="GO961" s="19"/>
      <c r="GP961" s="19"/>
      <c r="GQ961" s="19"/>
      <c r="GR961" s="19"/>
      <c r="GS961" s="19"/>
      <c r="GT961" s="19"/>
      <c r="GU961" s="19"/>
      <c r="GV961" s="19"/>
      <c r="GW961" s="19"/>
      <c r="GX961" s="19"/>
      <c r="GY961" s="19"/>
      <c r="GZ961" s="19"/>
      <c r="HA961" s="19"/>
      <c r="HB961" s="19"/>
      <c r="HC961" s="19"/>
      <c r="HD961" s="19"/>
      <c r="HE961" s="19"/>
      <c r="HF961" s="19"/>
      <c r="HG961" s="19"/>
      <c r="HH961" s="19"/>
      <c r="HI961" s="19"/>
      <c r="HJ961" s="19"/>
      <c r="HK961" s="19"/>
      <c r="HL961" s="19"/>
      <c r="HM961" s="19"/>
      <c r="HN961" s="19"/>
      <c r="HO961" s="19"/>
      <c r="HP961" s="19"/>
      <c r="HQ961" s="19"/>
      <c r="HR961" s="19"/>
      <c r="HS961" s="19"/>
      <c r="HT961" s="19"/>
      <c r="HU961" s="19"/>
      <c r="HV961" s="19"/>
      <c r="HW961" s="19"/>
      <c r="HX961" s="19"/>
      <c r="HY961" s="19"/>
      <c r="HZ961" s="19"/>
      <c r="IA961" s="19"/>
      <c r="IB961" s="19"/>
      <c r="IC961" s="19"/>
      <c r="ID961" s="19"/>
      <c r="IE961" s="19"/>
      <c r="IF961" s="19"/>
      <c r="IG961" s="19"/>
      <c r="IH961" s="19"/>
      <c r="II961" s="19"/>
      <c r="IJ961" s="19"/>
      <c r="IK961" s="19"/>
      <c r="IL961" s="19"/>
      <c r="IM961" s="19"/>
      <c r="IN961" s="24"/>
      <c r="IO961" s="24"/>
      <c r="IP961" s="24"/>
      <c r="IQ961" s="24"/>
      <c r="IR961" s="24"/>
      <c r="IS961" s="24"/>
      <c r="IT961" s="24"/>
      <c r="IU961" s="24"/>
      <c r="IV961" s="24"/>
      <c r="IW961" s="24"/>
      <c r="IX961" s="24"/>
      <c r="IY961" s="24"/>
      <c r="IZ961" s="24"/>
      <c r="JA961" s="24"/>
      <c r="JB961" s="24"/>
      <c r="JC961" s="24"/>
      <c r="JD961" s="24"/>
      <c r="JE961" s="24"/>
      <c r="JF961" s="24"/>
      <c r="JG961" s="24"/>
    </row>
    <row r="962" spans="39:267" x14ac:dyDescent="0.3">
      <c r="AM962" s="23"/>
      <c r="AQ962" s="19"/>
      <c r="AU962" s="24"/>
      <c r="AV962" s="24"/>
      <c r="AW962" s="24"/>
      <c r="AX962" s="24"/>
      <c r="AY962" s="15"/>
      <c r="BM962" s="15"/>
      <c r="BS962" s="24"/>
      <c r="BT962" s="15"/>
      <c r="BY962" s="24"/>
      <c r="CA962" s="15"/>
      <c r="CD962" s="24"/>
      <c r="CH962" s="15"/>
      <c r="CO962" s="15"/>
      <c r="CQ962" s="24"/>
      <c r="CV962" s="15"/>
      <c r="DC962" s="15"/>
      <c r="DJ962" s="15"/>
      <c r="DQ962" s="15"/>
      <c r="DX962" s="15"/>
      <c r="EE962" s="15"/>
      <c r="EL962" s="15"/>
      <c r="ES962" s="15"/>
      <c r="EZ962" s="15"/>
      <c r="FG962" s="15"/>
      <c r="FN962" s="15"/>
      <c r="FU962" s="15"/>
      <c r="FW962" s="24"/>
      <c r="FX962" s="24"/>
      <c r="FY962" s="24"/>
      <c r="FZ962" s="24"/>
      <c r="GA962" s="24"/>
      <c r="GB962" s="15"/>
      <c r="GC962" s="24"/>
      <c r="GD962" s="24"/>
      <c r="GE962" s="24"/>
      <c r="GF962" s="19"/>
      <c r="GG962" s="19"/>
      <c r="GH962" s="19"/>
      <c r="GI962" s="19"/>
      <c r="GJ962" s="19"/>
      <c r="GK962" s="19"/>
      <c r="GL962" s="19"/>
      <c r="GM962" s="19"/>
      <c r="GN962" s="19"/>
      <c r="GO962" s="19"/>
      <c r="GP962" s="19"/>
      <c r="GQ962" s="19"/>
      <c r="GR962" s="19"/>
      <c r="GS962" s="19"/>
      <c r="GT962" s="19"/>
      <c r="GU962" s="19"/>
      <c r="GV962" s="19"/>
      <c r="GW962" s="19"/>
      <c r="GX962" s="19"/>
      <c r="GY962" s="19"/>
      <c r="GZ962" s="19"/>
      <c r="HA962" s="19"/>
      <c r="HB962" s="19"/>
      <c r="HC962" s="19"/>
      <c r="HD962" s="19"/>
      <c r="HE962" s="19"/>
      <c r="HF962" s="19"/>
      <c r="HG962" s="19"/>
      <c r="HH962" s="19"/>
      <c r="HI962" s="19"/>
      <c r="HJ962" s="19"/>
      <c r="HK962" s="19"/>
      <c r="HL962" s="19"/>
      <c r="HM962" s="19"/>
      <c r="HN962" s="19"/>
      <c r="HO962" s="19"/>
      <c r="HP962" s="19"/>
      <c r="HQ962" s="19"/>
      <c r="HR962" s="19"/>
      <c r="HS962" s="19"/>
      <c r="HT962" s="19"/>
      <c r="HU962" s="19"/>
      <c r="HV962" s="19"/>
      <c r="HW962" s="19"/>
      <c r="HX962" s="19"/>
      <c r="HY962" s="19"/>
      <c r="HZ962" s="19"/>
      <c r="IA962" s="19"/>
      <c r="IB962" s="19"/>
      <c r="IC962" s="19"/>
      <c r="ID962" s="19"/>
      <c r="IE962" s="19"/>
      <c r="IF962" s="19"/>
      <c r="IG962" s="19"/>
      <c r="IH962" s="19"/>
      <c r="II962" s="19"/>
      <c r="IJ962" s="19"/>
      <c r="IK962" s="19"/>
      <c r="IL962" s="19"/>
      <c r="IM962" s="19"/>
      <c r="IN962" s="24"/>
      <c r="IO962" s="24"/>
      <c r="IP962" s="24"/>
      <c r="IQ962" s="24"/>
      <c r="IR962" s="24"/>
      <c r="IS962" s="24"/>
      <c r="IT962" s="24"/>
      <c r="IU962" s="24"/>
      <c r="IV962" s="24"/>
      <c r="IW962" s="24"/>
      <c r="IX962" s="24"/>
      <c r="IY962" s="24"/>
      <c r="IZ962" s="24"/>
      <c r="JA962" s="24"/>
      <c r="JB962" s="24"/>
      <c r="JC962" s="24"/>
      <c r="JD962" s="24"/>
      <c r="JE962" s="24"/>
      <c r="JF962" s="24"/>
      <c r="JG962" s="24"/>
    </row>
    <row r="963" spans="39:267" x14ac:dyDescent="0.3">
      <c r="AM963" s="23"/>
      <c r="AQ963" s="19"/>
      <c r="AU963" s="24"/>
      <c r="AV963" s="24"/>
      <c r="AW963" s="24"/>
      <c r="AX963" s="24"/>
      <c r="AY963" s="15"/>
      <c r="BM963" s="15"/>
      <c r="BS963" s="24"/>
      <c r="BT963" s="15"/>
      <c r="BY963" s="24"/>
      <c r="CA963" s="15"/>
      <c r="CD963" s="24"/>
      <c r="CH963" s="15"/>
      <c r="CO963" s="15"/>
      <c r="CQ963" s="24"/>
      <c r="CV963" s="15"/>
      <c r="DC963" s="15"/>
      <c r="DJ963" s="15"/>
      <c r="DQ963" s="15"/>
      <c r="DX963" s="15"/>
      <c r="EE963" s="15"/>
      <c r="EL963" s="15"/>
      <c r="ES963" s="15"/>
      <c r="EZ963" s="15"/>
      <c r="FG963" s="15"/>
      <c r="FN963" s="15"/>
      <c r="FU963" s="15"/>
      <c r="FW963" s="24"/>
      <c r="FX963" s="24"/>
      <c r="FY963" s="24"/>
      <c r="FZ963" s="24"/>
      <c r="GA963" s="24"/>
      <c r="GB963" s="15"/>
      <c r="GC963" s="24"/>
      <c r="GD963" s="24"/>
      <c r="GE963" s="24"/>
      <c r="GF963" s="19"/>
      <c r="GG963" s="19"/>
      <c r="GH963" s="19"/>
      <c r="GI963" s="19"/>
      <c r="GJ963" s="19"/>
      <c r="GK963" s="19"/>
      <c r="GL963" s="19"/>
      <c r="GM963" s="19"/>
      <c r="GN963" s="19"/>
      <c r="GO963" s="19"/>
      <c r="GP963" s="19"/>
      <c r="GQ963" s="19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19"/>
      <c r="HC963" s="19"/>
      <c r="HD963" s="19"/>
      <c r="HE963" s="19"/>
      <c r="HF963" s="19"/>
      <c r="HG963" s="19"/>
      <c r="HH963" s="19"/>
      <c r="HI963" s="19"/>
      <c r="HJ963" s="19"/>
      <c r="HK963" s="19"/>
      <c r="HL963" s="19"/>
      <c r="HM963" s="19"/>
      <c r="HN963" s="19"/>
      <c r="HO963" s="19"/>
      <c r="HP963" s="19"/>
      <c r="HQ963" s="19"/>
      <c r="HR963" s="19"/>
      <c r="HS963" s="19"/>
      <c r="HT963" s="19"/>
      <c r="HU963" s="19"/>
      <c r="HV963" s="19"/>
      <c r="HW963" s="19"/>
      <c r="HX963" s="19"/>
      <c r="HY963" s="19"/>
      <c r="HZ963" s="19"/>
      <c r="IA963" s="19"/>
      <c r="IB963" s="19"/>
      <c r="IC963" s="19"/>
      <c r="ID963" s="19"/>
      <c r="IE963" s="19"/>
      <c r="IF963" s="19"/>
      <c r="IG963" s="19"/>
      <c r="IH963" s="19"/>
      <c r="II963" s="19"/>
      <c r="IJ963" s="19"/>
      <c r="IK963" s="19"/>
      <c r="IL963" s="19"/>
      <c r="IM963" s="19"/>
      <c r="IN963" s="24"/>
      <c r="IO963" s="24"/>
      <c r="IP963" s="24"/>
      <c r="IQ963" s="24"/>
      <c r="IR963" s="24"/>
      <c r="IS963" s="24"/>
      <c r="IT963" s="24"/>
      <c r="IU963" s="24"/>
      <c r="IV963" s="24"/>
      <c r="IW963" s="24"/>
      <c r="IX963" s="24"/>
      <c r="IY963" s="24"/>
      <c r="IZ963" s="24"/>
      <c r="JA963" s="24"/>
      <c r="JB963" s="24"/>
      <c r="JC963" s="24"/>
      <c r="JD963" s="24"/>
      <c r="JE963" s="24"/>
      <c r="JF963" s="24"/>
      <c r="JG963" s="24"/>
    </row>
    <row r="964" spans="39:267" x14ac:dyDescent="0.3">
      <c r="AM964" s="23"/>
      <c r="AQ964" s="19"/>
      <c r="AU964" s="24"/>
      <c r="AV964" s="24"/>
      <c r="AW964" s="24"/>
      <c r="AX964" s="24"/>
      <c r="AY964" s="15"/>
      <c r="BM964" s="15"/>
      <c r="BS964" s="24"/>
      <c r="BT964" s="15"/>
      <c r="BY964" s="24"/>
      <c r="CA964" s="15"/>
      <c r="CD964" s="24"/>
      <c r="CH964" s="15"/>
      <c r="CO964" s="15"/>
      <c r="CQ964" s="24"/>
      <c r="CV964" s="15"/>
      <c r="DC964" s="15"/>
      <c r="DJ964" s="15"/>
      <c r="DQ964" s="15"/>
      <c r="DX964" s="15"/>
      <c r="EE964" s="15"/>
      <c r="EL964" s="15"/>
      <c r="ES964" s="15"/>
      <c r="EZ964" s="15"/>
      <c r="FG964" s="15"/>
      <c r="FN964" s="15"/>
      <c r="FU964" s="15"/>
      <c r="FW964" s="24"/>
      <c r="FX964" s="24"/>
      <c r="FY964" s="24"/>
      <c r="FZ964" s="24"/>
      <c r="GA964" s="24"/>
      <c r="GB964" s="15"/>
      <c r="GC964" s="24"/>
      <c r="GD964" s="24"/>
      <c r="GE964" s="24"/>
      <c r="GF964" s="19"/>
      <c r="GG964" s="19"/>
      <c r="GH964" s="19"/>
      <c r="GI964" s="19"/>
      <c r="GJ964" s="19"/>
      <c r="GK964" s="19"/>
      <c r="GL964" s="19"/>
      <c r="GM964" s="19"/>
      <c r="GN964" s="19"/>
      <c r="GO964" s="19"/>
      <c r="GP964" s="19"/>
      <c r="GQ964" s="19"/>
      <c r="GR964" s="19"/>
      <c r="GS964" s="19"/>
      <c r="GT964" s="19"/>
      <c r="GU964" s="19"/>
      <c r="GV964" s="19"/>
      <c r="GW964" s="19"/>
      <c r="GX964" s="19"/>
      <c r="GY964" s="19"/>
      <c r="GZ964" s="19"/>
      <c r="HA964" s="19"/>
      <c r="HB964" s="19"/>
      <c r="HC964" s="19"/>
      <c r="HD964" s="19"/>
      <c r="HE964" s="19"/>
      <c r="HF964" s="19"/>
      <c r="HG964" s="19"/>
      <c r="HH964" s="19"/>
      <c r="HI964" s="19"/>
      <c r="HJ964" s="19"/>
      <c r="HK964" s="19"/>
      <c r="HL964" s="19"/>
      <c r="HM964" s="19"/>
      <c r="HN964" s="19"/>
      <c r="HO964" s="19"/>
      <c r="HP964" s="19"/>
      <c r="HQ964" s="19"/>
      <c r="HR964" s="19"/>
      <c r="HS964" s="19"/>
      <c r="HT964" s="19"/>
      <c r="HU964" s="19"/>
      <c r="HV964" s="19"/>
      <c r="HW964" s="19"/>
      <c r="HX964" s="19"/>
      <c r="HY964" s="19"/>
      <c r="HZ964" s="19"/>
      <c r="IA964" s="19"/>
      <c r="IB964" s="19"/>
      <c r="IC964" s="19"/>
      <c r="ID964" s="19"/>
      <c r="IE964" s="19"/>
      <c r="IF964" s="19"/>
      <c r="IG964" s="19"/>
      <c r="IH964" s="19"/>
      <c r="II964" s="19"/>
      <c r="IJ964" s="19"/>
      <c r="IK964" s="19"/>
      <c r="IL964" s="19"/>
      <c r="IM964" s="19"/>
      <c r="IN964" s="24"/>
      <c r="IO964" s="24"/>
      <c r="IP964" s="24"/>
      <c r="IQ964" s="24"/>
      <c r="IR964" s="24"/>
      <c r="IS964" s="24"/>
      <c r="IT964" s="24"/>
      <c r="IU964" s="24"/>
      <c r="IV964" s="24"/>
      <c r="IW964" s="24"/>
      <c r="IX964" s="24"/>
      <c r="IY964" s="24"/>
      <c r="IZ964" s="24"/>
      <c r="JA964" s="24"/>
      <c r="JB964" s="24"/>
      <c r="JC964" s="24"/>
      <c r="JD964" s="24"/>
      <c r="JE964" s="24"/>
      <c r="JF964" s="24"/>
      <c r="JG964" s="24"/>
    </row>
    <row r="965" spans="39:267" x14ac:dyDescent="0.3">
      <c r="AM965" s="23"/>
      <c r="AQ965" s="19"/>
      <c r="AU965" s="24"/>
      <c r="AV965" s="24"/>
      <c r="AW965" s="24"/>
      <c r="AX965" s="24"/>
      <c r="AY965" s="15"/>
      <c r="BM965" s="15"/>
      <c r="BS965" s="24"/>
      <c r="BT965" s="15"/>
      <c r="BY965" s="24"/>
      <c r="CA965" s="15"/>
      <c r="CD965" s="24"/>
      <c r="CH965" s="15"/>
      <c r="CO965" s="15"/>
      <c r="CQ965" s="24"/>
      <c r="CV965" s="15"/>
      <c r="DC965" s="15"/>
      <c r="DJ965" s="15"/>
      <c r="DQ965" s="15"/>
      <c r="DX965" s="15"/>
      <c r="EE965" s="15"/>
      <c r="EL965" s="15"/>
      <c r="ES965" s="15"/>
      <c r="EZ965" s="15"/>
      <c r="FG965" s="15"/>
      <c r="FN965" s="15"/>
      <c r="FU965" s="15"/>
      <c r="FW965" s="24"/>
      <c r="FX965" s="24"/>
      <c r="FY965" s="24"/>
      <c r="FZ965" s="24"/>
      <c r="GA965" s="24"/>
      <c r="GB965" s="15"/>
      <c r="GC965" s="24"/>
      <c r="GD965" s="24"/>
      <c r="GE965" s="24"/>
      <c r="GF965" s="19"/>
      <c r="GG965" s="19"/>
      <c r="GH965" s="19"/>
      <c r="GI965" s="19"/>
      <c r="GJ965" s="19"/>
      <c r="GK965" s="19"/>
      <c r="GL965" s="19"/>
      <c r="GM965" s="19"/>
      <c r="GN965" s="19"/>
      <c r="GO965" s="19"/>
      <c r="GP965" s="19"/>
      <c r="GQ965" s="19"/>
      <c r="GR965" s="19"/>
      <c r="GS965" s="19"/>
      <c r="GT965" s="19"/>
      <c r="GU965" s="19"/>
      <c r="GV965" s="19"/>
      <c r="GW965" s="19"/>
      <c r="GX965" s="19"/>
      <c r="GY965" s="19"/>
      <c r="GZ965" s="19"/>
      <c r="HA965" s="19"/>
      <c r="HB965" s="19"/>
      <c r="HC965" s="19"/>
      <c r="HD965" s="19"/>
      <c r="HE965" s="19"/>
      <c r="HF965" s="19"/>
      <c r="HG965" s="19"/>
      <c r="HH965" s="19"/>
      <c r="HI965" s="19"/>
      <c r="HJ965" s="19"/>
      <c r="HK965" s="19"/>
      <c r="HL965" s="19"/>
      <c r="HM965" s="19"/>
      <c r="HN965" s="19"/>
      <c r="HO965" s="19"/>
      <c r="HP965" s="19"/>
      <c r="HQ965" s="19"/>
      <c r="HR965" s="19"/>
      <c r="HS965" s="19"/>
      <c r="HT965" s="19"/>
      <c r="HU965" s="19"/>
      <c r="HV965" s="19"/>
      <c r="HW965" s="19"/>
      <c r="HX965" s="19"/>
      <c r="HY965" s="19"/>
      <c r="HZ965" s="19"/>
      <c r="IA965" s="19"/>
      <c r="IB965" s="19"/>
      <c r="IC965" s="19"/>
      <c r="ID965" s="19"/>
      <c r="IE965" s="19"/>
      <c r="IF965" s="19"/>
      <c r="IG965" s="19"/>
      <c r="IH965" s="19"/>
      <c r="II965" s="19"/>
      <c r="IJ965" s="19"/>
      <c r="IK965" s="19"/>
      <c r="IL965" s="19"/>
      <c r="IM965" s="19"/>
      <c r="IN965" s="24"/>
      <c r="IO965" s="24"/>
      <c r="IP965" s="24"/>
      <c r="IQ965" s="24"/>
      <c r="IR965" s="24"/>
      <c r="IS965" s="24"/>
      <c r="IT965" s="24"/>
      <c r="IU965" s="24"/>
      <c r="IV965" s="24"/>
      <c r="IW965" s="24"/>
      <c r="IX965" s="24"/>
      <c r="IY965" s="24"/>
      <c r="IZ965" s="24"/>
      <c r="JA965" s="24"/>
      <c r="JB965" s="24"/>
      <c r="JC965" s="24"/>
      <c r="JD965" s="24"/>
      <c r="JE965" s="24"/>
      <c r="JF965" s="24"/>
      <c r="JG965" s="24"/>
    </row>
    <row r="966" spans="39:267" x14ac:dyDescent="0.3">
      <c r="AM966" s="23"/>
      <c r="AQ966" s="19"/>
      <c r="AU966" s="24"/>
      <c r="AV966" s="24"/>
      <c r="AW966" s="24"/>
      <c r="AX966" s="24"/>
      <c r="AY966" s="15"/>
      <c r="BM966" s="15"/>
      <c r="BS966" s="24"/>
      <c r="BT966" s="15"/>
      <c r="BY966" s="24"/>
      <c r="CA966" s="15"/>
      <c r="CD966" s="24"/>
      <c r="CH966" s="15"/>
      <c r="CO966" s="15"/>
      <c r="CQ966" s="24"/>
      <c r="CV966" s="15"/>
      <c r="DC966" s="15"/>
      <c r="DJ966" s="15"/>
      <c r="DQ966" s="15"/>
      <c r="DX966" s="15"/>
      <c r="EE966" s="15"/>
      <c r="EL966" s="15"/>
      <c r="ES966" s="15"/>
      <c r="EZ966" s="15"/>
      <c r="FG966" s="15"/>
      <c r="FN966" s="15"/>
      <c r="FU966" s="15"/>
      <c r="FW966" s="24"/>
      <c r="FX966" s="24"/>
      <c r="FY966" s="24"/>
      <c r="FZ966" s="24"/>
      <c r="GA966" s="24"/>
      <c r="GB966" s="15"/>
      <c r="GC966" s="24"/>
      <c r="GD966" s="24"/>
      <c r="GE966" s="24"/>
      <c r="GF966" s="19"/>
      <c r="GG966" s="19"/>
      <c r="GH966" s="19"/>
      <c r="GI966" s="19"/>
      <c r="GJ966" s="19"/>
      <c r="GK966" s="19"/>
      <c r="GL966" s="19"/>
      <c r="GM966" s="19"/>
      <c r="GN966" s="19"/>
      <c r="GO966" s="19"/>
      <c r="GP966" s="19"/>
      <c r="GQ966" s="19"/>
      <c r="GR966" s="19"/>
      <c r="GS966" s="19"/>
      <c r="GT966" s="19"/>
      <c r="GU966" s="19"/>
      <c r="GV966" s="19"/>
      <c r="GW966" s="19"/>
      <c r="GX966" s="19"/>
      <c r="GY966" s="19"/>
      <c r="GZ966" s="19"/>
      <c r="HA966" s="19"/>
      <c r="HB966" s="19"/>
      <c r="HC966" s="19"/>
      <c r="HD966" s="19"/>
      <c r="HE966" s="19"/>
      <c r="HF966" s="19"/>
      <c r="HG966" s="19"/>
      <c r="HH966" s="19"/>
      <c r="HI966" s="19"/>
      <c r="HJ966" s="19"/>
      <c r="HK966" s="19"/>
      <c r="HL966" s="19"/>
      <c r="HM966" s="19"/>
      <c r="HN966" s="19"/>
      <c r="HO966" s="19"/>
      <c r="HP966" s="19"/>
      <c r="HQ966" s="19"/>
      <c r="HR966" s="19"/>
      <c r="HS966" s="19"/>
      <c r="HT966" s="19"/>
      <c r="HU966" s="19"/>
      <c r="HV966" s="19"/>
      <c r="HW966" s="19"/>
      <c r="HX966" s="19"/>
      <c r="HY966" s="19"/>
      <c r="HZ966" s="19"/>
      <c r="IA966" s="19"/>
      <c r="IB966" s="19"/>
      <c r="IC966" s="19"/>
      <c r="ID966" s="19"/>
      <c r="IE966" s="19"/>
      <c r="IF966" s="19"/>
      <c r="IG966" s="19"/>
      <c r="IH966" s="19"/>
      <c r="II966" s="19"/>
      <c r="IJ966" s="19"/>
      <c r="IK966" s="19"/>
      <c r="IL966" s="19"/>
      <c r="IM966" s="19"/>
      <c r="IN966" s="24"/>
      <c r="IO966" s="24"/>
      <c r="IP966" s="24"/>
      <c r="IQ966" s="24"/>
      <c r="IR966" s="24"/>
      <c r="IS966" s="24"/>
      <c r="IT966" s="24"/>
      <c r="IU966" s="24"/>
      <c r="IV966" s="24"/>
      <c r="IW966" s="24"/>
      <c r="IX966" s="24"/>
      <c r="IY966" s="24"/>
      <c r="IZ966" s="24"/>
      <c r="JA966" s="24"/>
      <c r="JB966" s="24"/>
      <c r="JC966" s="24"/>
      <c r="JD966" s="24"/>
      <c r="JE966" s="24"/>
      <c r="JF966" s="24"/>
      <c r="JG966" s="24"/>
    </row>
    <row r="967" spans="39:267" x14ac:dyDescent="0.3">
      <c r="AM967" s="23"/>
      <c r="AQ967" s="19"/>
      <c r="AU967" s="24"/>
      <c r="AV967" s="24"/>
      <c r="AW967" s="24"/>
      <c r="AX967" s="24"/>
      <c r="AY967" s="15"/>
      <c r="BM967" s="15"/>
      <c r="BS967" s="24"/>
      <c r="BT967" s="15"/>
      <c r="BY967" s="24"/>
      <c r="CA967" s="15"/>
      <c r="CD967" s="24"/>
      <c r="CH967" s="15"/>
      <c r="CO967" s="15"/>
      <c r="CQ967" s="24"/>
      <c r="CV967" s="15"/>
      <c r="DC967" s="15"/>
      <c r="DJ967" s="15"/>
      <c r="DQ967" s="15"/>
      <c r="DX967" s="15"/>
      <c r="EE967" s="15"/>
      <c r="EL967" s="15"/>
      <c r="ES967" s="15"/>
      <c r="EZ967" s="15"/>
      <c r="FG967" s="15"/>
      <c r="FN967" s="15"/>
      <c r="FU967" s="15"/>
      <c r="FW967" s="24"/>
      <c r="FX967" s="24"/>
      <c r="FY967" s="24"/>
      <c r="FZ967" s="24"/>
      <c r="GA967" s="24"/>
      <c r="GB967" s="15"/>
      <c r="GC967" s="24"/>
      <c r="GD967" s="24"/>
      <c r="GE967" s="24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  <c r="HZ967" s="19"/>
      <c r="IA967" s="19"/>
      <c r="IB967" s="19"/>
      <c r="IC967" s="19"/>
      <c r="ID967" s="19"/>
      <c r="IE967" s="19"/>
      <c r="IF967" s="19"/>
      <c r="IG967" s="19"/>
      <c r="IH967" s="19"/>
      <c r="II967" s="19"/>
      <c r="IJ967" s="19"/>
      <c r="IK967" s="19"/>
      <c r="IL967" s="19"/>
      <c r="IM967" s="19"/>
      <c r="IN967" s="24"/>
      <c r="IO967" s="24"/>
      <c r="IP967" s="24"/>
      <c r="IQ967" s="24"/>
      <c r="IR967" s="24"/>
      <c r="IS967" s="24"/>
      <c r="IT967" s="24"/>
      <c r="IU967" s="24"/>
      <c r="IV967" s="24"/>
      <c r="IW967" s="24"/>
      <c r="IX967" s="24"/>
      <c r="IY967" s="24"/>
      <c r="IZ967" s="24"/>
      <c r="JA967" s="24"/>
      <c r="JB967" s="24"/>
      <c r="JC967" s="24"/>
      <c r="JD967" s="24"/>
      <c r="JE967" s="24"/>
      <c r="JF967" s="24"/>
      <c r="JG967" s="24"/>
    </row>
    <row r="968" spans="39:267" x14ac:dyDescent="0.3">
      <c r="AM968" s="23"/>
      <c r="AQ968" s="19"/>
      <c r="AU968" s="24"/>
      <c r="AV968" s="24"/>
      <c r="AW968" s="24"/>
      <c r="AX968" s="24"/>
      <c r="AY968" s="15"/>
      <c r="BM968" s="15"/>
      <c r="BS968" s="24"/>
      <c r="BT968" s="15"/>
      <c r="BY968" s="24"/>
      <c r="CA968" s="15"/>
      <c r="CD968" s="24"/>
      <c r="CH968" s="15"/>
      <c r="CO968" s="15"/>
      <c r="CQ968" s="24"/>
      <c r="CV968" s="15"/>
      <c r="DC968" s="15"/>
      <c r="DJ968" s="15"/>
      <c r="DQ968" s="15"/>
      <c r="DX968" s="15"/>
      <c r="EE968" s="15"/>
      <c r="EL968" s="15"/>
      <c r="ES968" s="15"/>
      <c r="EZ968" s="15"/>
      <c r="FG968" s="15"/>
      <c r="FN968" s="15"/>
      <c r="FU968" s="15"/>
      <c r="FW968" s="24"/>
      <c r="FX968" s="24"/>
      <c r="FY968" s="24"/>
      <c r="FZ968" s="24"/>
      <c r="GA968" s="24"/>
      <c r="GB968" s="15"/>
      <c r="GC968" s="24"/>
      <c r="GD968" s="24"/>
      <c r="GE968" s="24"/>
      <c r="GF968" s="19"/>
      <c r="GG968" s="19"/>
      <c r="GH968" s="19"/>
      <c r="GI968" s="19"/>
      <c r="GJ968" s="19"/>
      <c r="GK968" s="19"/>
      <c r="GL968" s="19"/>
      <c r="GM968" s="19"/>
      <c r="GN968" s="19"/>
      <c r="GO968" s="19"/>
      <c r="GP968" s="19"/>
      <c r="GQ968" s="19"/>
      <c r="GR968" s="19"/>
      <c r="GS968" s="19"/>
      <c r="GT968" s="19"/>
      <c r="GU968" s="19"/>
      <c r="GV968" s="19"/>
      <c r="GW968" s="19"/>
      <c r="GX968" s="19"/>
      <c r="GY968" s="19"/>
      <c r="GZ968" s="19"/>
      <c r="HA968" s="19"/>
      <c r="HB968" s="19"/>
      <c r="HC968" s="19"/>
      <c r="HD968" s="19"/>
      <c r="HE968" s="19"/>
      <c r="HF968" s="19"/>
      <c r="HG968" s="19"/>
      <c r="HH968" s="19"/>
      <c r="HI968" s="19"/>
      <c r="HJ968" s="19"/>
      <c r="HK968" s="19"/>
      <c r="HL968" s="19"/>
      <c r="HM968" s="19"/>
      <c r="HN968" s="19"/>
      <c r="HO968" s="19"/>
      <c r="HP968" s="19"/>
      <c r="HQ968" s="19"/>
      <c r="HR968" s="19"/>
      <c r="HS968" s="19"/>
      <c r="HT968" s="19"/>
      <c r="HU968" s="19"/>
      <c r="HV968" s="19"/>
      <c r="HW968" s="19"/>
      <c r="HX968" s="19"/>
      <c r="HY968" s="19"/>
      <c r="HZ968" s="19"/>
      <c r="IA968" s="19"/>
      <c r="IB968" s="19"/>
      <c r="IC968" s="19"/>
      <c r="ID968" s="19"/>
      <c r="IE968" s="19"/>
      <c r="IF968" s="19"/>
      <c r="IG968" s="19"/>
      <c r="IH968" s="19"/>
      <c r="II968" s="19"/>
      <c r="IJ968" s="19"/>
      <c r="IK968" s="19"/>
      <c r="IL968" s="19"/>
      <c r="IM968" s="19"/>
      <c r="IN968" s="24"/>
      <c r="IO968" s="24"/>
      <c r="IP968" s="24"/>
      <c r="IQ968" s="24"/>
      <c r="IR968" s="24"/>
      <c r="IS968" s="24"/>
      <c r="IT968" s="24"/>
      <c r="IU968" s="24"/>
      <c r="IV968" s="24"/>
      <c r="IW968" s="24"/>
      <c r="IX968" s="24"/>
      <c r="IY968" s="24"/>
      <c r="IZ968" s="24"/>
      <c r="JA968" s="24"/>
      <c r="JB968" s="24"/>
      <c r="JC968" s="24"/>
      <c r="JD968" s="24"/>
      <c r="JE968" s="24"/>
      <c r="JF968" s="24"/>
      <c r="JG968" s="24"/>
    </row>
    <row r="969" spans="39:267" x14ac:dyDescent="0.3">
      <c r="AM969" s="23"/>
      <c r="AQ969" s="19"/>
      <c r="AU969" s="24"/>
      <c r="AV969" s="24"/>
      <c r="AW969" s="24"/>
      <c r="AX969" s="24"/>
      <c r="AY969" s="15"/>
      <c r="BM969" s="15"/>
      <c r="BS969" s="24"/>
      <c r="BT969" s="15"/>
      <c r="BY969" s="24"/>
      <c r="CA969" s="15"/>
      <c r="CD969" s="24"/>
      <c r="CH969" s="15"/>
      <c r="CO969" s="15"/>
      <c r="CQ969" s="24"/>
      <c r="CV969" s="15"/>
      <c r="DC969" s="15"/>
      <c r="DJ969" s="15"/>
      <c r="DQ969" s="15"/>
      <c r="DX969" s="15"/>
      <c r="EE969" s="15"/>
      <c r="EL969" s="15"/>
      <c r="ES969" s="15"/>
      <c r="EZ969" s="15"/>
      <c r="FG969" s="15"/>
      <c r="FN969" s="15"/>
      <c r="FU969" s="15"/>
      <c r="FW969" s="24"/>
      <c r="FX969" s="24"/>
      <c r="FY969" s="24"/>
      <c r="FZ969" s="24"/>
      <c r="GA969" s="24"/>
      <c r="GB969" s="15"/>
      <c r="GC969" s="24"/>
      <c r="GD969" s="24"/>
      <c r="GE969" s="24"/>
      <c r="GF969" s="19"/>
      <c r="GG969" s="19"/>
      <c r="GH969" s="19"/>
      <c r="GI969" s="19"/>
      <c r="GJ969" s="19"/>
      <c r="GK969" s="19"/>
      <c r="GL969" s="19"/>
      <c r="GM969" s="19"/>
      <c r="GN969" s="19"/>
      <c r="GO969" s="19"/>
      <c r="GP969" s="19"/>
      <c r="GQ969" s="19"/>
      <c r="GR969" s="19"/>
      <c r="GS969" s="19"/>
      <c r="GT969" s="19"/>
      <c r="GU969" s="19"/>
      <c r="GV969" s="19"/>
      <c r="GW969" s="19"/>
      <c r="GX969" s="19"/>
      <c r="GY969" s="19"/>
      <c r="GZ969" s="19"/>
      <c r="HA969" s="19"/>
      <c r="HB969" s="19"/>
      <c r="HC969" s="19"/>
      <c r="HD969" s="19"/>
      <c r="HE969" s="19"/>
      <c r="HF969" s="19"/>
      <c r="HG969" s="19"/>
      <c r="HH969" s="19"/>
      <c r="HI969" s="19"/>
      <c r="HJ969" s="19"/>
      <c r="HK969" s="19"/>
      <c r="HL969" s="19"/>
      <c r="HM969" s="19"/>
      <c r="HN969" s="19"/>
      <c r="HO969" s="19"/>
      <c r="HP969" s="19"/>
      <c r="HQ969" s="19"/>
      <c r="HR969" s="19"/>
      <c r="HS969" s="19"/>
      <c r="HT969" s="19"/>
      <c r="HU969" s="19"/>
      <c r="HV969" s="19"/>
      <c r="HW969" s="19"/>
      <c r="HX969" s="19"/>
      <c r="HY969" s="19"/>
      <c r="HZ969" s="19"/>
      <c r="IA969" s="19"/>
      <c r="IB969" s="19"/>
      <c r="IC969" s="19"/>
      <c r="ID969" s="19"/>
      <c r="IE969" s="19"/>
      <c r="IF969" s="19"/>
      <c r="IG969" s="19"/>
      <c r="IH969" s="19"/>
      <c r="II969" s="19"/>
      <c r="IJ969" s="19"/>
      <c r="IK969" s="19"/>
      <c r="IL969" s="19"/>
      <c r="IM969" s="19"/>
      <c r="IN969" s="24"/>
      <c r="IO969" s="24"/>
      <c r="IP969" s="24"/>
      <c r="IQ969" s="24"/>
      <c r="IR969" s="24"/>
      <c r="IS969" s="24"/>
      <c r="IT969" s="24"/>
      <c r="IU969" s="24"/>
      <c r="IV969" s="24"/>
      <c r="IW969" s="24"/>
      <c r="IX969" s="24"/>
      <c r="IY969" s="24"/>
      <c r="IZ969" s="24"/>
      <c r="JA969" s="24"/>
      <c r="JB969" s="24"/>
      <c r="JC969" s="24"/>
      <c r="JD969" s="24"/>
      <c r="JE969" s="24"/>
      <c r="JF969" s="24"/>
      <c r="JG969" s="24"/>
    </row>
    <row r="970" spans="39:267" x14ac:dyDescent="0.3">
      <c r="AM970" s="23"/>
      <c r="AQ970" s="19"/>
      <c r="AU970" s="24"/>
      <c r="AV970" s="24"/>
      <c r="AW970" s="24"/>
      <c r="AX970" s="24"/>
      <c r="AY970" s="15"/>
      <c r="BM970" s="15"/>
      <c r="BS970" s="24"/>
      <c r="BT970" s="15"/>
      <c r="BY970" s="24"/>
      <c r="CA970" s="15"/>
      <c r="CD970" s="24"/>
      <c r="CH970" s="15"/>
      <c r="CO970" s="15"/>
      <c r="CQ970" s="24"/>
      <c r="CV970" s="15"/>
      <c r="DC970" s="15"/>
      <c r="DJ970" s="15"/>
      <c r="DQ970" s="15"/>
      <c r="DX970" s="15"/>
      <c r="EE970" s="15"/>
      <c r="EL970" s="15"/>
      <c r="ES970" s="15"/>
      <c r="EZ970" s="15"/>
      <c r="FG970" s="15"/>
      <c r="FN970" s="15"/>
      <c r="FU970" s="15"/>
      <c r="FW970" s="24"/>
      <c r="FX970" s="24"/>
      <c r="FY970" s="24"/>
      <c r="FZ970" s="24"/>
      <c r="GA970" s="24"/>
      <c r="GB970" s="15"/>
      <c r="GC970" s="24"/>
      <c r="GD970" s="24"/>
      <c r="GE970" s="24"/>
      <c r="GF970" s="19"/>
      <c r="GG970" s="19"/>
      <c r="GH970" s="19"/>
      <c r="GI970" s="19"/>
      <c r="GJ970" s="19"/>
      <c r="GK970" s="19"/>
      <c r="GL970" s="19"/>
      <c r="GM970" s="19"/>
      <c r="GN970" s="19"/>
      <c r="GO970" s="19"/>
      <c r="GP970" s="19"/>
      <c r="GQ970" s="19"/>
      <c r="GR970" s="19"/>
      <c r="GS970" s="19"/>
      <c r="GT970" s="19"/>
      <c r="GU970" s="19"/>
      <c r="GV970" s="19"/>
      <c r="GW970" s="19"/>
      <c r="GX970" s="19"/>
      <c r="GY970" s="19"/>
      <c r="GZ970" s="19"/>
      <c r="HA970" s="19"/>
      <c r="HB970" s="19"/>
      <c r="HC970" s="19"/>
      <c r="HD970" s="19"/>
      <c r="HE970" s="19"/>
      <c r="HF970" s="19"/>
      <c r="HG970" s="19"/>
      <c r="HH970" s="19"/>
      <c r="HI970" s="19"/>
      <c r="HJ970" s="19"/>
      <c r="HK970" s="19"/>
      <c r="HL970" s="19"/>
      <c r="HM970" s="19"/>
      <c r="HN970" s="19"/>
      <c r="HO970" s="19"/>
      <c r="HP970" s="19"/>
      <c r="HQ970" s="19"/>
      <c r="HR970" s="19"/>
      <c r="HS970" s="19"/>
      <c r="HT970" s="19"/>
      <c r="HU970" s="19"/>
      <c r="HV970" s="19"/>
      <c r="HW970" s="19"/>
      <c r="HX970" s="19"/>
      <c r="HY970" s="19"/>
      <c r="HZ970" s="19"/>
      <c r="IA970" s="19"/>
      <c r="IB970" s="19"/>
      <c r="IC970" s="19"/>
      <c r="ID970" s="19"/>
      <c r="IE970" s="19"/>
      <c r="IF970" s="19"/>
      <c r="IG970" s="19"/>
      <c r="IH970" s="19"/>
      <c r="II970" s="19"/>
      <c r="IJ970" s="19"/>
      <c r="IK970" s="19"/>
      <c r="IL970" s="19"/>
      <c r="IM970" s="19"/>
      <c r="IN970" s="24"/>
      <c r="IO970" s="24"/>
      <c r="IP970" s="24"/>
      <c r="IQ970" s="24"/>
      <c r="IR970" s="24"/>
      <c r="IS970" s="24"/>
      <c r="IT970" s="24"/>
      <c r="IU970" s="24"/>
      <c r="IV970" s="24"/>
      <c r="IW970" s="24"/>
      <c r="IX970" s="24"/>
      <c r="IY970" s="24"/>
      <c r="IZ970" s="24"/>
      <c r="JA970" s="24"/>
      <c r="JB970" s="24"/>
      <c r="JC970" s="24"/>
      <c r="JD970" s="24"/>
      <c r="JE970" s="24"/>
      <c r="JF970" s="24"/>
      <c r="JG970" s="24"/>
    </row>
    <row r="971" spans="39:267" x14ac:dyDescent="0.3">
      <c r="AM971" s="23"/>
      <c r="AQ971" s="19"/>
      <c r="AU971" s="24"/>
      <c r="AV971" s="24"/>
      <c r="AW971" s="24"/>
      <c r="AX971" s="24"/>
      <c r="AY971" s="15"/>
      <c r="BM971" s="15"/>
      <c r="BS971" s="24"/>
      <c r="BT971" s="15"/>
      <c r="BY971" s="24"/>
      <c r="CA971" s="15"/>
      <c r="CD971" s="24"/>
      <c r="CH971" s="15"/>
      <c r="CO971" s="15"/>
      <c r="CQ971" s="24"/>
      <c r="CV971" s="15"/>
      <c r="DC971" s="15"/>
      <c r="DJ971" s="15"/>
      <c r="DQ971" s="15"/>
      <c r="DX971" s="15"/>
      <c r="EE971" s="15"/>
      <c r="EL971" s="15"/>
      <c r="ES971" s="15"/>
      <c r="EZ971" s="15"/>
      <c r="FG971" s="15"/>
      <c r="FN971" s="15"/>
      <c r="FU971" s="15"/>
      <c r="FW971" s="24"/>
      <c r="FX971" s="24"/>
      <c r="FY971" s="24"/>
      <c r="FZ971" s="24"/>
      <c r="GA971" s="24"/>
      <c r="GB971" s="15"/>
      <c r="GC971" s="24"/>
      <c r="GD971" s="24"/>
      <c r="GE971" s="24"/>
      <c r="GF971" s="19"/>
      <c r="GG971" s="19"/>
      <c r="GH971" s="19"/>
      <c r="GI971" s="19"/>
      <c r="GJ971" s="19"/>
      <c r="GK971" s="19"/>
      <c r="GL971" s="19"/>
      <c r="GM971" s="19"/>
      <c r="GN971" s="19"/>
      <c r="GO971" s="19"/>
      <c r="GP971" s="19"/>
      <c r="GQ971" s="19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19"/>
      <c r="HC971" s="19"/>
      <c r="HD971" s="19"/>
      <c r="HE971" s="19"/>
      <c r="HF971" s="19"/>
      <c r="HG971" s="19"/>
      <c r="HH971" s="19"/>
      <c r="HI971" s="19"/>
      <c r="HJ971" s="19"/>
      <c r="HK971" s="19"/>
      <c r="HL971" s="19"/>
      <c r="HM971" s="19"/>
      <c r="HN971" s="19"/>
      <c r="HO971" s="19"/>
      <c r="HP971" s="19"/>
      <c r="HQ971" s="19"/>
      <c r="HR971" s="19"/>
      <c r="HS971" s="19"/>
      <c r="HT971" s="19"/>
      <c r="HU971" s="19"/>
      <c r="HV971" s="19"/>
      <c r="HW971" s="19"/>
      <c r="HX971" s="19"/>
      <c r="HY971" s="19"/>
      <c r="HZ971" s="19"/>
      <c r="IA971" s="19"/>
      <c r="IB971" s="19"/>
      <c r="IC971" s="19"/>
      <c r="ID971" s="19"/>
      <c r="IE971" s="19"/>
      <c r="IF971" s="19"/>
      <c r="IG971" s="19"/>
      <c r="IH971" s="19"/>
      <c r="II971" s="19"/>
      <c r="IJ971" s="19"/>
      <c r="IK971" s="19"/>
      <c r="IL971" s="19"/>
      <c r="IM971" s="19"/>
      <c r="IN971" s="24"/>
      <c r="IO971" s="24"/>
      <c r="IP971" s="24"/>
      <c r="IQ971" s="24"/>
      <c r="IR971" s="24"/>
      <c r="IS971" s="24"/>
      <c r="IT971" s="24"/>
      <c r="IU971" s="24"/>
      <c r="IV971" s="24"/>
      <c r="IW971" s="24"/>
      <c r="IX971" s="24"/>
      <c r="IY971" s="24"/>
      <c r="IZ971" s="24"/>
      <c r="JA971" s="24"/>
      <c r="JB971" s="24"/>
      <c r="JC971" s="24"/>
      <c r="JD971" s="24"/>
      <c r="JE971" s="24"/>
      <c r="JF971" s="24"/>
      <c r="JG971" s="24"/>
    </row>
    <row r="972" spans="39:267" x14ac:dyDescent="0.3">
      <c r="AM972" s="23"/>
      <c r="AQ972" s="19"/>
      <c r="AU972" s="24"/>
      <c r="AV972" s="24"/>
      <c r="AW972" s="24"/>
      <c r="AX972" s="24"/>
      <c r="AY972" s="15"/>
      <c r="BM972" s="15"/>
      <c r="BS972" s="24"/>
      <c r="BT972" s="15"/>
      <c r="BY972" s="24"/>
      <c r="CA972" s="15"/>
      <c r="CD972" s="24"/>
      <c r="CH972" s="15"/>
      <c r="CO972" s="15"/>
      <c r="CQ972" s="24"/>
      <c r="CV972" s="15"/>
      <c r="DC972" s="15"/>
      <c r="DJ972" s="15"/>
      <c r="DQ972" s="15"/>
      <c r="DX972" s="15"/>
      <c r="EE972" s="15"/>
      <c r="EL972" s="15"/>
      <c r="ES972" s="15"/>
      <c r="EZ972" s="15"/>
      <c r="FG972" s="15"/>
      <c r="FN972" s="15"/>
      <c r="FU972" s="15"/>
      <c r="FW972" s="24"/>
      <c r="FX972" s="24"/>
      <c r="FY972" s="24"/>
      <c r="FZ972" s="24"/>
      <c r="GA972" s="24"/>
      <c r="GB972" s="15"/>
      <c r="GC972" s="24"/>
      <c r="GD972" s="24"/>
      <c r="GE972" s="24"/>
      <c r="GF972" s="19"/>
      <c r="GG972" s="19"/>
      <c r="GH972" s="19"/>
      <c r="GI972" s="19"/>
      <c r="GJ972" s="19"/>
      <c r="GK972" s="19"/>
      <c r="GL972" s="19"/>
      <c r="GM972" s="19"/>
      <c r="GN972" s="19"/>
      <c r="GO972" s="19"/>
      <c r="GP972" s="19"/>
      <c r="GQ972" s="19"/>
      <c r="GR972" s="19"/>
      <c r="GS972" s="19"/>
      <c r="GT972" s="19"/>
      <c r="GU972" s="19"/>
      <c r="GV972" s="19"/>
      <c r="GW972" s="19"/>
      <c r="GX972" s="19"/>
      <c r="GY972" s="19"/>
      <c r="GZ972" s="19"/>
      <c r="HA972" s="19"/>
      <c r="HB972" s="19"/>
      <c r="HC972" s="19"/>
      <c r="HD972" s="19"/>
      <c r="HE972" s="19"/>
      <c r="HF972" s="19"/>
      <c r="HG972" s="19"/>
      <c r="HH972" s="19"/>
      <c r="HI972" s="19"/>
      <c r="HJ972" s="19"/>
      <c r="HK972" s="19"/>
      <c r="HL972" s="19"/>
      <c r="HM972" s="19"/>
      <c r="HN972" s="19"/>
      <c r="HO972" s="19"/>
      <c r="HP972" s="19"/>
      <c r="HQ972" s="19"/>
      <c r="HR972" s="19"/>
      <c r="HS972" s="19"/>
      <c r="HT972" s="19"/>
      <c r="HU972" s="19"/>
      <c r="HV972" s="19"/>
      <c r="HW972" s="19"/>
      <c r="HX972" s="19"/>
      <c r="HY972" s="19"/>
      <c r="HZ972" s="19"/>
      <c r="IA972" s="19"/>
      <c r="IB972" s="19"/>
      <c r="IC972" s="19"/>
      <c r="ID972" s="19"/>
      <c r="IE972" s="19"/>
      <c r="IF972" s="19"/>
      <c r="IG972" s="19"/>
      <c r="IH972" s="19"/>
      <c r="II972" s="19"/>
      <c r="IJ972" s="19"/>
      <c r="IK972" s="19"/>
      <c r="IL972" s="19"/>
      <c r="IM972" s="19"/>
      <c r="IN972" s="24"/>
      <c r="IO972" s="24"/>
      <c r="IP972" s="24"/>
      <c r="IQ972" s="24"/>
      <c r="IR972" s="24"/>
      <c r="IS972" s="24"/>
      <c r="IT972" s="24"/>
      <c r="IU972" s="24"/>
      <c r="IV972" s="24"/>
      <c r="IW972" s="24"/>
      <c r="IX972" s="24"/>
      <c r="IY972" s="24"/>
      <c r="IZ972" s="24"/>
      <c r="JA972" s="24"/>
      <c r="JB972" s="24"/>
      <c r="JC972" s="24"/>
      <c r="JD972" s="24"/>
      <c r="JE972" s="24"/>
      <c r="JF972" s="24"/>
      <c r="JG972" s="24"/>
    </row>
    <row r="973" spans="39:267" x14ac:dyDescent="0.3">
      <c r="AM973" s="23"/>
      <c r="AQ973" s="19"/>
      <c r="AU973" s="24"/>
      <c r="AV973" s="24"/>
      <c r="AW973" s="24"/>
      <c r="AX973" s="24"/>
      <c r="AY973" s="15"/>
      <c r="BM973" s="15"/>
      <c r="BS973" s="24"/>
      <c r="BT973" s="15"/>
      <c r="BY973" s="24"/>
      <c r="CA973" s="15"/>
      <c r="CD973" s="24"/>
      <c r="CH973" s="15"/>
      <c r="CO973" s="15"/>
      <c r="CQ973" s="24"/>
      <c r="CV973" s="15"/>
      <c r="DC973" s="15"/>
      <c r="DJ973" s="15"/>
      <c r="DQ973" s="15"/>
      <c r="DX973" s="15"/>
      <c r="EE973" s="15"/>
      <c r="EL973" s="15"/>
      <c r="ES973" s="15"/>
      <c r="EZ973" s="15"/>
      <c r="FG973" s="15"/>
      <c r="FN973" s="15"/>
      <c r="FU973" s="15"/>
      <c r="FW973" s="24"/>
      <c r="FX973" s="24"/>
      <c r="FY973" s="24"/>
      <c r="FZ973" s="24"/>
      <c r="GA973" s="24"/>
      <c r="GB973" s="15"/>
      <c r="GC973" s="24"/>
      <c r="GD973" s="24"/>
      <c r="GE973" s="24"/>
      <c r="GF973" s="19"/>
      <c r="GG973" s="19"/>
      <c r="GH973" s="19"/>
      <c r="GI973" s="19"/>
      <c r="GJ973" s="19"/>
      <c r="GK973" s="19"/>
      <c r="GL973" s="19"/>
      <c r="GM973" s="19"/>
      <c r="GN973" s="19"/>
      <c r="GO973" s="19"/>
      <c r="GP973" s="19"/>
      <c r="GQ973" s="19"/>
      <c r="GR973" s="19"/>
      <c r="GS973" s="19"/>
      <c r="GT973" s="19"/>
      <c r="GU973" s="19"/>
      <c r="GV973" s="19"/>
      <c r="GW973" s="19"/>
      <c r="GX973" s="19"/>
      <c r="GY973" s="19"/>
      <c r="GZ973" s="19"/>
      <c r="HA973" s="19"/>
      <c r="HB973" s="19"/>
      <c r="HC973" s="19"/>
      <c r="HD973" s="19"/>
      <c r="HE973" s="19"/>
      <c r="HF973" s="19"/>
      <c r="HG973" s="19"/>
      <c r="HH973" s="19"/>
      <c r="HI973" s="19"/>
      <c r="HJ973" s="19"/>
      <c r="HK973" s="19"/>
      <c r="HL973" s="19"/>
      <c r="HM973" s="19"/>
      <c r="HN973" s="19"/>
      <c r="HO973" s="19"/>
      <c r="HP973" s="19"/>
      <c r="HQ973" s="19"/>
      <c r="HR973" s="19"/>
      <c r="HS973" s="19"/>
      <c r="HT973" s="19"/>
      <c r="HU973" s="19"/>
      <c r="HV973" s="19"/>
      <c r="HW973" s="19"/>
      <c r="HX973" s="19"/>
      <c r="HY973" s="19"/>
      <c r="HZ973" s="19"/>
      <c r="IA973" s="19"/>
      <c r="IB973" s="19"/>
      <c r="IC973" s="19"/>
      <c r="ID973" s="19"/>
      <c r="IE973" s="19"/>
      <c r="IF973" s="19"/>
      <c r="IG973" s="19"/>
      <c r="IH973" s="19"/>
      <c r="II973" s="19"/>
      <c r="IJ973" s="19"/>
      <c r="IK973" s="19"/>
      <c r="IL973" s="19"/>
      <c r="IM973" s="19"/>
      <c r="IN973" s="24"/>
      <c r="IO973" s="24"/>
      <c r="IP973" s="24"/>
      <c r="IQ973" s="24"/>
      <c r="IR973" s="24"/>
      <c r="IS973" s="24"/>
      <c r="IT973" s="24"/>
      <c r="IU973" s="24"/>
      <c r="IV973" s="24"/>
      <c r="IW973" s="24"/>
      <c r="IX973" s="24"/>
      <c r="IY973" s="24"/>
      <c r="IZ973" s="24"/>
      <c r="JA973" s="24"/>
      <c r="JB973" s="24"/>
      <c r="JC973" s="24"/>
      <c r="JD973" s="24"/>
      <c r="JE973" s="24"/>
      <c r="JF973" s="24"/>
      <c r="JG973" s="24"/>
    </row>
    <row r="974" spans="39:267" x14ac:dyDescent="0.3">
      <c r="AM974" s="23"/>
      <c r="AQ974" s="19"/>
      <c r="AU974" s="24"/>
      <c r="AV974" s="24"/>
      <c r="AW974" s="24"/>
      <c r="AX974" s="24"/>
      <c r="AY974" s="15"/>
      <c r="BM974" s="15"/>
      <c r="BS974" s="24"/>
      <c r="BT974" s="15"/>
      <c r="BY974" s="24"/>
      <c r="CA974" s="15"/>
      <c r="CD974" s="24"/>
      <c r="CH974" s="15"/>
      <c r="CO974" s="15"/>
      <c r="CQ974" s="24"/>
      <c r="CV974" s="15"/>
      <c r="DC974" s="15"/>
      <c r="DJ974" s="15"/>
      <c r="DQ974" s="15"/>
      <c r="DX974" s="15"/>
      <c r="EE974" s="15"/>
      <c r="EL974" s="15"/>
      <c r="ES974" s="15"/>
      <c r="EZ974" s="15"/>
      <c r="FG974" s="15"/>
      <c r="FN974" s="15"/>
      <c r="FU974" s="15"/>
      <c r="FW974" s="24"/>
      <c r="FX974" s="24"/>
      <c r="FY974" s="24"/>
      <c r="FZ974" s="24"/>
      <c r="GA974" s="24"/>
      <c r="GB974" s="15"/>
      <c r="GC974" s="24"/>
      <c r="GD974" s="24"/>
      <c r="GE974" s="24"/>
      <c r="GF974" s="19"/>
      <c r="GG974" s="19"/>
      <c r="GH974" s="19"/>
      <c r="GI974" s="19"/>
      <c r="GJ974" s="19"/>
      <c r="GK974" s="19"/>
      <c r="GL974" s="19"/>
      <c r="GM974" s="19"/>
      <c r="GN974" s="19"/>
      <c r="GO974" s="19"/>
      <c r="GP974" s="19"/>
      <c r="GQ974" s="19"/>
      <c r="GR974" s="19"/>
      <c r="GS974" s="19"/>
      <c r="GT974" s="19"/>
      <c r="GU974" s="19"/>
      <c r="GV974" s="19"/>
      <c r="GW974" s="19"/>
      <c r="GX974" s="19"/>
      <c r="GY974" s="19"/>
      <c r="GZ974" s="19"/>
      <c r="HA974" s="19"/>
      <c r="HB974" s="19"/>
      <c r="HC974" s="19"/>
      <c r="HD974" s="19"/>
      <c r="HE974" s="19"/>
      <c r="HF974" s="19"/>
      <c r="HG974" s="19"/>
      <c r="HH974" s="19"/>
      <c r="HI974" s="19"/>
      <c r="HJ974" s="19"/>
      <c r="HK974" s="19"/>
      <c r="HL974" s="19"/>
      <c r="HM974" s="19"/>
      <c r="HN974" s="19"/>
      <c r="HO974" s="19"/>
      <c r="HP974" s="19"/>
      <c r="HQ974" s="19"/>
      <c r="HR974" s="19"/>
      <c r="HS974" s="19"/>
      <c r="HT974" s="19"/>
      <c r="HU974" s="19"/>
      <c r="HV974" s="19"/>
      <c r="HW974" s="19"/>
      <c r="HX974" s="19"/>
      <c r="HY974" s="19"/>
      <c r="HZ974" s="19"/>
      <c r="IA974" s="19"/>
      <c r="IB974" s="19"/>
      <c r="IC974" s="19"/>
      <c r="ID974" s="19"/>
      <c r="IE974" s="19"/>
      <c r="IF974" s="19"/>
      <c r="IG974" s="19"/>
      <c r="IH974" s="19"/>
      <c r="II974" s="19"/>
      <c r="IJ974" s="19"/>
      <c r="IK974" s="19"/>
      <c r="IL974" s="19"/>
      <c r="IM974" s="19"/>
      <c r="IN974" s="24"/>
      <c r="IO974" s="24"/>
      <c r="IP974" s="24"/>
      <c r="IQ974" s="24"/>
      <c r="IR974" s="24"/>
      <c r="IS974" s="24"/>
      <c r="IT974" s="24"/>
      <c r="IU974" s="24"/>
      <c r="IV974" s="24"/>
      <c r="IW974" s="24"/>
      <c r="IX974" s="24"/>
      <c r="IY974" s="24"/>
      <c r="IZ974" s="24"/>
      <c r="JA974" s="24"/>
      <c r="JB974" s="24"/>
      <c r="JC974" s="24"/>
      <c r="JD974" s="24"/>
      <c r="JE974" s="24"/>
      <c r="JF974" s="24"/>
      <c r="JG974" s="24"/>
    </row>
    <row r="975" spans="39:267" x14ac:dyDescent="0.3">
      <c r="AM975" s="23"/>
      <c r="AQ975" s="19"/>
      <c r="AU975" s="24"/>
      <c r="AV975" s="24"/>
      <c r="AW975" s="24"/>
      <c r="AX975" s="24"/>
      <c r="AY975" s="15"/>
      <c r="BM975" s="15"/>
      <c r="BS975" s="24"/>
      <c r="BT975" s="15"/>
      <c r="BY975" s="24"/>
      <c r="CA975" s="15"/>
      <c r="CD975" s="24"/>
      <c r="CH975" s="15"/>
      <c r="CO975" s="15"/>
      <c r="CQ975" s="24"/>
      <c r="CV975" s="15"/>
      <c r="DC975" s="15"/>
      <c r="DJ975" s="15"/>
      <c r="DQ975" s="15"/>
      <c r="DX975" s="15"/>
      <c r="EE975" s="15"/>
      <c r="EL975" s="15"/>
      <c r="ES975" s="15"/>
      <c r="EZ975" s="15"/>
      <c r="FG975" s="15"/>
      <c r="FN975" s="15"/>
      <c r="FU975" s="15"/>
      <c r="FW975" s="24"/>
      <c r="FX975" s="24"/>
      <c r="FY975" s="24"/>
      <c r="FZ975" s="24"/>
      <c r="GA975" s="24"/>
      <c r="GB975" s="15"/>
      <c r="GC975" s="24"/>
      <c r="GD975" s="24"/>
      <c r="GE975" s="24"/>
      <c r="GF975" s="19"/>
      <c r="GG975" s="19"/>
      <c r="GH975" s="19"/>
      <c r="GI975" s="19"/>
      <c r="GJ975" s="19"/>
      <c r="GK975" s="19"/>
      <c r="GL975" s="19"/>
      <c r="GM975" s="19"/>
      <c r="GN975" s="19"/>
      <c r="GO975" s="19"/>
      <c r="GP975" s="19"/>
      <c r="GQ975" s="19"/>
      <c r="GR975" s="19"/>
      <c r="GS975" s="19"/>
      <c r="GT975" s="19"/>
      <c r="GU975" s="19"/>
      <c r="GV975" s="19"/>
      <c r="GW975" s="19"/>
      <c r="GX975" s="19"/>
      <c r="GY975" s="19"/>
      <c r="GZ975" s="19"/>
      <c r="HA975" s="19"/>
      <c r="HB975" s="19"/>
      <c r="HC975" s="19"/>
      <c r="HD975" s="19"/>
      <c r="HE975" s="19"/>
      <c r="HF975" s="19"/>
      <c r="HG975" s="19"/>
      <c r="HH975" s="19"/>
      <c r="HI975" s="19"/>
      <c r="HJ975" s="19"/>
      <c r="HK975" s="19"/>
      <c r="HL975" s="19"/>
      <c r="HM975" s="19"/>
      <c r="HN975" s="19"/>
      <c r="HO975" s="19"/>
      <c r="HP975" s="19"/>
      <c r="HQ975" s="19"/>
      <c r="HR975" s="19"/>
      <c r="HS975" s="19"/>
      <c r="HT975" s="19"/>
      <c r="HU975" s="19"/>
      <c r="HV975" s="19"/>
      <c r="HW975" s="19"/>
      <c r="HX975" s="19"/>
      <c r="HY975" s="19"/>
      <c r="HZ975" s="19"/>
      <c r="IA975" s="19"/>
      <c r="IB975" s="19"/>
      <c r="IC975" s="19"/>
      <c r="ID975" s="19"/>
      <c r="IE975" s="19"/>
      <c r="IF975" s="19"/>
      <c r="IG975" s="19"/>
      <c r="IH975" s="19"/>
      <c r="II975" s="19"/>
      <c r="IJ975" s="19"/>
      <c r="IK975" s="19"/>
      <c r="IL975" s="19"/>
      <c r="IM975" s="19"/>
      <c r="IN975" s="24"/>
      <c r="IO975" s="24"/>
      <c r="IP975" s="24"/>
      <c r="IQ975" s="24"/>
      <c r="IR975" s="24"/>
      <c r="IS975" s="24"/>
      <c r="IT975" s="24"/>
      <c r="IU975" s="24"/>
      <c r="IV975" s="24"/>
      <c r="IW975" s="24"/>
      <c r="IX975" s="24"/>
      <c r="IY975" s="24"/>
      <c r="IZ975" s="24"/>
      <c r="JA975" s="24"/>
      <c r="JB975" s="24"/>
      <c r="JC975" s="24"/>
      <c r="JD975" s="24"/>
      <c r="JE975" s="24"/>
      <c r="JF975" s="24"/>
      <c r="JG975" s="24"/>
    </row>
    <row r="976" spans="39:267" x14ac:dyDescent="0.3">
      <c r="AM976" s="23"/>
      <c r="AQ976" s="19"/>
      <c r="AU976" s="24"/>
      <c r="AV976" s="24"/>
      <c r="AW976" s="24"/>
      <c r="AX976" s="24"/>
      <c r="AY976" s="15"/>
      <c r="BM976" s="15"/>
      <c r="BS976" s="24"/>
      <c r="BT976" s="15"/>
      <c r="BY976" s="24"/>
      <c r="CA976" s="15"/>
      <c r="CD976" s="24"/>
      <c r="CH976" s="15"/>
      <c r="CO976" s="15"/>
      <c r="CQ976" s="24"/>
      <c r="CV976" s="15"/>
      <c r="DC976" s="15"/>
      <c r="DJ976" s="15"/>
      <c r="DQ976" s="15"/>
      <c r="DX976" s="15"/>
      <c r="EE976" s="15"/>
      <c r="EL976" s="15"/>
      <c r="ES976" s="15"/>
      <c r="EZ976" s="15"/>
      <c r="FG976" s="15"/>
      <c r="FN976" s="15"/>
      <c r="FU976" s="15"/>
      <c r="FW976" s="24"/>
      <c r="FX976" s="24"/>
      <c r="FY976" s="24"/>
      <c r="FZ976" s="24"/>
      <c r="GA976" s="24"/>
      <c r="GB976" s="15"/>
      <c r="GC976" s="24"/>
      <c r="GD976" s="24"/>
      <c r="GE976" s="24"/>
      <c r="GF976" s="19"/>
      <c r="GG976" s="19"/>
      <c r="GH976" s="19"/>
      <c r="GI976" s="19"/>
      <c r="GJ976" s="19"/>
      <c r="GK976" s="19"/>
      <c r="GL976" s="19"/>
      <c r="GM976" s="19"/>
      <c r="GN976" s="19"/>
      <c r="GO976" s="19"/>
      <c r="GP976" s="19"/>
      <c r="GQ976" s="19"/>
      <c r="GR976" s="19"/>
      <c r="GS976" s="19"/>
      <c r="GT976" s="19"/>
      <c r="GU976" s="19"/>
      <c r="GV976" s="19"/>
      <c r="GW976" s="19"/>
      <c r="GX976" s="19"/>
      <c r="GY976" s="19"/>
      <c r="GZ976" s="19"/>
      <c r="HA976" s="19"/>
      <c r="HB976" s="19"/>
      <c r="HC976" s="19"/>
      <c r="HD976" s="19"/>
      <c r="HE976" s="19"/>
      <c r="HF976" s="19"/>
      <c r="HG976" s="19"/>
      <c r="HH976" s="19"/>
      <c r="HI976" s="19"/>
      <c r="HJ976" s="19"/>
      <c r="HK976" s="19"/>
      <c r="HL976" s="19"/>
      <c r="HM976" s="19"/>
      <c r="HN976" s="19"/>
      <c r="HO976" s="19"/>
      <c r="HP976" s="19"/>
      <c r="HQ976" s="19"/>
      <c r="HR976" s="19"/>
      <c r="HS976" s="19"/>
      <c r="HT976" s="19"/>
      <c r="HU976" s="19"/>
      <c r="HV976" s="19"/>
      <c r="HW976" s="19"/>
      <c r="HX976" s="19"/>
      <c r="HY976" s="19"/>
      <c r="HZ976" s="19"/>
      <c r="IA976" s="19"/>
      <c r="IB976" s="19"/>
      <c r="IC976" s="19"/>
      <c r="ID976" s="19"/>
      <c r="IE976" s="19"/>
      <c r="IF976" s="19"/>
      <c r="IG976" s="19"/>
      <c r="IH976" s="19"/>
      <c r="II976" s="19"/>
      <c r="IJ976" s="19"/>
      <c r="IK976" s="19"/>
      <c r="IL976" s="19"/>
      <c r="IM976" s="19"/>
      <c r="IN976" s="24"/>
      <c r="IO976" s="24"/>
      <c r="IP976" s="24"/>
      <c r="IQ976" s="24"/>
      <c r="IR976" s="24"/>
      <c r="IS976" s="24"/>
      <c r="IT976" s="24"/>
      <c r="IU976" s="24"/>
      <c r="IV976" s="24"/>
      <c r="IW976" s="24"/>
      <c r="IX976" s="24"/>
      <c r="IY976" s="24"/>
      <c r="IZ976" s="24"/>
      <c r="JA976" s="24"/>
      <c r="JB976" s="24"/>
      <c r="JC976" s="24"/>
      <c r="JD976" s="24"/>
      <c r="JE976" s="24"/>
      <c r="JF976" s="24"/>
      <c r="JG976" s="24"/>
    </row>
    <row r="977" spans="39:267" x14ac:dyDescent="0.3">
      <c r="AM977" s="23"/>
      <c r="AQ977" s="19"/>
      <c r="AU977" s="24"/>
      <c r="AV977" s="24"/>
      <c r="AW977" s="24"/>
      <c r="AX977" s="24"/>
      <c r="AY977" s="15"/>
      <c r="BM977" s="15"/>
      <c r="BS977" s="24"/>
      <c r="BT977" s="15"/>
      <c r="BY977" s="24"/>
      <c r="CA977" s="15"/>
      <c r="CD977" s="24"/>
      <c r="CH977" s="15"/>
      <c r="CO977" s="15"/>
      <c r="CQ977" s="24"/>
      <c r="CV977" s="15"/>
      <c r="DC977" s="15"/>
      <c r="DJ977" s="15"/>
      <c r="DQ977" s="15"/>
      <c r="DX977" s="15"/>
      <c r="EE977" s="15"/>
      <c r="EL977" s="15"/>
      <c r="ES977" s="15"/>
      <c r="EZ977" s="15"/>
      <c r="FG977" s="15"/>
      <c r="FN977" s="15"/>
      <c r="FU977" s="15"/>
      <c r="FW977" s="24"/>
      <c r="FX977" s="24"/>
      <c r="FY977" s="24"/>
      <c r="FZ977" s="24"/>
      <c r="GA977" s="24"/>
      <c r="GB977" s="15"/>
      <c r="GC977" s="24"/>
      <c r="GD977" s="24"/>
      <c r="GE977" s="24"/>
      <c r="GF977" s="19"/>
      <c r="GG977" s="19"/>
      <c r="GH977" s="19"/>
      <c r="GI977" s="19"/>
      <c r="GJ977" s="19"/>
      <c r="GK977" s="19"/>
      <c r="GL977" s="19"/>
      <c r="GM977" s="19"/>
      <c r="GN977" s="19"/>
      <c r="GO977" s="19"/>
      <c r="GP977" s="19"/>
      <c r="GQ977" s="19"/>
      <c r="GR977" s="19"/>
      <c r="GS977" s="19"/>
      <c r="GT977" s="19"/>
      <c r="GU977" s="19"/>
      <c r="GV977" s="19"/>
      <c r="GW977" s="19"/>
      <c r="GX977" s="19"/>
      <c r="GY977" s="19"/>
      <c r="GZ977" s="19"/>
      <c r="HA977" s="19"/>
      <c r="HB977" s="19"/>
      <c r="HC977" s="19"/>
      <c r="HD977" s="19"/>
      <c r="HE977" s="19"/>
      <c r="HF977" s="19"/>
      <c r="HG977" s="19"/>
      <c r="HH977" s="19"/>
      <c r="HI977" s="19"/>
      <c r="HJ977" s="19"/>
      <c r="HK977" s="19"/>
      <c r="HL977" s="19"/>
      <c r="HM977" s="19"/>
      <c r="HN977" s="19"/>
      <c r="HO977" s="19"/>
      <c r="HP977" s="19"/>
      <c r="HQ977" s="19"/>
      <c r="HR977" s="19"/>
      <c r="HS977" s="19"/>
      <c r="HT977" s="19"/>
      <c r="HU977" s="19"/>
      <c r="HV977" s="19"/>
      <c r="HW977" s="19"/>
      <c r="HX977" s="19"/>
      <c r="HY977" s="19"/>
      <c r="HZ977" s="19"/>
      <c r="IA977" s="19"/>
      <c r="IB977" s="19"/>
      <c r="IC977" s="19"/>
      <c r="ID977" s="19"/>
      <c r="IE977" s="19"/>
      <c r="IF977" s="19"/>
      <c r="IG977" s="19"/>
      <c r="IH977" s="19"/>
      <c r="II977" s="19"/>
      <c r="IJ977" s="19"/>
      <c r="IK977" s="19"/>
      <c r="IL977" s="19"/>
      <c r="IM977" s="19"/>
      <c r="IN977" s="24"/>
      <c r="IO977" s="24"/>
      <c r="IP977" s="24"/>
      <c r="IQ977" s="24"/>
      <c r="IR977" s="24"/>
      <c r="IS977" s="24"/>
      <c r="IT977" s="24"/>
      <c r="IU977" s="24"/>
      <c r="IV977" s="24"/>
      <c r="IW977" s="24"/>
      <c r="IX977" s="24"/>
      <c r="IY977" s="24"/>
      <c r="IZ977" s="24"/>
      <c r="JA977" s="24"/>
      <c r="JB977" s="24"/>
      <c r="JC977" s="24"/>
      <c r="JD977" s="24"/>
      <c r="JE977" s="24"/>
      <c r="JF977" s="24"/>
      <c r="JG977" s="24"/>
    </row>
    <row r="978" spans="39:267" x14ac:dyDescent="0.3">
      <c r="AM978" s="23"/>
      <c r="AQ978" s="19"/>
      <c r="AU978" s="24"/>
      <c r="AV978" s="24"/>
      <c r="AW978" s="24"/>
      <c r="AX978" s="24"/>
      <c r="AY978" s="15"/>
      <c r="BM978" s="15"/>
      <c r="BS978" s="24"/>
      <c r="BT978" s="15"/>
      <c r="BY978" s="24"/>
      <c r="CA978" s="15"/>
      <c r="CD978" s="24"/>
      <c r="CH978" s="15"/>
      <c r="CO978" s="15"/>
      <c r="CQ978" s="24"/>
      <c r="CV978" s="15"/>
      <c r="DC978" s="15"/>
      <c r="DJ978" s="15"/>
      <c r="DQ978" s="15"/>
      <c r="DX978" s="15"/>
      <c r="EE978" s="15"/>
      <c r="EL978" s="15"/>
      <c r="ES978" s="15"/>
      <c r="EZ978" s="15"/>
      <c r="FG978" s="15"/>
      <c r="FN978" s="15"/>
      <c r="FU978" s="15"/>
      <c r="FW978" s="24"/>
      <c r="FX978" s="24"/>
      <c r="FY978" s="24"/>
      <c r="FZ978" s="24"/>
      <c r="GA978" s="24"/>
      <c r="GB978" s="15"/>
      <c r="GC978" s="24"/>
      <c r="GD978" s="24"/>
      <c r="GE978" s="24"/>
      <c r="GF978" s="19"/>
      <c r="GG978" s="19"/>
      <c r="GH978" s="19"/>
      <c r="GI978" s="19"/>
      <c r="GJ978" s="19"/>
      <c r="GK978" s="19"/>
      <c r="GL978" s="19"/>
      <c r="GM978" s="19"/>
      <c r="GN978" s="19"/>
      <c r="GO978" s="19"/>
      <c r="GP978" s="19"/>
      <c r="GQ978" s="19"/>
      <c r="GR978" s="19"/>
      <c r="GS978" s="19"/>
      <c r="GT978" s="19"/>
      <c r="GU978" s="19"/>
      <c r="GV978" s="19"/>
      <c r="GW978" s="19"/>
      <c r="GX978" s="19"/>
      <c r="GY978" s="19"/>
      <c r="GZ978" s="19"/>
      <c r="HA978" s="19"/>
      <c r="HB978" s="19"/>
      <c r="HC978" s="19"/>
      <c r="HD978" s="19"/>
      <c r="HE978" s="19"/>
      <c r="HF978" s="19"/>
      <c r="HG978" s="19"/>
      <c r="HH978" s="19"/>
      <c r="HI978" s="19"/>
      <c r="HJ978" s="19"/>
      <c r="HK978" s="19"/>
      <c r="HL978" s="19"/>
      <c r="HM978" s="19"/>
      <c r="HN978" s="19"/>
      <c r="HO978" s="19"/>
      <c r="HP978" s="19"/>
      <c r="HQ978" s="19"/>
      <c r="HR978" s="19"/>
      <c r="HS978" s="19"/>
      <c r="HT978" s="19"/>
      <c r="HU978" s="19"/>
      <c r="HV978" s="19"/>
      <c r="HW978" s="19"/>
      <c r="HX978" s="19"/>
      <c r="HY978" s="19"/>
      <c r="HZ978" s="19"/>
      <c r="IA978" s="19"/>
      <c r="IB978" s="19"/>
      <c r="IC978" s="19"/>
      <c r="ID978" s="19"/>
      <c r="IE978" s="19"/>
      <c r="IF978" s="19"/>
      <c r="IG978" s="19"/>
      <c r="IH978" s="19"/>
      <c r="II978" s="19"/>
      <c r="IJ978" s="19"/>
      <c r="IK978" s="19"/>
      <c r="IL978" s="19"/>
      <c r="IM978" s="19"/>
      <c r="IN978" s="24"/>
      <c r="IO978" s="24"/>
      <c r="IP978" s="24"/>
      <c r="IQ978" s="24"/>
      <c r="IR978" s="24"/>
      <c r="IS978" s="24"/>
      <c r="IT978" s="24"/>
      <c r="IU978" s="24"/>
      <c r="IV978" s="24"/>
      <c r="IW978" s="24"/>
      <c r="IX978" s="24"/>
      <c r="IY978" s="24"/>
      <c r="IZ978" s="24"/>
      <c r="JA978" s="24"/>
      <c r="JB978" s="24"/>
      <c r="JC978" s="24"/>
      <c r="JD978" s="24"/>
      <c r="JE978" s="24"/>
      <c r="JF978" s="24"/>
      <c r="JG978" s="24"/>
    </row>
    <row r="979" spans="39:267" x14ac:dyDescent="0.3">
      <c r="AM979" s="23"/>
      <c r="AQ979" s="19"/>
      <c r="AU979" s="24"/>
      <c r="AV979" s="24"/>
      <c r="AW979" s="24"/>
      <c r="AX979" s="24"/>
      <c r="AY979" s="15"/>
      <c r="BM979" s="15"/>
      <c r="BS979" s="24"/>
      <c r="BT979" s="15"/>
      <c r="BY979" s="24"/>
      <c r="CA979" s="15"/>
      <c r="CD979" s="24"/>
      <c r="CH979" s="15"/>
      <c r="CO979" s="15"/>
      <c r="CQ979" s="24"/>
      <c r="CV979" s="15"/>
      <c r="DC979" s="15"/>
      <c r="DJ979" s="15"/>
      <c r="DQ979" s="15"/>
      <c r="DX979" s="15"/>
      <c r="EE979" s="15"/>
      <c r="EL979" s="15"/>
      <c r="ES979" s="15"/>
      <c r="EZ979" s="15"/>
      <c r="FG979" s="15"/>
      <c r="FN979" s="15"/>
      <c r="FU979" s="15"/>
      <c r="FW979" s="24"/>
      <c r="FX979" s="24"/>
      <c r="FY979" s="24"/>
      <c r="FZ979" s="24"/>
      <c r="GA979" s="24"/>
      <c r="GB979" s="15"/>
      <c r="GC979" s="24"/>
      <c r="GD979" s="24"/>
      <c r="GE979" s="24"/>
      <c r="GF979" s="19"/>
      <c r="GG979" s="19"/>
      <c r="GH979" s="19"/>
      <c r="GI979" s="19"/>
      <c r="GJ979" s="19"/>
      <c r="GK979" s="19"/>
      <c r="GL979" s="19"/>
      <c r="GM979" s="19"/>
      <c r="GN979" s="19"/>
      <c r="GO979" s="19"/>
      <c r="GP979" s="19"/>
      <c r="GQ979" s="19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19"/>
      <c r="HC979" s="19"/>
      <c r="HD979" s="19"/>
      <c r="HE979" s="19"/>
      <c r="HF979" s="19"/>
      <c r="HG979" s="19"/>
      <c r="HH979" s="19"/>
      <c r="HI979" s="19"/>
      <c r="HJ979" s="19"/>
      <c r="HK979" s="19"/>
      <c r="HL979" s="19"/>
      <c r="HM979" s="19"/>
      <c r="HN979" s="19"/>
      <c r="HO979" s="19"/>
      <c r="HP979" s="19"/>
      <c r="HQ979" s="19"/>
      <c r="HR979" s="19"/>
      <c r="HS979" s="19"/>
      <c r="HT979" s="19"/>
      <c r="HU979" s="19"/>
      <c r="HV979" s="19"/>
      <c r="HW979" s="19"/>
      <c r="HX979" s="19"/>
      <c r="HY979" s="19"/>
      <c r="HZ979" s="19"/>
      <c r="IA979" s="19"/>
      <c r="IB979" s="19"/>
      <c r="IC979" s="19"/>
      <c r="ID979" s="19"/>
      <c r="IE979" s="19"/>
      <c r="IF979" s="19"/>
      <c r="IG979" s="19"/>
      <c r="IH979" s="19"/>
      <c r="II979" s="19"/>
      <c r="IJ979" s="19"/>
      <c r="IK979" s="19"/>
      <c r="IL979" s="19"/>
      <c r="IM979" s="19"/>
      <c r="IN979" s="24"/>
      <c r="IO979" s="24"/>
      <c r="IP979" s="24"/>
      <c r="IQ979" s="24"/>
      <c r="IR979" s="24"/>
      <c r="IS979" s="24"/>
      <c r="IT979" s="24"/>
      <c r="IU979" s="24"/>
      <c r="IV979" s="24"/>
      <c r="IW979" s="24"/>
      <c r="IX979" s="24"/>
      <c r="IY979" s="24"/>
      <c r="IZ979" s="24"/>
      <c r="JA979" s="24"/>
      <c r="JB979" s="24"/>
      <c r="JC979" s="24"/>
      <c r="JD979" s="24"/>
      <c r="JE979" s="24"/>
      <c r="JF979" s="24"/>
      <c r="JG979" s="24"/>
    </row>
    <row r="980" spans="39:267" x14ac:dyDescent="0.3">
      <c r="AM980" s="23"/>
      <c r="AQ980" s="19"/>
      <c r="AU980" s="24"/>
      <c r="AV980" s="24"/>
      <c r="AW980" s="24"/>
      <c r="AX980" s="24"/>
      <c r="AY980" s="15"/>
      <c r="BM980" s="15"/>
      <c r="BS980" s="24"/>
      <c r="BT980" s="15"/>
      <c r="BY980" s="24"/>
      <c r="CA980" s="15"/>
      <c r="CD980" s="24"/>
      <c r="CH980" s="15"/>
      <c r="CO980" s="15"/>
      <c r="CQ980" s="24"/>
      <c r="CV980" s="15"/>
      <c r="DC980" s="15"/>
      <c r="DJ980" s="15"/>
      <c r="DQ980" s="15"/>
      <c r="DX980" s="15"/>
      <c r="EE980" s="15"/>
      <c r="EL980" s="15"/>
      <c r="ES980" s="15"/>
      <c r="EZ980" s="15"/>
      <c r="FG980" s="15"/>
      <c r="FN980" s="15"/>
      <c r="FU980" s="15"/>
      <c r="FW980" s="24"/>
      <c r="FX980" s="24"/>
      <c r="FY980" s="24"/>
      <c r="FZ980" s="24"/>
      <c r="GA980" s="24"/>
      <c r="GB980" s="15"/>
      <c r="GC980" s="24"/>
      <c r="GD980" s="24"/>
      <c r="GE980" s="24"/>
      <c r="GF980" s="19"/>
      <c r="GG980" s="19"/>
      <c r="GH980" s="19"/>
      <c r="GI980" s="19"/>
      <c r="GJ980" s="19"/>
      <c r="GK980" s="19"/>
      <c r="GL980" s="19"/>
      <c r="GM980" s="19"/>
      <c r="GN980" s="19"/>
      <c r="GO980" s="19"/>
      <c r="GP980" s="19"/>
      <c r="GQ980" s="19"/>
      <c r="GR980" s="19"/>
      <c r="GS980" s="19"/>
      <c r="GT980" s="19"/>
      <c r="GU980" s="19"/>
      <c r="GV980" s="19"/>
      <c r="GW980" s="19"/>
      <c r="GX980" s="19"/>
      <c r="GY980" s="19"/>
      <c r="GZ980" s="19"/>
      <c r="HA980" s="19"/>
      <c r="HB980" s="19"/>
      <c r="HC980" s="19"/>
      <c r="HD980" s="19"/>
      <c r="HE980" s="19"/>
      <c r="HF980" s="19"/>
      <c r="HG980" s="19"/>
      <c r="HH980" s="19"/>
      <c r="HI980" s="19"/>
      <c r="HJ980" s="19"/>
      <c r="HK980" s="19"/>
      <c r="HL980" s="19"/>
      <c r="HM980" s="19"/>
      <c r="HN980" s="19"/>
      <c r="HO980" s="19"/>
      <c r="HP980" s="19"/>
      <c r="HQ980" s="19"/>
      <c r="HR980" s="19"/>
      <c r="HS980" s="19"/>
      <c r="HT980" s="19"/>
      <c r="HU980" s="19"/>
      <c r="HV980" s="19"/>
      <c r="HW980" s="19"/>
      <c r="HX980" s="19"/>
      <c r="HY980" s="19"/>
      <c r="HZ980" s="19"/>
      <c r="IA980" s="19"/>
      <c r="IB980" s="19"/>
      <c r="IC980" s="19"/>
      <c r="ID980" s="19"/>
      <c r="IE980" s="19"/>
      <c r="IF980" s="19"/>
      <c r="IG980" s="19"/>
      <c r="IH980" s="19"/>
      <c r="II980" s="19"/>
      <c r="IJ980" s="19"/>
      <c r="IK980" s="19"/>
      <c r="IL980" s="19"/>
      <c r="IM980" s="19"/>
      <c r="IN980" s="24"/>
      <c r="IO980" s="24"/>
      <c r="IP980" s="24"/>
      <c r="IQ980" s="24"/>
      <c r="IR980" s="24"/>
      <c r="IS980" s="24"/>
      <c r="IT980" s="24"/>
      <c r="IU980" s="24"/>
      <c r="IV980" s="24"/>
      <c r="IW980" s="24"/>
      <c r="IX980" s="24"/>
      <c r="IY980" s="24"/>
      <c r="IZ980" s="24"/>
      <c r="JA980" s="24"/>
      <c r="JB980" s="24"/>
      <c r="JC980" s="24"/>
      <c r="JD980" s="24"/>
      <c r="JE980" s="24"/>
      <c r="JF980" s="24"/>
      <c r="JG980" s="24"/>
    </row>
    <row r="981" spans="39:267" x14ac:dyDescent="0.3">
      <c r="AM981" s="23"/>
      <c r="AQ981" s="19"/>
      <c r="AU981" s="24"/>
      <c r="AV981" s="24"/>
      <c r="AW981" s="24"/>
      <c r="AX981" s="24"/>
      <c r="AY981" s="15"/>
      <c r="BM981" s="15"/>
      <c r="BS981" s="24"/>
      <c r="BT981" s="15"/>
      <c r="BY981" s="24"/>
      <c r="CA981" s="15"/>
      <c r="CD981" s="24"/>
      <c r="CH981" s="15"/>
      <c r="CO981" s="15"/>
      <c r="CQ981" s="24"/>
      <c r="CV981" s="15"/>
      <c r="DC981" s="15"/>
      <c r="DJ981" s="15"/>
      <c r="DQ981" s="15"/>
      <c r="DX981" s="15"/>
      <c r="EE981" s="15"/>
      <c r="EL981" s="15"/>
      <c r="ES981" s="15"/>
      <c r="EZ981" s="15"/>
      <c r="FG981" s="15"/>
      <c r="FN981" s="15"/>
      <c r="FU981" s="15"/>
      <c r="FW981" s="24"/>
      <c r="FX981" s="24"/>
      <c r="FY981" s="24"/>
      <c r="FZ981" s="24"/>
      <c r="GA981" s="24"/>
      <c r="GB981" s="15"/>
      <c r="GC981" s="24"/>
      <c r="GD981" s="24"/>
      <c r="GE981" s="24"/>
      <c r="GF981" s="19"/>
      <c r="GG981" s="19"/>
      <c r="GH981" s="19"/>
      <c r="GI981" s="19"/>
      <c r="GJ981" s="19"/>
      <c r="GK981" s="19"/>
      <c r="GL981" s="19"/>
      <c r="GM981" s="19"/>
      <c r="GN981" s="19"/>
      <c r="GO981" s="19"/>
      <c r="GP981" s="19"/>
      <c r="GQ981" s="19"/>
      <c r="GR981" s="19"/>
      <c r="GS981" s="19"/>
      <c r="GT981" s="19"/>
      <c r="GU981" s="19"/>
      <c r="GV981" s="19"/>
      <c r="GW981" s="19"/>
      <c r="GX981" s="19"/>
      <c r="GY981" s="19"/>
      <c r="GZ981" s="19"/>
      <c r="HA981" s="19"/>
      <c r="HB981" s="19"/>
      <c r="HC981" s="19"/>
      <c r="HD981" s="19"/>
      <c r="HE981" s="19"/>
      <c r="HF981" s="19"/>
      <c r="HG981" s="19"/>
      <c r="HH981" s="19"/>
      <c r="HI981" s="19"/>
      <c r="HJ981" s="19"/>
      <c r="HK981" s="19"/>
      <c r="HL981" s="19"/>
      <c r="HM981" s="19"/>
      <c r="HN981" s="19"/>
      <c r="HO981" s="19"/>
      <c r="HP981" s="19"/>
      <c r="HQ981" s="19"/>
      <c r="HR981" s="19"/>
      <c r="HS981" s="19"/>
      <c r="HT981" s="19"/>
      <c r="HU981" s="19"/>
      <c r="HV981" s="19"/>
      <c r="HW981" s="19"/>
      <c r="HX981" s="19"/>
      <c r="HY981" s="19"/>
      <c r="HZ981" s="19"/>
      <c r="IA981" s="19"/>
      <c r="IB981" s="19"/>
      <c r="IC981" s="19"/>
      <c r="ID981" s="19"/>
      <c r="IE981" s="19"/>
      <c r="IF981" s="19"/>
      <c r="IG981" s="19"/>
      <c r="IH981" s="19"/>
      <c r="II981" s="19"/>
      <c r="IJ981" s="19"/>
      <c r="IK981" s="19"/>
      <c r="IL981" s="19"/>
      <c r="IM981" s="19"/>
      <c r="IN981" s="24"/>
      <c r="IO981" s="24"/>
      <c r="IP981" s="24"/>
      <c r="IQ981" s="24"/>
      <c r="IR981" s="24"/>
      <c r="IS981" s="24"/>
      <c r="IT981" s="24"/>
      <c r="IU981" s="24"/>
      <c r="IV981" s="24"/>
      <c r="IW981" s="24"/>
      <c r="IX981" s="24"/>
      <c r="IY981" s="24"/>
      <c r="IZ981" s="24"/>
      <c r="JA981" s="24"/>
      <c r="JB981" s="24"/>
      <c r="JC981" s="24"/>
      <c r="JD981" s="24"/>
      <c r="JE981" s="24"/>
      <c r="JF981" s="24"/>
      <c r="JG981" s="24"/>
    </row>
    <row r="982" spans="39:267" x14ac:dyDescent="0.3">
      <c r="AM982" s="23"/>
      <c r="AQ982" s="19"/>
      <c r="AU982" s="24"/>
      <c r="AV982" s="24"/>
      <c r="AW982" s="24"/>
      <c r="AX982" s="24"/>
      <c r="AY982" s="15"/>
      <c r="BM982" s="15"/>
      <c r="BS982" s="24"/>
      <c r="BT982" s="15"/>
      <c r="BY982" s="24"/>
      <c r="CA982" s="15"/>
      <c r="CD982" s="24"/>
      <c r="CH982" s="15"/>
      <c r="CO982" s="15"/>
      <c r="CQ982" s="24"/>
      <c r="CV982" s="15"/>
      <c r="DC982" s="15"/>
      <c r="DJ982" s="15"/>
      <c r="DQ982" s="15"/>
      <c r="DX982" s="15"/>
      <c r="EE982" s="15"/>
      <c r="EL982" s="15"/>
      <c r="ES982" s="15"/>
      <c r="EZ982" s="15"/>
      <c r="FG982" s="15"/>
      <c r="FN982" s="15"/>
      <c r="FU982" s="15"/>
      <c r="FW982" s="24"/>
      <c r="FX982" s="24"/>
      <c r="FY982" s="24"/>
      <c r="FZ982" s="24"/>
      <c r="GA982" s="24"/>
      <c r="GB982" s="15"/>
      <c r="GC982" s="24"/>
      <c r="GD982" s="24"/>
      <c r="GE982" s="24"/>
      <c r="GF982" s="19"/>
      <c r="GG982" s="19"/>
      <c r="GH982" s="19"/>
      <c r="GI982" s="19"/>
      <c r="GJ982" s="19"/>
      <c r="GK982" s="19"/>
      <c r="GL982" s="19"/>
      <c r="GM982" s="19"/>
      <c r="GN982" s="19"/>
      <c r="GO982" s="19"/>
      <c r="GP982" s="19"/>
      <c r="GQ982" s="19"/>
      <c r="GR982" s="19"/>
      <c r="GS982" s="19"/>
      <c r="GT982" s="19"/>
      <c r="GU982" s="19"/>
      <c r="GV982" s="19"/>
      <c r="GW982" s="19"/>
      <c r="GX982" s="19"/>
      <c r="GY982" s="19"/>
      <c r="GZ982" s="19"/>
      <c r="HA982" s="19"/>
      <c r="HB982" s="19"/>
      <c r="HC982" s="19"/>
      <c r="HD982" s="19"/>
      <c r="HE982" s="19"/>
      <c r="HF982" s="19"/>
      <c r="HG982" s="19"/>
      <c r="HH982" s="19"/>
      <c r="HI982" s="19"/>
      <c r="HJ982" s="19"/>
      <c r="HK982" s="19"/>
      <c r="HL982" s="19"/>
      <c r="HM982" s="19"/>
      <c r="HN982" s="19"/>
      <c r="HO982" s="19"/>
      <c r="HP982" s="19"/>
      <c r="HQ982" s="19"/>
      <c r="HR982" s="19"/>
      <c r="HS982" s="19"/>
      <c r="HT982" s="19"/>
      <c r="HU982" s="19"/>
      <c r="HV982" s="19"/>
      <c r="HW982" s="19"/>
      <c r="HX982" s="19"/>
      <c r="HY982" s="19"/>
      <c r="HZ982" s="19"/>
      <c r="IA982" s="19"/>
      <c r="IB982" s="19"/>
      <c r="IC982" s="19"/>
      <c r="ID982" s="19"/>
      <c r="IE982" s="19"/>
      <c r="IF982" s="19"/>
      <c r="IG982" s="19"/>
      <c r="IH982" s="19"/>
      <c r="II982" s="19"/>
      <c r="IJ982" s="19"/>
      <c r="IK982" s="19"/>
      <c r="IL982" s="19"/>
      <c r="IM982" s="19"/>
      <c r="IN982" s="24"/>
      <c r="IO982" s="24"/>
      <c r="IP982" s="24"/>
      <c r="IQ982" s="24"/>
      <c r="IR982" s="24"/>
      <c r="IS982" s="24"/>
      <c r="IT982" s="24"/>
      <c r="IU982" s="24"/>
      <c r="IV982" s="24"/>
      <c r="IW982" s="24"/>
      <c r="IX982" s="24"/>
      <c r="IY982" s="24"/>
      <c r="IZ982" s="24"/>
      <c r="JA982" s="24"/>
      <c r="JB982" s="24"/>
      <c r="JC982" s="24"/>
      <c r="JD982" s="24"/>
      <c r="JE982" s="24"/>
      <c r="JF982" s="24"/>
      <c r="JG982" s="24"/>
    </row>
    <row r="983" spans="39:267" x14ac:dyDescent="0.3">
      <c r="AM983" s="23"/>
      <c r="AQ983" s="19"/>
      <c r="AU983" s="24"/>
      <c r="AV983" s="24"/>
      <c r="AW983" s="24"/>
      <c r="AX983" s="24"/>
      <c r="AY983" s="15"/>
      <c r="BM983" s="15"/>
      <c r="BS983" s="24"/>
      <c r="BT983" s="15"/>
      <c r="BY983" s="24"/>
      <c r="CA983" s="15"/>
      <c r="CD983" s="24"/>
      <c r="CH983" s="15"/>
      <c r="CO983" s="15"/>
      <c r="CQ983" s="24"/>
      <c r="CV983" s="15"/>
      <c r="DC983" s="15"/>
      <c r="DJ983" s="15"/>
      <c r="DQ983" s="15"/>
      <c r="DX983" s="15"/>
      <c r="EE983" s="15"/>
      <c r="EL983" s="15"/>
      <c r="ES983" s="15"/>
      <c r="EZ983" s="15"/>
      <c r="FG983" s="15"/>
      <c r="FN983" s="15"/>
      <c r="FU983" s="15"/>
      <c r="FW983" s="24"/>
      <c r="FX983" s="24"/>
      <c r="FY983" s="24"/>
      <c r="FZ983" s="24"/>
      <c r="GA983" s="24"/>
      <c r="GB983" s="15"/>
      <c r="GC983" s="24"/>
      <c r="GD983" s="24"/>
      <c r="GE983" s="24"/>
      <c r="GF983" s="19"/>
      <c r="GG983" s="19"/>
      <c r="GH983" s="19"/>
      <c r="GI983" s="19"/>
      <c r="GJ983" s="19"/>
      <c r="GK983" s="19"/>
      <c r="GL983" s="19"/>
      <c r="GM983" s="19"/>
      <c r="GN983" s="19"/>
      <c r="GO983" s="19"/>
      <c r="GP983" s="19"/>
      <c r="GQ983" s="19"/>
      <c r="GR983" s="19"/>
      <c r="GS983" s="19"/>
      <c r="GT983" s="19"/>
      <c r="GU983" s="19"/>
      <c r="GV983" s="19"/>
      <c r="GW983" s="19"/>
      <c r="GX983" s="19"/>
      <c r="GY983" s="19"/>
      <c r="GZ983" s="19"/>
      <c r="HA983" s="19"/>
      <c r="HB983" s="19"/>
      <c r="HC983" s="19"/>
      <c r="HD983" s="19"/>
      <c r="HE983" s="19"/>
      <c r="HF983" s="19"/>
      <c r="HG983" s="19"/>
      <c r="HH983" s="19"/>
      <c r="HI983" s="19"/>
      <c r="HJ983" s="19"/>
      <c r="HK983" s="19"/>
      <c r="HL983" s="19"/>
      <c r="HM983" s="19"/>
      <c r="HN983" s="19"/>
      <c r="HO983" s="19"/>
      <c r="HP983" s="19"/>
      <c r="HQ983" s="19"/>
      <c r="HR983" s="19"/>
      <c r="HS983" s="19"/>
      <c r="HT983" s="19"/>
      <c r="HU983" s="19"/>
      <c r="HV983" s="19"/>
      <c r="HW983" s="19"/>
      <c r="HX983" s="19"/>
      <c r="HY983" s="19"/>
      <c r="HZ983" s="19"/>
      <c r="IA983" s="19"/>
      <c r="IB983" s="19"/>
      <c r="IC983" s="19"/>
      <c r="ID983" s="19"/>
      <c r="IE983" s="19"/>
      <c r="IF983" s="19"/>
      <c r="IG983" s="19"/>
      <c r="IH983" s="19"/>
      <c r="II983" s="19"/>
      <c r="IJ983" s="19"/>
      <c r="IK983" s="19"/>
      <c r="IL983" s="19"/>
      <c r="IM983" s="19"/>
      <c r="IN983" s="24"/>
      <c r="IO983" s="24"/>
      <c r="IP983" s="24"/>
      <c r="IQ983" s="24"/>
      <c r="IR983" s="24"/>
      <c r="IS983" s="24"/>
      <c r="IT983" s="24"/>
      <c r="IU983" s="24"/>
      <c r="IV983" s="24"/>
      <c r="IW983" s="24"/>
      <c r="IX983" s="24"/>
      <c r="IY983" s="24"/>
      <c r="IZ983" s="24"/>
      <c r="JA983" s="24"/>
      <c r="JB983" s="24"/>
      <c r="JC983" s="24"/>
      <c r="JD983" s="24"/>
      <c r="JE983" s="24"/>
      <c r="JF983" s="24"/>
      <c r="JG983" s="24"/>
    </row>
    <row r="984" spans="39:267" x14ac:dyDescent="0.3">
      <c r="AM984" s="23"/>
      <c r="AQ984" s="19"/>
      <c r="AU984" s="24"/>
      <c r="AV984" s="24"/>
      <c r="AW984" s="24"/>
      <c r="AX984" s="24"/>
      <c r="AY984" s="15"/>
      <c r="BM984" s="15"/>
      <c r="BS984" s="24"/>
      <c r="BT984" s="15"/>
      <c r="BY984" s="24"/>
      <c r="CA984" s="15"/>
      <c r="CD984" s="24"/>
      <c r="CH984" s="15"/>
      <c r="CO984" s="15"/>
      <c r="CQ984" s="24"/>
      <c r="CV984" s="15"/>
      <c r="DC984" s="15"/>
      <c r="DJ984" s="15"/>
      <c r="DQ984" s="15"/>
      <c r="DX984" s="15"/>
      <c r="EE984" s="15"/>
      <c r="EL984" s="15"/>
      <c r="ES984" s="15"/>
      <c r="EZ984" s="15"/>
      <c r="FG984" s="15"/>
      <c r="FN984" s="15"/>
      <c r="FU984" s="15"/>
      <c r="FW984" s="24"/>
      <c r="FX984" s="24"/>
      <c r="FY984" s="24"/>
      <c r="FZ984" s="24"/>
      <c r="GA984" s="24"/>
      <c r="GB984" s="15"/>
      <c r="GC984" s="24"/>
      <c r="GD984" s="24"/>
      <c r="GE984" s="24"/>
      <c r="GF984" s="19"/>
      <c r="GG984" s="19"/>
      <c r="GH984" s="19"/>
      <c r="GI984" s="19"/>
      <c r="GJ984" s="19"/>
      <c r="GK984" s="19"/>
      <c r="GL984" s="19"/>
      <c r="GM984" s="19"/>
      <c r="GN984" s="19"/>
      <c r="GO984" s="19"/>
      <c r="GP984" s="19"/>
      <c r="GQ984" s="19"/>
      <c r="GR984" s="19"/>
      <c r="GS984" s="19"/>
      <c r="GT984" s="19"/>
      <c r="GU984" s="19"/>
      <c r="GV984" s="19"/>
      <c r="GW984" s="19"/>
      <c r="GX984" s="19"/>
      <c r="GY984" s="19"/>
      <c r="GZ984" s="19"/>
      <c r="HA984" s="19"/>
      <c r="HB984" s="19"/>
      <c r="HC984" s="19"/>
      <c r="HD984" s="19"/>
      <c r="HE984" s="19"/>
      <c r="HF984" s="19"/>
      <c r="HG984" s="19"/>
      <c r="HH984" s="19"/>
      <c r="HI984" s="19"/>
      <c r="HJ984" s="19"/>
      <c r="HK984" s="19"/>
      <c r="HL984" s="19"/>
      <c r="HM984" s="19"/>
      <c r="HN984" s="19"/>
      <c r="HO984" s="19"/>
      <c r="HP984" s="19"/>
      <c r="HQ984" s="19"/>
      <c r="HR984" s="19"/>
      <c r="HS984" s="19"/>
      <c r="HT984" s="19"/>
      <c r="HU984" s="19"/>
      <c r="HV984" s="19"/>
      <c r="HW984" s="19"/>
      <c r="HX984" s="19"/>
      <c r="HY984" s="19"/>
      <c r="HZ984" s="19"/>
      <c r="IA984" s="19"/>
      <c r="IB984" s="19"/>
      <c r="IC984" s="19"/>
      <c r="ID984" s="19"/>
      <c r="IE984" s="19"/>
      <c r="IF984" s="19"/>
      <c r="IG984" s="19"/>
      <c r="IH984" s="19"/>
      <c r="II984" s="19"/>
      <c r="IJ984" s="19"/>
      <c r="IK984" s="19"/>
      <c r="IL984" s="19"/>
      <c r="IM984" s="19"/>
      <c r="IN984" s="24"/>
      <c r="IO984" s="24"/>
      <c r="IP984" s="24"/>
      <c r="IQ984" s="24"/>
      <c r="IR984" s="24"/>
      <c r="IS984" s="24"/>
      <c r="IT984" s="24"/>
      <c r="IU984" s="24"/>
      <c r="IV984" s="24"/>
      <c r="IW984" s="24"/>
      <c r="IX984" s="24"/>
      <c r="IY984" s="24"/>
      <c r="IZ984" s="24"/>
      <c r="JA984" s="24"/>
      <c r="JB984" s="24"/>
      <c r="JC984" s="24"/>
      <c r="JD984" s="24"/>
      <c r="JE984" s="24"/>
      <c r="JF984" s="24"/>
      <c r="JG984" s="24"/>
    </row>
    <row r="985" spans="39:267" x14ac:dyDescent="0.3">
      <c r="AM985" s="23"/>
      <c r="AQ985" s="19"/>
      <c r="AU985" s="24"/>
      <c r="AV985" s="24"/>
      <c r="AW985" s="24"/>
      <c r="AX985" s="24"/>
      <c r="AY985" s="15"/>
      <c r="BM985" s="15"/>
      <c r="BS985" s="24"/>
      <c r="BT985" s="15"/>
      <c r="BY985" s="24"/>
      <c r="CA985" s="15"/>
      <c r="CD985" s="24"/>
      <c r="CH985" s="15"/>
      <c r="CO985" s="15"/>
      <c r="CQ985" s="24"/>
      <c r="CV985" s="15"/>
      <c r="DC985" s="15"/>
      <c r="DJ985" s="15"/>
      <c r="DQ985" s="15"/>
      <c r="DX985" s="15"/>
      <c r="EE985" s="15"/>
      <c r="EL985" s="15"/>
      <c r="ES985" s="15"/>
      <c r="EZ985" s="15"/>
      <c r="FG985" s="15"/>
      <c r="FN985" s="15"/>
      <c r="FU985" s="15"/>
      <c r="FW985" s="24"/>
      <c r="FX985" s="24"/>
      <c r="FY985" s="24"/>
      <c r="FZ985" s="24"/>
      <c r="GA985" s="24"/>
      <c r="GB985" s="15"/>
      <c r="GC985" s="24"/>
      <c r="GD985" s="24"/>
      <c r="GE985" s="24"/>
      <c r="GF985" s="19"/>
      <c r="GG985" s="19"/>
      <c r="GH985" s="19"/>
      <c r="GI985" s="19"/>
      <c r="GJ985" s="19"/>
      <c r="GK985" s="19"/>
      <c r="GL985" s="19"/>
      <c r="GM985" s="19"/>
      <c r="GN985" s="19"/>
      <c r="GO985" s="19"/>
      <c r="GP985" s="19"/>
      <c r="GQ985" s="19"/>
      <c r="GR985" s="19"/>
      <c r="GS985" s="19"/>
      <c r="GT985" s="19"/>
      <c r="GU985" s="19"/>
      <c r="GV985" s="19"/>
      <c r="GW985" s="19"/>
      <c r="GX985" s="19"/>
      <c r="GY985" s="19"/>
      <c r="GZ985" s="19"/>
      <c r="HA985" s="19"/>
      <c r="HB985" s="19"/>
      <c r="HC985" s="19"/>
      <c r="HD985" s="19"/>
      <c r="HE985" s="19"/>
      <c r="HF985" s="19"/>
      <c r="HG985" s="19"/>
      <c r="HH985" s="19"/>
      <c r="HI985" s="19"/>
      <c r="HJ985" s="19"/>
      <c r="HK985" s="19"/>
      <c r="HL985" s="19"/>
      <c r="HM985" s="19"/>
      <c r="HN985" s="19"/>
      <c r="HO985" s="19"/>
      <c r="HP985" s="19"/>
      <c r="HQ985" s="19"/>
      <c r="HR985" s="19"/>
      <c r="HS985" s="19"/>
      <c r="HT985" s="19"/>
      <c r="HU985" s="19"/>
      <c r="HV985" s="19"/>
      <c r="HW985" s="19"/>
      <c r="HX985" s="19"/>
      <c r="HY985" s="19"/>
      <c r="HZ985" s="19"/>
      <c r="IA985" s="19"/>
      <c r="IB985" s="19"/>
      <c r="IC985" s="19"/>
      <c r="ID985" s="19"/>
      <c r="IE985" s="19"/>
      <c r="IF985" s="19"/>
      <c r="IG985" s="19"/>
      <c r="IH985" s="19"/>
      <c r="II985" s="19"/>
      <c r="IJ985" s="19"/>
      <c r="IK985" s="19"/>
      <c r="IL985" s="19"/>
      <c r="IM985" s="19"/>
      <c r="IN985" s="24"/>
      <c r="IO985" s="24"/>
      <c r="IP985" s="24"/>
      <c r="IQ985" s="24"/>
      <c r="IR985" s="24"/>
      <c r="IS985" s="24"/>
      <c r="IT985" s="24"/>
      <c r="IU985" s="24"/>
      <c r="IV985" s="24"/>
      <c r="IW985" s="24"/>
      <c r="IX985" s="24"/>
      <c r="IY985" s="24"/>
      <c r="IZ985" s="24"/>
      <c r="JA985" s="24"/>
      <c r="JB985" s="24"/>
      <c r="JC985" s="24"/>
      <c r="JD985" s="24"/>
      <c r="JE985" s="24"/>
      <c r="JF985" s="24"/>
      <c r="JG985" s="24"/>
    </row>
    <row r="986" spans="39:267" x14ac:dyDescent="0.3">
      <c r="AM986" s="23"/>
      <c r="AQ986" s="19"/>
      <c r="AU986" s="24"/>
      <c r="AV986" s="24"/>
      <c r="AW986" s="24"/>
      <c r="AX986" s="24"/>
      <c r="AY986" s="15"/>
      <c r="BM986" s="15"/>
      <c r="BS986" s="24"/>
      <c r="BT986" s="15"/>
      <c r="BY986" s="24"/>
      <c r="CA986" s="15"/>
      <c r="CD986" s="24"/>
      <c r="CH986" s="15"/>
      <c r="CO986" s="15"/>
      <c r="CQ986" s="24"/>
      <c r="CV986" s="15"/>
      <c r="DC986" s="15"/>
      <c r="DJ986" s="15"/>
      <c r="DQ986" s="15"/>
      <c r="DX986" s="15"/>
      <c r="EE986" s="15"/>
      <c r="EL986" s="15"/>
      <c r="ES986" s="15"/>
      <c r="EZ986" s="15"/>
      <c r="FG986" s="15"/>
      <c r="FN986" s="15"/>
      <c r="FU986" s="15"/>
      <c r="FW986" s="24"/>
      <c r="FX986" s="24"/>
      <c r="FY986" s="24"/>
      <c r="FZ986" s="24"/>
      <c r="GA986" s="24"/>
      <c r="GB986" s="15"/>
      <c r="GC986" s="24"/>
      <c r="GD986" s="24"/>
      <c r="GE986" s="24"/>
      <c r="GF986" s="19"/>
      <c r="GG986" s="19"/>
      <c r="GH986" s="19"/>
      <c r="GI986" s="19"/>
      <c r="GJ986" s="19"/>
      <c r="GK986" s="19"/>
      <c r="GL986" s="19"/>
      <c r="GM986" s="19"/>
      <c r="GN986" s="19"/>
      <c r="GO986" s="19"/>
      <c r="GP986" s="19"/>
      <c r="GQ986" s="19"/>
      <c r="GR986" s="19"/>
      <c r="GS986" s="19"/>
      <c r="GT986" s="19"/>
      <c r="GU986" s="19"/>
      <c r="GV986" s="19"/>
      <c r="GW986" s="19"/>
      <c r="GX986" s="19"/>
      <c r="GY986" s="19"/>
      <c r="GZ986" s="19"/>
      <c r="HA986" s="19"/>
      <c r="HB986" s="19"/>
      <c r="HC986" s="19"/>
      <c r="HD986" s="19"/>
      <c r="HE986" s="19"/>
      <c r="HF986" s="19"/>
      <c r="HG986" s="19"/>
      <c r="HH986" s="19"/>
      <c r="HI986" s="19"/>
      <c r="HJ986" s="19"/>
      <c r="HK986" s="19"/>
      <c r="HL986" s="19"/>
      <c r="HM986" s="19"/>
      <c r="HN986" s="19"/>
      <c r="HO986" s="19"/>
      <c r="HP986" s="19"/>
      <c r="HQ986" s="19"/>
      <c r="HR986" s="19"/>
      <c r="HS986" s="19"/>
      <c r="HT986" s="19"/>
      <c r="HU986" s="19"/>
      <c r="HV986" s="19"/>
      <c r="HW986" s="19"/>
      <c r="HX986" s="19"/>
      <c r="HY986" s="19"/>
      <c r="HZ986" s="19"/>
      <c r="IA986" s="19"/>
      <c r="IB986" s="19"/>
      <c r="IC986" s="19"/>
      <c r="ID986" s="19"/>
      <c r="IE986" s="19"/>
      <c r="IF986" s="19"/>
      <c r="IG986" s="19"/>
      <c r="IH986" s="19"/>
      <c r="II986" s="19"/>
      <c r="IJ986" s="19"/>
      <c r="IK986" s="19"/>
      <c r="IL986" s="19"/>
      <c r="IM986" s="19"/>
      <c r="IN986" s="24"/>
      <c r="IO986" s="24"/>
      <c r="IP986" s="24"/>
      <c r="IQ986" s="24"/>
      <c r="IR986" s="24"/>
      <c r="IS986" s="24"/>
      <c r="IT986" s="24"/>
      <c r="IU986" s="24"/>
      <c r="IV986" s="24"/>
      <c r="IW986" s="24"/>
      <c r="IX986" s="24"/>
      <c r="IY986" s="24"/>
      <c r="IZ986" s="24"/>
      <c r="JA986" s="24"/>
      <c r="JB986" s="24"/>
      <c r="JC986" s="24"/>
      <c r="JD986" s="24"/>
      <c r="JE986" s="24"/>
      <c r="JF986" s="24"/>
      <c r="JG986" s="24"/>
    </row>
    <row r="987" spans="39:267" x14ac:dyDescent="0.3">
      <c r="AM987" s="23"/>
      <c r="AQ987" s="19"/>
      <c r="AU987" s="24"/>
      <c r="AV987" s="24"/>
      <c r="AW987" s="24"/>
      <c r="AX987" s="24"/>
      <c r="AY987" s="15"/>
      <c r="BM987" s="15"/>
      <c r="BS987" s="24"/>
      <c r="BT987" s="15"/>
      <c r="BY987" s="24"/>
      <c r="CA987" s="15"/>
      <c r="CD987" s="24"/>
      <c r="CH987" s="15"/>
      <c r="CO987" s="15"/>
      <c r="CQ987" s="24"/>
      <c r="CV987" s="15"/>
      <c r="DC987" s="15"/>
      <c r="DJ987" s="15"/>
      <c r="DQ987" s="15"/>
      <c r="DX987" s="15"/>
      <c r="EE987" s="15"/>
      <c r="EL987" s="15"/>
      <c r="ES987" s="15"/>
      <c r="EZ987" s="15"/>
      <c r="FG987" s="15"/>
      <c r="FN987" s="15"/>
      <c r="FU987" s="15"/>
      <c r="FW987" s="24"/>
      <c r="FX987" s="24"/>
      <c r="FY987" s="24"/>
      <c r="FZ987" s="24"/>
      <c r="GA987" s="24"/>
      <c r="GB987" s="15"/>
      <c r="GC987" s="24"/>
      <c r="GD987" s="24"/>
      <c r="GE987" s="24"/>
      <c r="GF987" s="19"/>
      <c r="GG987" s="19"/>
      <c r="GH987" s="19"/>
      <c r="GI987" s="19"/>
      <c r="GJ987" s="19"/>
      <c r="GK987" s="19"/>
      <c r="GL987" s="19"/>
      <c r="GM987" s="19"/>
      <c r="GN987" s="19"/>
      <c r="GO987" s="19"/>
      <c r="GP987" s="19"/>
      <c r="GQ987" s="19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19"/>
      <c r="HC987" s="19"/>
      <c r="HD987" s="19"/>
      <c r="HE987" s="19"/>
      <c r="HF987" s="19"/>
      <c r="HG987" s="19"/>
      <c r="HH987" s="19"/>
      <c r="HI987" s="19"/>
      <c r="HJ987" s="19"/>
      <c r="HK987" s="19"/>
      <c r="HL987" s="19"/>
      <c r="HM987" s="19"/>
      <c r="HN987" s="19"/>
      <c r="HO987" s="19"/>
      <c r="HP987" s="19"/>
      <c r="HQ987" s="19"/>
      <c r="HR987" s="19"/>
      <c r="HS987" s="19"/>
      <c r="HT987" s="19"/>
      <c r="HU987" s="19"/>
      <c r="HV987" s="19"/>
      <c r="HW987" s="19"/>
      <c r="HX987" s="19"/>
      <c r="HY987" s="19"/>
      <c r="HZ987" s="19"/>
      <c r="IA987" s="19"/>
      <c r="IB987" s="19"/>
      <c r="IC987" s="19"/>
      <c r="ID987" s="19"/>
      <c r="IE987" s="19"/>
      <c r="IF987" s="19"/>
      <c r="IG987" s="19"/>
      <c r="IH987" s="19"/>
      <c r="II987" s="19"/>
      <c r="IJ987" s="19"/>
      <c r="IK987" s="19"/>
      <c r="IL987" s="19"/>
      <c r="IM987" s="19"/>
      <c r="IN987" s="24"/>
      <c r="IO987" s="24"/>
      <c r="IP987" s="24"/>
      <c r="IQ987" s="24"/>
      <c r="IR987" s="24"/>
      <c r="IS987" s="24"/>
      <c r="IT987" s="24"/>
      <c r="IU987" s="24"/>
      <c r="IV987" s="24"/>
      <c r="IW987" s="24"/>
      <c r="IX987" s="24"/>
      <c r="IY987" s="24"/>
      <c r="IZ987" s="24"/>
      <c r="JA987" s="24"/>
      <c r="JB987" s="24"/>
      <c r="JC987" s="24"/>
      <c r="JD987" s="24"/>
      <c r="JE987" s="24"/>
      <c r="JF987" s="24"/>
      <c r="JG987" s="24"/>
    </row>
    <row r="988" spans="39:267" x14ac:dyDescent="0.3">
      <c r="AM988" s="23"/>
      <c r="AQ988" s="19"/>
      <c r="AU988" s="24"/>
      <c r="AV988" s="24"/>
      <c r="AW988" s="24"/>
      <c r="AX988" s="24"/>
      <c r="AY988" s="15"/>
      <c r="BM988" s="15"/>
      <c r="BS988" s="24"/>
      <c r="BT988" s="15"/>
      <c r="BY988" s="24"/>
      <c r="CA988" s="15"/>
      <c r="CD988" s="24"/>
      <c r="CH988" s="15"/>
      <c r="CO988" s="15"/>
      <c r="CQ988" s="24"/>
      <c r="CV988" s="15"/>
      <c r="DC988" s="15"/>
      <c r="DJ988" s="15"/>
      <c r="DQ988" s="15"/>
      <c r="DX988" s="15"/>
      <c r="EE988" s="15"/>
      <c r="EL988" s="15"/>
      <c r="ES988" s="15"/>
      <c r="EZ988" s="15"/>
      <c r="FG988" s="15"/>
      <c r="FN988" s="15"/>
      <c r="FU988" s="15"/>
      <c r="FW988" s="24"/>
      <c r="FX988" s="24"/>
      <c r="FY988" s="24"/>
      <c r="FZ988" s="24"/>
      <c r="GA988" s="24"/>
      <c r="GB988" s="15"/>
      <c r="GC988" s="24"/>
      <c r="GD988" s="24"/>
      <c r="GE988" s="24"/>
      <c r="GF988" s="19"/>
      <c r="GG988" s="19"/>
      <c r="GH988" s="19"/>
      <c r="GI988" s="19"/>
      <c r="GJ988" s="19"/>
      <c r="GK988" s="19"/>
      <c r="GL988" s="19"/>
      <c r="GM988" s="19"/>
      <c r="GN988" s="19"/>
      <c r="GO988" s="19"/>
      <c r="GP988" s="19"/>
      <c r="GQ988" s="19"/>
      <c r="GR988" s="19"/>
      <c r="GS988" s="19"/>
      <c r="GT988" s="19"/>
      <c r="GU988" s="19"/>
      <c r="GV988" s="19"/>
      <c r="GW988" s="19"/>
      <c r="GX988" s="19"/>
      <c r="GY988" s="19"/>
      <c r="GZ988" s="19"/>
      <c r="HA988" s="19"/>
      <c r="HB988" s="19"/>
      <c r="HC988" s="19"/>
      <c r="HD988" s="19"/>
      <c r="HE988" s="19"/>
      <c r="HF988" s="19"/>
      <c r="HG988" s="19"/>
      <c r="HH988" s="19"/>
      <c r="HI988" s="19"/>
      <c r="HJ988" s="19"/>
      <c r="HK988" s="19"/>
      <c r="HL988" s="19"/>
      <c r="HM988" s="19"/>
      <c r="HN988" s="19"/>
      <c r="HO988" s="19"/>
      <c r="HP988" s="19"/>
      <c r="HQ988" s="19"/>
      <c r="HR988" s="19"/>
      <c r="HS988" s="19"/>
      <c r="HT988" s="19"/>
      <c r="HU988" s="19"/>
      <c r="HV988" s="19"/>
      <c r="HW988" s="19"/>
      <c r="HX988" s="19"/>
      <c r="HY988" s="19"/>
      <c r="HZ988" s="19"/>
      <c r="IA988" s="19"/>
      <c r="IB988" s="19"/>
      <c r="IC988" s="19"/>
      <c r="ID988" s="19"/>
      <c r="IE988" s="19"/>
      <c r="IF988" s="19"/>
      <c r="IG988" s="19"/>
      <c r="IH988" s="19"/>
      <c r="II988" s="19"/>
      <c r="IJ988" s="19"/>
      <c r="IK988" s="19"/>
      <c r="IL988" s="19"/>
      <c r="IM988" s="19"/>
      <c r="IN988" s="24"/>
      <c r="IO988" s="24"/>
      <c r="IP988" s="24"/>
      <c r="IQ988" s="24"/>
      <c r="IR988" s="24"/>
      <c r="IS988" s="24"/>
      <c r="IT988" s="24"/>
      <c r="IU988" s="24"/>
      <c r="IV988" s="24"/>
      <c r="IW988" s="24"/>
      <c r="IX988" s="24"/>
      <c r="IY988" s="24"/>
      <c r="IZ988" s="24"/>
      <c r="JA988" s="24"/>
      <c r="JB988" s="24"/>
      <c r="JC988" s="24"/>
      <c r="JD988" s="24"/>
      <c r="JE988" s="24"/>
      <c r="JF988" s="24"/>
      <c r="JG988" s="24"/>
    </row>
    <row r="989" spans="39:267" x14ac:dyDescent="0.3">
      <c r="AM989" s="23"/>
      <c r="AQ989" s="19"/>
      <c r="AU989" s="24"/>
      <c r="AV989" s="24"/>
      <c r="AW989" s="24"/>
      <c r="AX989" s="24"/>
      <c r="AY989" s="15"/>
      <c r="BM989" s="15"/>
      <c r="BS989" s="24"/>
      <c r="BT989" s="15"/>
      <c r="BY989" s="24"/>
      <c r="CA989" s="15"/>
      <c r="CD989" s="24"/>
      <c r="CH989" s="15"/>
      <c r="CO989" s="15"/>
      <c r="CQ989" s="24"/>
      <c r="CV989" s="15"/>
      <c r="DC989" s="15"/>
      <c r="DJ989" s="15"/>
      <c r="DQ989" s="15"/>
      <c r="DX989" s="15"/>
      <c r="EE989" s="15"/>
      <c r="EL989" s="15"/>
      <c r="ES989" s="15"/>
      <c r="EZ989" s="15"/>
      <c r="FG989" s="15"/>
      <c r="FN989" s="15"/>
      <c r="FU989" s="15"/>
      <c r="FW989" s="24"/>
      <c r="FX989" s="24"/>
      <c r="FY989" s="24"/>
      <c r="FZ989" s="24"/>
      <c r="GA989" s="24"/>
      <c r="GB989" s="15"/>
      <c r="GC989" s="24"/>
      <c r="GD989" s="24"/>
      <c r="GE989" s="24"/>
      <c r="GF989" s="19"/>
      <c r="GG989" s="19"/>
      <c r="GH989" s="19"/>
      <c r="GI989" s="19"/>
      <c r="GJ989" s="19"/>
      <c r="GK989" s="19"/>
      <c r="GL989" s="19"/>
      <c r="GM989" s="19"/>
      <c r="GN989" s="19"/>
      <c r="GO989" s="19"/>
      <c r="GP989" s="19"/>
      <c r="GQ989" s="19"/>
      <c r="GR989" s="19"/>
      <c r="GS989" s="19"/>
      <c r="GT989" s="19"/>
      <c r="GU989" s="19"/>
      <c r="GV989" s="19"/>
      <c r="GW989" s="19"/>
      <c r="GX989" s="19"/>
      <c r="GY989" s="19"/>
      <c r="GZ989" s="19"/>
      <c r="HA989" s="19"/>
      <c r="HB989" s="19"/>
      <c r="HC989" s="19"/>
      <c r="HD989" s="19"/>
      <c r="HE989" s="19"/>
      <c r="HF989" s="19"/>
      <c r="HG989" s="19"/>
      <c r="HH989" s="19"/>
      <c r="HI989" s="19"/>
      <c r="HJ989" s="19"/>
      <c r="HK989" s="19"/>
      <c r="HL989" s="19"/>
      <c r="HM989" s="19"/>
      <c r="HN989" s="19"/>
      <c r="HO989" s="19"/>
      <c r="HP989" s="19"/>
      <c r="HQ989" s="19"/>
      <c r="HR989" s="19"/>
      <c r="HS989" s="19"/>
      <c r="HT989" s="19"/>
      <c r="HU989" s="19"/>
      <c r="HV989" s="19"/>
      <c r="HW989" s="19"/>
      <c r="HX989" s="19"/>
      <c r="HY989" s="19"/>
      <c r="HZ989" s="19"/>
      <c r="IA989" s="19"/>
      <c r="IB989" s="19"/>
      <c r="IC989" s="19"/>
      <c r="ID989" s="19"/>
      <c r="IE989" s="19"/>
      <c r="IF989" s="19"/>
      <c r="IG989" s="19"/>
      <c r="IH989" s="19"/>
      <c r="II989" s="19"/>
      <c r="IJ989" s="19"/>
      <c r="IK989" s="19"/>
      <c r="IL989" s="19"/>
      <c r="IM989" s="19"/>
      <c r="IN989" s="24"/>
      <c r="IO989" s="24"/>
      <c r="IP989" s="24"/>
      <c r="IQ989" s="24"/>
      <c r="IR989" s="24"/>
      <c r="IS989" s="24"/>
      <c r="IT989" s="24"/>
      <c r="IU989" s="24"/>
      <c r="IV989" s="24"/>
      <c r="IW989" s="24"/>
      <c r="IX989" s="24"/>
      <c r="IY989" s="24"/>
      <c r="IZ989" s="24"/>
      <c r="JA989" s="24"/>
      <c r="JB989" s="24"/>
      <c r="JC989" s="24"/>
      <c r="JD989" s="24"/>
      <c r="JE989" s="24"/>
      <c r="JF989" s="24"/>
      <c r="JG989" s="24"/>
    </row>
    <row r="990" spans="39:267" x14ac:dyDescent="0.3">
      <c r="AM990" s="23"/>
      <c r="AQ990" s="19"/>
      <c r="AU990" s="24"/>
      <c r="AV990" s="24"/>
      <c r="AW990" s="24"/>
      <c r="AX990" s="24"/>
      <c r="AY990" s="15"/>
      <c r="BM990" s="15"/>
      <c r="BS990" s="24"/>
      <c r="BT990" s="15"/>
      <c r="BY990" s="24"/>
      <c r="CA990" s="15"/>
      <c r="CD990" s="24"/>
      <c r="CH990" s="15"/>
      <c r="CO990" s="15"/>
      <c r="CQ990" s="24"/>
      <c r="CV990" s="15"/>
      <c r="DC990" s="15"/>
      <c r="DJ990" s="15"/>
      <c r="DQ990" s="15"/>
      <c r="DX990" s="15"/>
      <c r="EE990" s="15"/>
      <c r="EL990" s="15"/>
      <c r="ES990" s="15"/>
      <c r="EZ990" s="15"/>
      <c r="FG990" s="15"/>
      <c r="FN990" s="15"/>
      <c r="FU990" s="15"/>
      <c r="FW990" s="24"/>
      <c r="FX990" s="24"/>
      <c r="FY990" s="24"/>
      <c r="FZ990" s="24"/>
      <c r="GA990" s="24"/>
      <c r="GB990" s="15"/>
      <c r="GC990" s="24"/>
      <c r="GD990" s="24"/>
      <c r="GE990" s="24"/>
      <c r="GF990" s="19"/>
      <c r="GG990" s="19"/>
      <c r="GH990" s="19"/>
      <c r="GI990" s="19"/>
      <c r="GJ990" s="19"/>
      <c r="GK990" s="19"/>
      <c r="GL990" s="19"/>
      <c r="GM990" s="19"/>
      <c r="GN990" s="19"/>
      <c r="GO990" s="19"/>
      <c r="GP990" s="19"/>
      <c r="GQ990" s="19"/>
      <c r="GR990" s="19"/>
      <c r="GS990" s="19"/>
      <c r="GT990" s="19"/>
      <c r="GU990" s="19"/>
      <c r="GV990" s="19"/>
      <c r="GW990" s="19"/>
      <c r="GX990" s="19"/>
      <c r="GY990" s="19"/>
      <c r="GZ990" s="19"/>
      <c r="HA990" s="19"/>
      <c r="HB990" s="19"/>
      <c r="HC990" s="19"/>
      <c r="HD990" s="19"/>
      <c r="HE990" s="19"/>
      <c r="HF990" s="19"/>
      <c r="HG990" s="19"/>
      <c r="HH990" s="19"/>
      <c r="HI990" s="19"/>
      <c r="HJ990" s="19"/>
      <c r="HK990" s="19"/>
      <c r="HL990" s="19"/>
      <c r="HM990" s="19"/>
      <c r="HN990" s="19"/>
      <c r="HO990" s="19"/>
      <c r="HP990" s="19"/>
      <c r="HQ990" s="19"/>
      <c r="HR990" s="19"/>
      <c r="HS990" s="19"/>
      <c r="HT990" s="19"/>
      <c r="HU990" s="19"/>
      <c r="HV990" s="19"/>
      <c r="HW990" s="19"/>
      <c r="HX990" s="19"/>
      <c r="HY990" s="19"/>
      <c r="HZ990" s="19"/>
      <c r="IA990" s="19"/>
      <c r="IB990" s="19"/>
      <c r="IC990" s="19"/>
      <c r="ID990" s="19"/>
      <c r="IE990" s="19"/>
      <c r="IF990" s="19"/>
      <c r="IG990" s="19"/>
      <c r="IH990" s="19"/>
      <c r="II990" s="19"/>
      <c r="IJ990" s="19"/>
      <c r="IK990" s="19"/>
      <c r="IL990" s="19"/>
      <c r="IM990" s="19"/>
      <c r="IN990" s="24"/>
      <c r="IO990" s="24"/>
      <c r="IP990" s="24"/>
      <c r="IQ990" s="24"/>
      <c r="IR990" s="24"/>
      <c r="IS990" s="24"/>
      <c r="IT990" s="24"/>
      <c r="IU990" s="24"/>
      <c r="IV990" s="24"/>
      <c r="IW990" s="24"/>
      <c r="IX990" s="24"/>
      <c r="IY990" s="24"/>
      <c r="IZ990" s="24"/>
      <c r="JA990" s="24"/>
      <c r="JB990" s="24"/>
      <c r="JC990" s="24"/>
      <c r="JD990" s="24"/>
      <c r="JE990" s="24"/>
      <c r="JF990" s="24"/>
      <c r="JG990" s="24"/>
    </row>
    <row r="991" spans="39:267" x14ac:dyDescent="0.3">
      <c r="AM991" s="23"/>
      <c r="AQ991" s="19"/>
      <c r="AU991" s="24"/>
      <c r="AV991" s="24"/>
      <c r="AW991" s="24"/>
      <c r="AX991" s="24"/>
      <c r="AY991" s="15"/>
      <c r="BM991" s="15"/>
      <c r="BS991" s="24"/>
      <c r="BT991" s="15"/>
      <c r="BY991" s="24"/>
      <c r="CA991" s="15"/>
      <c r="CD991" s="24"/>
      <c r="CH991" s="15"/>
      <c r="CO991" s="15"/>
      <c r="CQ991" s="24"/>
      <c r="CV991" s="15"/>
      <c r="DC991" s="15"/>
      <c r="DJ991" s="15"/>
      <c r="DQ991" s="15"/>
      <c r="DX991" s="15"/>
      <c r="EE991" s="15"/>
      <c r="EL991" s="15"/>
      <c r="ES991" s="15"/>
      <c r="EZ991" s="15"/>
      <c r="FG991" s="15"/>
      <c r="FN991" s="15"/>
      <c r="FU991" s="15"/>
      <c r="FW991" s="24"/>
      <c r="FX991" s="24"/>
      <c r="FY991" s="24"/>
      <c r="FZ991" s="24"/>
      <c r="GA991" s="24"/>
      <c r="GB991" s="15"/>
      <c r="GC991" s="24"/>
      <c r="GD991" s="24"/>
      <c r="GE991" s="24"/>
      <c r="GF991" s="19"/>
      <c r="GG991" s="19"/>
      <c r="GH991" s="19"/>
      <c r="GI991" s="19"/>
      <c r="GJ991" s="19"/>
      <c r="GK991" s="19"/>
      <c r="GL991" s="19"/>
      <c r="GM991" s="19"/>
      <c r="GN991" s="19"/>
      <c r="GO991" s="19"/>
      <c r="GP991" s="19"/>
      <c r="GQ991" s="19"/>
      <c r="GR991" s="19"/>
      <c r="GS991" s="19"/>
      <c r="GT991" s="19"/>
      <c r="GU991" s="19"/>
      <c r="GV991" s="19"/>
      <c r="GW991" s="19"/>
      <c r="GX991" s="19"/>
      <c r="GY991" s="19"/>
      <c r="GZ991" s="19"/>
      <c r="HA991" s="19"/>
      <c r="HB991" s="19"/>
      <c r="HC991" s="19"/>
      <c r="HD991" s="19"/>
      <c r="HE991" s="19"/>
      <c r="HF991" s="19"/>
      <c r="HG991" s="19"/>
      <c r="HH991" s="19"/>
      <c r="HI991" s="19"/>
      <c r="HJ991" s="19"/>
      <c r="HK991" s="19"/>
      <c r="HL991" s="19"/>
      <c r="HM991" s="19"/>
      <c r="HN991" s="19"/>
      <c r="HO991" s="19"/>
      <c r="HP991" s="19"/>
      <c r="HQ991" s="19"/>
      <c r="HR991" s="19"/>
      <c r="HS991" s="19"/>
      <c r="HT991" s="19"/>
      <c r="HU991" s="19"/>
      <c r="HV991" s="19"/>
      <c r="HW991" s="19"/>
      <c r="HX991" s="19"/>
      <c r="HY991" s="19"/>
      <c r="HZ991" s="19"/>
      <c r="IA991" s="19"/>
      <c r="IB991" s="19"/>
      <c r="IC991" s="19"/>
      <c r="ID991" s="19"/>
      <c r="IE991" s="19"/>
      <c r="IF991" s="19"/>
      <c r="IG991" s="19"/>
      <c r="IH991" s="19"/>
      <c r="II991" s="19"/>
      <c r="IJ991" s="19"/>
      <c r="IK991" s="19"/>
      <c r="IL991" s="19"/>
      <c r="IM991" s="19"/>
      <c r="IN991" s="24"/>
      <c r="IO991" s="24"/>
      <c r="IP991" s="24"/>
      <c r="IQ991" s="24"/>
      <c r="IR991" s="24"/>
      <c r="IS991" s="24"/>
      <c r="IT991" s="24"/>
      <c r="IU991" s="24"/>
      <c r="IV991" s="24"/>
      <c r="IW991" s="24"/>
      <c r="IX991" s="24"/>
      <c r="IY991" s="24"/>
      <c r="IZ991" s="24"/>
      <c r="JA991" s="24"/>
      <c r="JB991" s="24"/>
      <c r="JC991" s="24"/>
      <c r="JD991" s="24"/>
      <c r="JE991" s="24"/>
      <c r="JF991" s="24"/>
      <c r="JG991" s="24"/>
    </row>
    <row r="992" spans="39:267" x14ac:dyDescent="0.3">
      <c r="AM992" s="23"/>
      <c r="AQ992" s="19"/>
      <c r="AU992" s="24"/>
      <c r="AV992" s="24"/>
      <c r="AW992" s="24"/>
      <c r="AX992" s="24"/>
      <c r="AY992" s="15"/>
      <c r="BM992" s="15"/>
      <c r="BS992" s="24"/>
      <c r="BT992" s="15"/>
      <c r="BY992" s="24"/>
      <c r="CA992" s="15"/>
      <c r="CD992" s="24"/>
      <c r="CH992" s="15"/>
      <c r="CO992" s="15"/>
      <c r="CQ992" s="24"/>
      <c r="CV992" s="15"/>
      <c r="DC992" s="15"/>
      <c r="DJ992" s="15"/>
      <c r="DQ992" s="15"/>
      <c r="DX992" s="15"/>
      <c r="EE992" s="15"/>
      <c r="EL992" s="15"/>
      <c r="ES992" s="15"/>
      <c r="EZ992" s="15"/>
      <c r="FG992" s="15"/>
      <c r="FN992" s="15"/>
      <c r="FU992" s="15"/>
      <c r="FW992" s="24"/>
      <c r="FX992" s="24"/>
      <c r="FY992" s="24"/>
      <c r="FZ992" s="24"/>
      <c r="GA992" s="24"/>
      <c r="GB992" s="15"/>
      <c r="GC992" s="24"/>
      <c r="GD992" s="24"/>
      <c r="GE992" s="24"/>
      <c r="GF992" s="19"/>
      <c r="GG992" s="19"/>
      <c r="GH992" s="19"/>
      <c r="GI992" s="19"/>
      <c r="GJ992" s="19"/>
      <c r="GK992" s="19"/>
      <c r="GL992" s="19"/>
      <c r="GM992" s="19"/>
      <c r="GN992" s="19"/>
      <c r="GO992" s="19"/>
      <c r="GP992" s="19"/>
      <c r="GQ992" s="19"/>
      <c r="GR992" s="19"/>
      <c r="GS992" s="19"/>
      <c r="GT992" s="19"/>
      <c r="GU992" s="19"/>
      <c r="GV992" s="19"/>
      <c r="GW992" s="19"/>
      <c r="GX992" s="19"/>
      <c r="GY992" s="19"/>
      <c r="GZ992" s="19"/>
      <c r="HA992" s="19"/>
      <c r="HB992" s="19"/>
      <c r="HC992" s="19"/>
      <c r="HD992" s="19"/>
      <c r="HE992" s="19"/>
      <c r="HF992" s="19"/>
      <c r="HG992" s="19"/>
      <c r="HH992" s="19"/>
      <c r="HI992" s="19"/>
      <c r="HJ992" s="19"/>
      <c r="HK992" s="19"/>
      <c r="HL992" s="19"/>
      <c r="HM992" s="19"/>
      <c r="HN992" s="19"/>
      <c r="HO992" s="19"/>
      <c r="HP992" s="19"/>
      <c r="HQ992" s="19"/>
      <c r="HR992" s="19"/>
      <c r="HS992" s="19"/>
      <c r="HT992" s="19"/>
      <c r="HU992" s="19"/>
      <c r="HV992" s="19"/>
      <c r="HW992" s="19"/>
      <c r="HX992" s="19"/>
      <c r="HY992" s="19"/>
      <c r="HZ992" s="19"/>
      <c r="IA992" s="19"/>
      <c r="IB992" s="19"/>
      <c r="IC992" s="19"/>
      <c r="ID992" s="19"/>
      <c r="IE992" s="19"/>
      <c r="IF992" s="19"/>
      <c r="IG992" s="19"/>
      <c r="IH992" s="19"/>
      <c r="II992" s="19"/>
      <c r="IJ992" s="19"/>
      <c r="IK992" s="19"/>
      <c r="IL992" s="19"/>
      <c r="IM992" s="19"/>
      <c r="IN992" s="24"/>
      <c r="IO992" s="24"/>
      <c r="IP992" s="24"/>
      <c r="IQ992" s="24"/>
      <c r="IR992" s="24"/>
      <c r="IS992" s="24"/>
      <c r="IT992" s="24"/>
      <c r="IU992" s="24"/>
      <c r="IV992" s="24"/>
      <c r="IW992" s="24"/>
      <c r="IX992" s="24"/>
      <c r="IY992" s="24"/>
      <c r="IZ992" s="24"/>
      <c r="JA992" s="24"/>
      <c r="JB992" s="24"/>
      <c r="JC992" s="24"/>
      <c r="JD992" s="24"/>
      <c r="JE992" s="24"/>
      <c r="JF992" s="24"/>
      <c r="JG992" s="24"/>
    </row>
    <row r="993" spans="39:267" x14ac:dyDescent="0.3">
      <c r="AM993" s="23"/>
      <c r="AQ993" s="19"/>
      <c r="AU993" s="24"/>
      <c r="AV993" s="24"/>
      <c r="AW993" s="24"/>
      <c r="AX993" s="24"/>
      <c r="AY993" s="15"/>
      <c r="BM993" s="15"/>
      <c r="BS993" s="24"/>
      <c r="BT993" s="15"/>
      <c r="BY993" s="24"/>
      <c r="CA993" s="15"/>
      <c r="CD993" s="24"/>
      <c r="CH993" s="15"/>
      <c r="CO993" s="15"/>
      <c r="CQ993" s="24"/>
      <c r="CV993" s="15"/>
      <c r="DC993" s="15"/>
      <c r="DJ993" s="15"/>
      <c r="DQ993" s="15"/>
      <c r="DX993" s="15"/>
      <c r="EE993" s="15"/>
      <c r="EL993" s="15"/>
      <c r="ES993" s="15"/>
      <c r="EZ993" s="15"/>
      <c r="FG993" s="15"/>
      <c r="FN993" s="15"/>
      <c r="FU993" s="15"/>
      <c r="FW993" s="24"/>
      <c r="FX993" s="24"/>
      <c r="FY993" s="24"/>
      <c r="FZ993" s="24"/>
      <c r="GA993" s="24"/>
      <c r="GB993" s="15"/>
      <c r="GC993" s="24"/>
      <c r="GD993" s="24"/>
      <c r="GE993" s="24"/>
      <c r="GF993" s="19"/>
      <c r="GG993" s="19"/>
      <c r="GH993" s="19"/>
      <c r="GI993" s="19"/>
      <c r="GJ993" s="19"/>
      <c r="GK993" s="19"/>
      <c r="GL993" s="19"/>
      <c r="GM993" s="19"/>
      <c r="GN993" s="19"/>
      <c r="GO993" s="19"/>
      <c r="GP993" s="19"/>
      <c r="GQ993" s="19"/>
      <c r="GR993" s="19"/>
      <c r="GS993" s="19"/>
      <c r="GT993" s="19"/>
      <c r="GU993" s="19"/>
      <c r="GV993" s="19"/>
      <c r="GW993" s="19"/>
      <c r="GX993" s="19"/>
      <c r="GY993" s="19"/>
      <c r="GZ993" s="19"/>
      <c r="HA993" s="19"/>
      <c r="HB993" s="19"/>
      <c r="HC993" s="19"/>
      <c r="HD993" s="19"/>
      <c r="HE993" s="19"/>
      <c r="HF993" s="19"/>
      <c r="HG993" s="19"/>
      <c r="HH993" s="19"/>
      <c r="HI993" s="19"/>
      <c r="HJ993" s="19"/>
      <c r="HK993" s="19"/>
      <c r="HL993" s="19"/>
      <c r="HM993" s="19"/>
      <c r="HN993" s="19"/>
      <c r="HO993" s="19"/>
      <c r="HP993" s="19"/>
      <c r="HQ993" s="19"/>
      <c r="HR993" s="19"/>
      <c r="HS993" s="19"/>
      <c r="HT993" s="19"/>
      <c r="HU993" s="19"/>
      <c r="HV993" s="19"/>
      <c r="HW993" s="19"/>
      <c r="HX993" s="19"/>
      <c r="HY993" s="19"/>
      <c r="HZ993" s="19"/>
      <c r="IA993" s="19"/>
      <c r="IB993" s="19"/>
      <c r="IC993" s="19"/>
      <c r="ID993" s="19"/>
      <c r="IE993" s="19"/>
      <c r="IF993" s="19"/>
      <c r="IG993" s="19"/>
      <c r="IH993" s="19"/>
      <c r="II993" s="19"/>
      <c r="IJ993" s="19"/>
      <c r="IK993" s="19"/>
      <c r="IL993" s="19"/>
      <c r="IM993" s="19"/>
      <c r="IN993" s="24"/>
      <c r="IO993" s="24"/>
      <c r="IP993" s="24"/>
      <c r="IQ993" s="24"/>
      <c r="IR993" s="24"/>
      <c r="IS993" s="24"/>
      <c r="IT993" s="24"/>
      <c r="IU993" s="24"/>
      <c r="IV993" s="24"/>
      <c r="IW993" s="24"/>
      <c r="IX993" s="24"/>
      <c r="IY993" s="24"/>
      <c r="IZ993" s="24"/>
      <c r="JA993" s="24"/>
      <c r="JB993" s="24"/>
      <c r="JC993" s="24"/>
      <c r="JD993" s="24"/>
      <c r="JE993" s="24"/>
      <c r="JF993" s="24"/>
      <c r="JG993" s="24"/>
    </row>
    <row r="994" spans="39:267" x14ac:dyDescent="0.3">
      <c r="AM994" s="23"/>
      <c r="AQ994" s="19"/>
      <c r="AU994" s="24"/>
      <c r="AV994" s="24"/>
      <c r="AW994" s="24"/>
      <c r="AX994" s="24"/>
      <c r="AY994" s="15"/>
      <c r="BM994" s="15"/>
      <c r="BS994" s="24"/>
      <c r="BT994" s="15"/>
      <c r="BY994" s="24"/>
      <c r="CA994" s="15"/>
      <c r="CD994" s="24"/>
      <c r="CH994" s="15"/>
      <c r="CO994" s="15"/>
      <c r="CQ994" s="24"/>
      <c r="CV994" s="15"/>
      <c r="DC994" s="15"/>
      <c r="DJ994" s="15"/>
      <c r="DQ994" s="15"/>
      <c r="DX994" s="15"/>
      <c r="EE994" s="15"/>
      <c r="EL994" s="15"/>
      <c r="ES994" s="15"/>
      <c r="EZ994" s="15"/>
      <c r="FG994" s="15"/>
      <c r="FN994" s="15"/>
      <c r="FU994" s="15"/>
      <c r="FW994" s="24"/>
      <c r="FX994" s="24"/>
      <c r="FY994" s="24"/>
      <c r="FZ994" s="24"/>
      <c r="GA994" s="24"/>
      <c r="GB994" s="15"/>
      <c r="GC994" s="24"/>
      <c r="GD994" s="24"/>
      <c r="GE994" s="24"/>
      <c r="GF994" s="19"/>
      <c r="GG994" s="19"/>
      <c r="GH994" s="19"/>
      <c r="GI994" s="19"/>
      <c r="GJ994" s="19"/>
      <c r="GK994" s="19"/>
      <c r="GL994" s="19"/>
      <c r="GM994" s="19"/>
      <c r="GN994" s="19"/>
      <c r="GO994" s="19"/>
      <c r="GP994" s="19"/>
      <c r="GQ994" s="19"/>
      <c r="GR994" s="19"/>
      <c r="GS994" s="19"/>
      <c r="GT994" s="19"/>
      <c r="GU994" s="19"/>
      <c r="GV994" s="19"/>
      <c r="GW994" s="19"/>
      <c r="GX994" s="19"/>
      <c r="GY994" s="19"/>
      <c r="GZ994" s="19"/>
      <c r="HA994" s="19"/>
      <c r="HB994" s="19"/>
      <c r="HC994" s="19"/>
      <c r="HD994" s="19"/>
      <c r="HE994" s="19"/>
      <c r="HF994" s="19"/>
      <c r="HG994" s="19"/>
      <c r="HH994" s="19"/>
      <c r="HI994" s="19"/>
      <c r="HJ994" s="19"/>
      <c r="HK994" s="19"/>
      <c r="HL994" s="19"/>
      <c r="HM994" s="19"/>
      <c r="HN994" s="19"/>
      <c r="HO994" s="19"/>
      <c r="HP994" s="19"/>
      <c r="HQ994" s="19"/>
      <c r="HR994" s="19"/>
      <c r="HS994" s="19"/>
      <c r="HT994" s="19"/>
      <c r="HU994" s="19"/>
      <c r="HV994" s="19"/>
      <c r="HW994" s="19"/>
      <c r="HX994" s="19"/>
      <c r="HY994" s="19"/>
      <c r="HZ994" s="19"/>
      <c r="IA994" s="19"/>
      <c r="IB994" s="19"/>
      <c r="IC994" s="19"/>
      <c r="ID994" s="19"/>
      <c r="IE994" s="19"/>
      <c r="IF994" s="19"/>
      <c r="IG994" s="19"/>
      <c r="IH994" s="19"/>
      <c r="II994" s="19"/>
      <c r="IJ994" s="19"/>
      <c r="IK994" s="19"/>
      <c r="IL994" s="19"/>
      <c r="IM994" s="19"/>
      <c r="IN994" s="24"/>
      <c r="IO994" s="24"/>
      <c r="IP994" s="24"/>
      <c r="IQ994" s="24"/>
      <c r="IR994" s="24"/>
      <c r="IS994" s="24"/>
      <c r="IT994" s="24"/>
      <c r="IU994" s="24"/>
      <c r="IV994" s="24"/>
      <c r="IW994" s="24"/>
      <c r="IX994" s="24"/>
      <c r="IY994" s="24"/>
      <c r="IZ994" s="24"/>
      <c r="JA994" s="24"/>
      <c r="JB994" s="24"/>
      <c r="JC994" s="24"/>
      <c r="JD994" s="24"/>
      <c r="JE994" s="24"/>
      <c r="JF994" s="24"/>
      <c r="JG994" s="24"/>
    </row>
    <row r="995" spans="39:267" x14ac:dyDescent="0.3">
      <c r="AM995" s="23"/>
      <c r="AQ995" s="19"/>
      <c r="AU995" s="24"/>
      <c r="AV995" s="24"/>
      <c r="AW995" s="24"/>
      <c r="AX995" s="24"/>
      <c r="AY995" s="15"/>
      <c r="BM995" s="15"/>
      <c r="BS995" s="24"/>
      <c r="BT995" s="15"/>
      <c r="BY995" s="24"/>
      <c r="CA995" s="15"/>
      <c r="CD995" s="24"/>
      <c r="CH995" s="15"/>
      <c r="CO995" s="15"/>
      <c r="CQ995" s="24"/>
      <c r="CV995" s="15"/>
      <c r="DC995" s="15"/>
      <c r="DJ995" s="15"/>
      <c r="DQ995" s="15"/>
      <c r="DX995" s="15"/>
      <c r="EE995" s="15"/>
      <c r="EL995" s="15"/>
      <c r="ES995" s="15"/>
      <c r="EZ995" s="15"/>
      <c r="FG995" s="15"/>
      <c r="FN995" s="15"/>
      <c r="FU995" s="15"/>
      <c r="FW995" s="24"/>
      <c r="FX995" s="24"/>
      <c r="FY995" s="24"/>
      <c r="FZ995" s="24"/>
      <c r="GA995" s="24"/>
      <c r="GB995" s="15"/>
      <c r="GC995" s="24"/>
      <c r="GD995" s="24"/>
      <c r="GE995" s="24"/>
      <c r="GF995" s="19"/>
      <c r="GG995" s="19"/>
      <c r="GH995" s="19"/>
      <c r="GI995" s="19"/>
      <c r="GJ995" s="19"/>
      <c r="GK995" s="19"/>
      <c r="GL995" s="19"/>
      <c r="GM995" s="19"/>
      <c r="GN995" s="19"/>
      <c r="GO995" s="19"/>
      <c r="GP995" s="19"/>
      <c r="GQ995" s="19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19"/>
      <c r="HC995" s="19"/>
      <c r="HD995" s="19"/>
      <c r="HE995" s="19"/>
      <c r="HF995" s="19"/>
      <c r="HG995" s="19"/>
      <c r="HH995" s="19"/>
      <c r="HI995" s="19"/>
      <c r="HJ995" s="19"/>
      <c r="HK995" s="19"/>
      <c r="HL995" s="19"/>
      <c r="HM995" s="19"/>
      <c r="HN995" s="19"/>
      <c r="HO995" s="19"/>
      <c r="HP995" s="19"/>
      <c r="HQ995" s="19"/>
      <c r="HR995" s="19"/>
      <c r="HS995" s="19"/>
      <c r="HT995" s="19"/>
      <c r="HU995" s="19"/>
      <c r="HV995" s="19"/>
      <c r="HW995" s="19"/>
      <c r="HX995" s="19"/>
      <c r="HY995" s="19"/>
      <c r="HZ995" s="19"/>
      <c r="IA995" s="19"/>
      <c r="IB995" s="19"/>
      <c r="IC995" s="19"/>
      <c r="ID995" s="19"/>
      <c r="IE995" s="19"/>
      <c r="IF995" s="19"/>
      <c r="IG995" s="19"/>
      <c r="IH995" s="19"/>
      <c r="II995" s="19"/>
      <c r="IJ995" s="19"/>
      <c r="IK995" s="19"/>
      <c r="IL995" s="19"/>
      <c r="IM995" s="19"/>
      <c r="IN995" s="24"/>
      <c r="IO995" s="24"/>
      <c r="IP995" s="24"/>
      <c r="IQ995" s="24"/>
      <c r="IR995" s="24"/>
      <c r="IS995" s="24"/>
      <c r="IT995" s="24"/>
      <c r="IU995" s="24"/>
      <c r="IV995" s="24"/>
      <c r="IW995" s="24"/>
      <c r="IX995" s="24"/>
      <c r="IY995" s="24"/>
      <c r="IZ995" s="24"/>
      <c r="JA995" s="24"/>
      <c r="JB995" s="24"/>
      <c r="JC995" s="24"/>
      <c r="JD995" s="24"/>
      <c r="JE995" s="24"/>
      <c r="JF995" s="24"/>
      <c r="JG995" s="24"/>
    </row>
    <row r="996" spans="39:267" x14ac:dyDescent="0.3">
      <c r="AM996" s="23"/>
      <c r="AQ996" s="19"/>
      <c r="AU996" s="24"/>
      <c r="AV996" s="24"/>
      <c r="AW996" s="24"/>
      <c r="AX996" s="24"/>
      <c r="AY996" s="15"/>
      <c r="BM996" s="15"/>
      <c r="BS996" s="24"/>
      <c r="BT996" s="15"/>
      <c r="BY996" s="24"/>
      <c r="CA996" s="15"/>
      <c r="CD996" s="24"/>
      <c r="CH996" s="15"/>
      <c r="CO996" s="15"/>
      <c r="CQ996" s="24"/>
      <c r="CV996" s="15"/>
      <c r="DC996" s="15"/>
      <c r="DJ996" s="15"/>
      <c r="DQ996" s="15"/>
      <c r="DX996" s="15"/>
      <c r="EE996" s="15"/>
      <c r="EL996" s="15"/>
      <c r="ES996" s="15"/>
      <c r="EZ996" s="15"/>
      <c r="FG996" s="15"/>
      <c r="FN996" s="15"/>
      <c r="FU996" s="15"/>
      <c r="FW996" s="24"/>
      <c r="FX996" s="24"/>
      <c r="FY996" s="24"/>
      <c r="FZ996" s="24"/>
      <c r="GA996" s="24"/>
      <c r="GB996" s="15"/>
      <c r="GC996" s="24"/>
      <c r="GD996" s="24"/>
      <c r="GE996" s="24"/>
      <c r="GF996" s="19"/>
      <c r="GG996" s="19"/>
      <c r="GH996" s="19"/>
      <c r="GI996" s="19"/>
      <c r="GJ996" s="19"/>
      <c r="GK996" s="19"/>
      <c r="GL996" s="19"/>
      <c r="GM996" s="19"/>
      <c r="GN996" s="19"/>
      <c r="GO996" s="19"/>
      <c r="GP996" s="19"/>
      <c r="GQ996" s="19"/>
      <c r="GR996" s="19"/>
      <c r="GS996" s="19"/>
      <c r="GT996" s="19"/>
      <c r="GU996" s="19"/>
      <c r="GV996" s="19"/>
      <c r="GW996" s="19"/>
      <c r="GX996" s="19"/>
      <c r="GY996" s="19"/>
      <c r="GZ996" s="19"/>
      <c r="HA996" s="19"/>
      <c r="HB996" s="19"/>
      <c r="HC996" s="19"/>
      <c r="HD996" s="19"/>
      <c r="HE996" s="19"/>
      <c r="HF996" s="19"/>
      <c r="HG996" s="19"/>
      <c r="HH996" s="19"/>
      <c r="HI996" s="19"/>
      <c r="HJ996" s="19"/>
      <c r="HK996" s="19"/>
      <c r="HL996" s="19"/>
      <c r="HM996" s="19"/>
      <c r="HN996" s="19"/>
      <c r="HO996" s="19"/>
      <c r="HP996" s="19"/>
      <c r="HQ996" s="19"/>
      <c r="HR996" s="19"/>
      <c r="HS996" s="19"/>
      <c r="HT996" s="19"/>
      <c r="HU996" s="19"/>
      <c r="HV996" s="19"/>
      <c r="HW996" s="19"/>
      <c r="HX996" s="19"/>
      <c r="HY996" s="19"/>
      <c r="HZ996" s="19"/>
      <c r="IA996" s="19"/>
      <c r="IB996" s="19"/>
      <c r="IC996" s="19"/>
      <c r="ID996" s="19"/>
      <c r="IE996" s="19"/>
      <c r="IF996" s="19"/>
      <c r="IG996" s="19"/>
      <c r="IH996" s="19"/>
      <c r="II996" s="19"/>
      <c r="IJ996" s="19"/>
      <c r="IK996" s="19"/>
      <c r="IL996" s="19"/>
      <c r="IM996" s="19"/>
      <c r="IN996" s="24"/>
      <c r="IO996" s="24"/>
      <c r="IP996" s="24"/>
      <c r="IQ996" s="24"/>
      <c r="IR996" s="24"/>
      <c r="IS996" s="24"/>
      <c r="IT996" s="24"/>
      <c r="IU996" s="24"/>
      <c r="IV996" s="24"/>
      <c r="IW996" s="24"/>
      <c r="IX996" s="24"/>
      <c r="IY996" s="24"/>
      <c r="IZ996" s="24"/>
      <c r="JA996" s="24"/>
      <c r="JB996" s="24"/>
      <c r="JC996" s="24"/>
      <c r="JD996" s="24"/>
      <c r="JE996" s="24"/>
      <c r="JF996" s="24"/>
      <c r="JG996" s="24"/>
    </row>
    <row r="997" spans="39:267" x14ac:dyDescent="0.3">
      <c r="AM997" s="23"/>
      <c r="AQ997" s="19"/>
      <c r="AU997" s="24"/>
      <c r="AV997" s="24"/>
      <c r="AW997" s="24"/>
      <c r="AX997" s="24"/>
      <c r="AY997" s="15"/>
      <c r="BM997" s="15"/>
      <c r="BS997" s="24"/>
      <c r="BT997" s="15"/>
      <c r="BY997" s="24"/>
      <c r="CA997" s="15"/>
      <c r="CD997" s="24"/>
      <c r="CH997" s="15"/>
      <c r="CO997" s="15"/>
      <c r="CQ997" s="24"/>
      <c r="CV997" s="15"/>
      <c r="DC997" s="15"/>
      <c r="DJ997" s="15"/>
      <c r="DQ997" s="15"/>
      <c r="DX997" s="15"/>
      <c r="EE997" s="15"/>
      <c r="EL997" s="15"/>
      <c r="ES997" s="15"/>
      <c r="EZ997" s="15"/>
      <c r="FG997" s="15"/>
      <c r="FN997" s="15"/>
      <c r="FU997" s="15"/>
      <c r="FW997" s="24"/>
      <c r="FX997" s="24"/>
      <c r="FY997" s="24"/>
      <c r="FZ997" s="24"/>
      <c r="GA997" s="24"/>
      <c r="GB997" s="15"/>
      <c r="GC997" s="24"/>
      <c r="GD997" s="24"/>
      <c r="GE997" s="24"/>
      <c r="GF997" s="19"/>
      <c r="GG997" s="19"/>
      <c r="GH997" s="19"/>
      <c r="GI997" s="19"/>
      <c r="GJ997" s="19"/>
      <c r="GK997" s="19"/>
      <c r="GL997" s="19"/>
      <c r="GM997" s="19"/>
      <c r="GN997" s="19"/>
      <c r="GO997" s="19"/>
      <c r="GP997" s="19"/>
      <c r="GQ997" s="19"/>
      <c r="GR997" s="19"/>
      <c r="GS997" s="19"/>
      <c r="GT997" s="19"/>
      <c r="GU997" s="19"/>
      <c r="GV997" s="19"/>
      <c r="GW997" s="19"/>
      <c r="GX997" s="19"/>
      <c r="GY997" s="19"/>
      <c r="GZ997" s="19"/>
      <c r="HA997" s="19"/>
      <c r="HB997" s="19"/>
      <c r="HC997" s="19"/>
      <c r="HD997" s="19"/>
      <c r="HE997" s="19"/>
      <c r="HF997" s="19"/>
      <c r="HG997" s="19"/>
      <c r="HH997" s="19"/>
      <c r="HI997" s="19"/>
      <c r="HJ997" s="19"/>
      <c r="HK997" s="19"/>
      <c r="HL997" s="19"/>
      <c r="HM997" s="19"/>
      <c r="HN997" s="19"/>
      <c r="HO997" s="19"/>
      <c r="HP997" s="19"/>
      <c r="HQ997" s="19"/>
      <c r="HR997" s="19"/>
      <c r="HS997" s="19"/>
      <c r="HT997" s="19"/>
      <c r="HU997" s="19"/>
      <c r="HV997" s="19"/>
      <c r="HW997" s="19"/>
      <c r="HX997" s="19"/>
      <c r="HY997" s="19"/>
      <c r="HZ997" s="19"/>
      <c r="IA997" s="19"/>
      <c r="IB997" s="19"/>
      <c r="IC997" s="19"/>
      <c r="ID997" s="19"/>
      <c r="IE997" s="19"/>
      <c r="IF997" s="19"/>
      <c r="IG997" s="19"/>
      <c r="IH997" s="19"/>
      <c r="II997" s="19"/>
      <c r="IJ997" s="19"/>
      <c r="IK997" s="19"/>
      <c r="IL997" s="19"/>
      <c r="IM997" s="19"/>
      <c r="IN997" s="24"/>
      <c r="IO997" s="24"/>
      <c r="IP997" s="24"/>
      <c r="IQ997" s="24"/>
      <c r="IR997" s="24"/>
      <c r="IS997" s="24"/>
      <c r="IT997" s="24"/>
      <c r="IU997" s="24"/>
      <c r="IV997" s="24"/>
      <c r="IW997" s="24"/>
      <c r="IX997" s="24"/>
      <c r="IY997" s="24"/>
      <c r="IZ997" s="24"/>
      <c r="JA997" s="24"/>
      <c r="JB997" s="24"/>
      <c r="JC997" s="24"/>
      <c r="JD997" s="24"/>
      <c r="JE997" s="24"/>
      <c r="JF997" s="24"/>
      <c r="JG997" s="24"/>
    </row>
    <row r="998" spans="39:267" x14ac:dyDescent="0.3">
      <c r="AM998" s="23"/>
      <c r="AQ998" s="19"/>
      <c r="AU998" s="24"/>
      <c r="AV998" s="24"/>
      <c r="AW998" s="24"/>
      <c r="AX998" s="24"/>
      <c r="AY998" s="15"/>
      <c r="BM998" s="15"/>
      <c r="BS998" s="24"/>
      <c r="BT998" s="15"/>
      <c r="BY998" s="24"/>
      <c r="CA998" s="15"/>
      <c r="CD998" s="24"/>
      <c r="CH998" s="15"/>
      <c r="CO998" s="15"/>
      <c r="CQ998" s="24"/>
      <c r="CV998" s="15"/>
      <c r="DC998" s="15"/>
      <c r="DJ998" s="15"/>
      <c r="DQ998" s="15"/>
      <c r="DX998" s="15"/>
      <c r="EE998" s="15"/>
      <c r="EL998" s="15"/>
      <c r="ES998" s="15"/>
      <c r="EZ998" s="15"/>
      <c r="FG998" s="15"/>
      <c r="FN998" s="15"/>
      <c r="FU998" s="15"/>
      <c r="FW998" s="24"/>
      <c r="FX998" s="24"/>
      <c r="FY998" s="24"/>
      <c r="FZ998" s="24"/>
      <c r="GA998" s="24"/>
      <c r="GB998" s="15"/>
      <c r="GC998" s="24"/>
      <c r="GD998" s="24"/>
      <c r="GE998" s="24"/>
      <c r="GF998" s="19"/>
      <c r="GG998" s="19"/>
      <c r="GH998" s="19"/>
      <c r="GI998" s="19"/>
      <c r="GJ998" s="19"/>
      <c r="GK998" s="19"/>
      <c r="GL998" s="19"/>
      <c r="GM998" s="19"/>
      <c r="GN998" s="19"/>
      <c r="GO998" s="19"/>
      <c r="GP998" s="19"/>
      <c r="GQ998" s="19"/>
      <c r="GR998" s="19"/>
      <c r="GS998" s="19"/>
      <c r="GT998" s="19"/>
      <c r="GU998" s="19"/>
      <c r="GV998" s="19"/>
      <c r="GW998" s="19"/>
      <c r="GX998" s="19"/>
      <c r="GY998" s="19"/>
      <c r="GZ998" s="19"/>
      <c r="HA998" s="19"/>
      <c r="HB998" s="19"/>
      <c r="HC998" s="19"/>
      <c r="HD998" s="19"/>
      <c r="HE998" s="19"/>
      <c r="HF998" s="19"/>
      <c r="HG998" s="19"/>
      <c r="HH998" s="19"/>
      <c r="HI998" s="19"/>
      <c r="HJ998" s="19"/>
      <c r="HK998" s="19"/>
      <c r="HL998" s="19"/>
      <c r="HM998" s="19"/>
      <c r="HN998" s="19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24"/>
      <c r="IO998" s="24"/>
      <c r="IP998" s="24"/>
      <c r="IQ998" s="24"/>
      <c r="IR998" s="24"/>
      <c r="IS998" s="24"/>
      <c r="IT998" s="24"/>
      <c r="IU998" s="24"/>
      <c r="IV998" s="24"/>
      <c r="IW998" s="24"/>
      <c r="IX998" s="24"/>
      <c r="IY998" s="24"/>
      <c r="IZ998" s="24"/>
      <c r="JA998" s="24"/>
      <c r="JB998" s="24"/>
      <c r="JC998" s="24"/>
      <c r="JD998" s="24"/>
      <c r="JE998" s="24"/>
      <c r="JF998" s="24"/>
      <c r="JG998" s="24"/>
    </row>
    <row r="999" spans="39:267" x14ac:dyDescent="0.3">
      <c r="AM999" s="23"/>
      <c r="AQ999" s="19"/>
      <c r="AU999" s="24"/>
      <c r="AV999" s="24"/>
      <c r="AW999" s="24"/>
      <c r="AX999" s="24"/>
      <c r="AY999" s="15"/>
      <c r="BM999" s="15"/>
      <c r="BS999" s="24"/>
      <c r="BT999" s="15"/>
      <c r="BY999" s="24"/>
      <c r="CA999" s="15"/>
      <c r="CD999" s="24"/>
      <c r="CH999" s="15"/>
      <c r="CO999" s="15"/>
      <c r="CQ999" s="24"/>
      <c r="CV999" s="15"/>
      <c r="DC999" s="15"/>
      <c r="DJ999" s="15"/>
      <c r="DQ999" s="15"/>
      <c r="DX999" s="15"/>
      <c r="EE999" s="15"/>
      <c r="EL999" s="15"/>
      <c r="ES999" s="15"/>
      <c r="EZ999" s="15"/>
      <c r="FG999" s="15"/>
      <c r="FN999" s="15"/>
      <c r="FU999" s="15"/>
      <c r="FW999" s="24"/>
      <c r="FX999" s="24"/>
      <c r="FY999" s="24"/>
      <c r="FZ999" s="24"/>
      <c r="GA999" s="24"/>
      <c r="GB999" s="15"/>
      <c r="GC999" s="24"/>
      <c r="GD999" s="24"/>
      <c r="GE999" s="24"/>
      <c r="GF999" s="19"/>
      <c r="GG999" s="19"/>
      <c r="GH999" s="19"/>
      <c r="GI999" s="19"/>
      <c r="GJ999" s="19"/>
      <c r="GK999" s="19"/>
      <c r="GL999" s="19"/>
      <c r="GM999" s="19"/>
      <c r="GN999" s="19"/>
      <c r="GO999" s="19"/>
      <c r="GP999" s="19"/>
      <c r="GQ999" s="19"/>
      <c r="GR999" s="19"/>
      <c r="GS999" s="19"/>
      <c r="GT999" s="19"/>
      <c r="GU999" s="19"/>
      <c r="GV999" s="19"/>
      <c r="GW999" s="19"/>
      <c r="GX999" s="19"/>
      <c r="GY999" s="19"/>
      <c r="GZ999" s="19"/>
      <c r="HA999" s="19"/>
      <c r="HB999" s="19"/>
      <c r="HC999" s="19"/>
      <c r="HD999" s="19"/>
      <c r="HE999" s="19"/>
      <c r="HF999" s="19"/>
      <c r="HG999" s="19"/>
      <c r="HH999" s="19"/>
      <c r="HI999" s="19"/>
      <c r="HJ999" s="19"/>
      <c r="HK999" s="19"/>
      <c r="HL999" s="19"/>
      <c r="HM999" s="19"/>
      <c r="HN999" s="19"/>
      <c r="HO999" s="19"/>
      <c r="HP999" s="19"/>
      <c r="HQ999" s="19"/>
      <c r="HR999" s="19"/>
      <c r="HS999" s="19"/>
      <c r="HT999" s="19"/>
      <c r="HU999" s="19"/>
      <c r="HV999" s="19"/>
      <c r="HW999" s="19"/>
      <c r="HX999" s="19"/>
      <c r="HY999" s="19"/>
      <c r="HZ999" s="19"/>
      <c r="IA999" s="19"/>
      <c r="IB999" s="19"/>
      <c r="IC999" s="19"/>
      <c r="ID999" s="19"/>
      <c r="IE999" s="19"/>
      <c r="IF999" s="19"/>
      <c r="IG999" s="19"/>
      <c r="IH999" s="19"/>
      <c r="II999" s="19"/>
      <c r="IJ999" s="19"/>
      <c r="IK999" s="19"/>
      <c r="IL999" s="19"/>
      <c r="IM999" s="19"/>
      <c r="IN999" s="24"/>
      <c r="IO999" s="24"/>
      <c r="IP999" s="24"/>
      <c r="IQ999" s="24"/>
      <c r="IR999" s="24"/>
      <c r="IS999" s="24"/>
      <c r="IT999" s="24"/>
      <c r="IU999" s="24"/>
      <c r="IV999" s="24"/>
      <c r="IW999" s="24"/>
      <c r="IX999" s="24"/>
      <c r="IY999" s="24"/>
      <c r="IZ999" s="24"/>
      <c r="JA999" s="24"/>
      <c r="JB999" s="24"/>
      <c r="JC999" s="24"/>
      <c r="JD999" s="24"/>
      <c r="JE999" s="24"/>
      <c r="JF999" s="24"/>
      <c r="JG999" s="24"/>
    </row>
    <row r="1000" spans="39:267" x14ac:dyDescent="0.3">
      <c r="AM1000" s="23"/>
      <c r="AQ1000" s="19"/>
      <c r="AU1000" s="24"/>
      <c r="AV1000" s="24"/>
      <c r="AW1000" s="24"/>
      <c r="AX1000" s="24"/>
      <c r="AY1000" s="15"/>
      <c r="BM1000" s="15"/>
      <c r="BS1000" s="24"/>
      <c r="BT1000" s="15"/>
      <c r="BY1000" s="24"/>
      <c r="CA1000" s="15"/>
      <c r="CD1000" s="24"/>
      <c r="CH1000" s="15"/>
      <c r="CO1000" s="15"/>
      <c r="CQ1000" s="24"/>
      <c r="CV1000" s="15"/>
      <c r="DC1000" s="15"/>
      <c r="DJ1000" s="15"/>
      <c r="DQ1000" s="15"/>
      <c r="DX1000" s="15"/>
      <c r="EE1000" s="15"/>
      <c r="EL1000" s="15"/>
      <c r="ES1000" s="15"/>
      <c r="EZ1000" s="15"/>
      <c r="FG1000" s="15"/>
      <c r="FN1000" s="15"/>
      <c r="FU1000" s="15"/>
      <c r="FW1000" s="24"/>
      <c r="FX1000" s="24"/>
      <c r="FY1000" s="24"/>
      <c r="FZ1000" s="24"/>
      <c r="GA1000" s="24"/>
      <c r="GB1000" s="15"/>
      <c r="GC1000" s="24"/>
      <c r="GD1000" s="24"/>
      <c r="GE1000" s="24"/>
      <c r="GF1000" s="19"/>
      <c r="GG1000" s="19"/>
      <c r="GH1000" s="19"/>
      <c r="GI1000" s="19"/>
      <c r="GJ1000" s="19"/>
      <c r="GK1000" s="19"/>
      <c r="GL1000" s="19"/>
      <c r="GM1000" s="19"/>
      <c r="GN1000" s="19"/>
      <c r="GO1000" s="19"/>
      <c r="GP1000" s="19"/>
      <c r="GQ1000" s="19"/>
      <c r="GR1000" s="19"/>
      <c r="GS1000" s="19"/>
      <c r="GT1000" s="19"/>
      <c r="GU1000" s="19"/>
      <c r="GV1000" s="19"/>
      <c r="GW1000" s="19"/>
      <c r="GX1000" s="19"/>
      <c r="GY1000" s="19"/>
      <c r="GZ1000" s="19"/>
      <c r="HA1000" s="19"/>
      <c r="HB1000" s="19"/>
      <c r="HC1000" s="19"/>
      <c r="HD1000" s="19"/>
      <c r="HE1000" s="19"/>
      <c r="HF1000" s="19"/>
      <c r="HG1000" s="19"/>
      <c r="HH1000" s="19"/>
      <c r="HI1000" s="19"/>
      <c r="HJ1000" s="19"/>
      <c r="HK1000" s="19"/>
      <c r="HL1000" s="19"/>
      <c r="HM1000" s="19"/>
      <c r="HN1000" s="19"/>
      <c r="HO1000" s="19"/>
      <c r="HP1000" s="19"/>
      <c r="HQ1000" s="19"/>
      <c r="HR1000" s="19"/>
      <c r="HS1000" s="19"/>
      <c r="HT1000" s="19"/>
      <c r="HU1000" s="19"/>
      <c r="HV1000" s="19"/>
      <c r="HW1000" s="19"/>
      <c r="HX1000" s="19"/>
      <c r="HY1000" s="19"/>
      <c r="HZ1000" s="19"/>
      <c r="IA1000" s="19"/>
      <c r="IB1000" s="19"/>
      <c r="IC1000" s="19"/>
      <c r="ID1000" s="19"/>
      <c r="IE1000" s="19"/>
      <c r="IF1000" s="19"/>
      <c r="IG1000" s="19"/>
      <c r="IH1000" s="19"/>
      <c r="II1000" s="19"/>
      <c r="IJ1000" s="19"/>
      <c r="IK1000" s="19"/>
      <c r="IL1000" s="19"/>
      <c r="IM1000" s="19"/>
      <c r="IN1000" s="24"/>
      <c r="IO1000" s="24"/>
      <c r="IP1000" s="24"/>
      <c r="IQ1000" s="24"/>
      <c r="IR1000" s="24"/>
      <c r="IS1000" s="24"/>
      <c r="IT1000" s="24"/>
      <c r="IU1000" s="24"/>
      <c r="IV1000" s="24"/>
      <c r="IW1000" s="24"/>
      <c r="IX1000" s="24"/>
      <c r="IY1000" s="24"/>
      <c r="IZ1000" s="24"/>
      <c r="JA1000" s="24"/>
      <c r="JB1000" s="24"/>
      <c r="JC1000" s="24"/>
      <c r="JD1000" s="24"/>
      <c r="JE1000" s="24"/>
      <c r="JF1000" s="24"/>
      <c r="JG1000" s="24"/>
    </row>
    <row r="1001" spans="39:267" x14ac:dyDescent="0.3">
      <c r="AM1001" s="23"/>
      <c r="AQ1001" s="19"/>
      <c r="AU1001" s="24"/>
      <c r="AV1001" s="24"/>
      <c r="AW1001" s="24"/>
      <c r="AX1001" s="24"/>
      <c r="AY1001" s="15"/>
      <c r="BM1001" s="15"/>
      <c r="BS1001" s="24"/>
      <c r="BT1001" s="15"/>
      <c r="BY1001" s="24"/>
      <c r="CA1001" s="15"/>
      <c r="CD1001" s="24"/>
      <c r="CH1001" s="15"/>
      <c r="CO1001" s="15"/>
      <c r="CQ1001" s="24"/>
      <c r="CV1001" s="15"/>
      <c r="DC1001" s="15"/>
      <c r="DJ1001" s="15"/>
      <c r="DQ1001" s="15"/>
      <c r="DX1001" s="15"/>
      <c r="EE1001" s="15"/>
      <c r="EL1001" s="15"/>
      <c r="ES1001" s="15"/>
      <c r="EZ1001" s="15"/>
      <c r="FG1001" s="15"/>
      <c r="FN1001" s="15"/>
      <c r="FU1001" s="15"/>
      <c r="FW1001" s="24"/>
      <c r="FX1001" s="24"/>
      <c r="FY1001" s="24"/>
      <c r="FZ1001" s="24"/>
      <c r="GA1001" s="24"/>
      <c r="GB1001" s="15"/>
      <c r="GC1001" s="24"/>
      <c r="GD1001" s="24"/>
      <c r="GE1001" s="24"/>
      <c r="GF1001" s="19"/>
      <c r="GG1001" s="19"/>
      <c r="GH1001" s="19"/>
      <c r="GI1001" s="19"/>
      <c r="GJ1001" s="19"/>
      <c r="GK1001" s="19"/>
      <c r="GL1001" s="19"/>
      <c r="GM1001" s="19"/>
      <c r="GN1001" s="19"/>
      <c r="GO1001" s="19"/>
      <c r="GP1001" s="19"/>
      <c r="GQ1001" s="19"/>
      <c r="GR1001" s="19"/>
      <c r="GS1001" s="19"/>
      <c r="GT1001" s="19"/>
      <c r="GU1001" s="19"/>
      <c r="GV1001" s="19"/>
      <c r="GW1001" s="19"/>
      <c r="GX1001" s="19"/>
      <c r="GY1001" s="19"/>
      <c r="GZ1001" s="19"/>
      <c r="HA1001" s="19"/>
      <c r="HB1001" s="19"/>
      <c r="HC1001" s="19"/>
      <c r="HD1001" s="19"/>
      <c r="HE1001" s="19"/>
      <c r="HF1001" s="19"/>
      <c r="HG1001" s="19"/>
      <c r="HH1001" s="19"/>
      <c r="HI1001" s="19"/>
      <c r="HJ1001" s="19"/>
      <c r="HK1001" s="19"/>
      <c r="HL1001" s="19"/>
      <c r="HM1001" s="19"/>
      <c r="HN1001" s="19"/>
      <c r="HO1001" s="19"/>
      <c r="HP1001" s="19"/>
      <c r="HQ1001" s="19"/>
      <c r="HR1001" s="19"/>
      <c r="HS1001" s="19"/>
      <c r="HT1001" s="19"/>
      <c r="HU1001" s="19"/>
      <c r="HV1001" s="19"/>
      <c r="HW1001" s="19"/>
      <c r="HX1001" s="19"/>
      <c r="HY1001" s="19"/>
      <c r="HZ1001" s="19"/>
      <c r="IA1001" s="19"/>
      <c r="IB1001" s="19"/>
      <c r="IC1001" s="19"/>
      <c r="ID1001" s="19"/>
      <c r="IE1001" s="19"/>
      <c r="IF1001" s="19"/>
      <c r="IG1001" s="19"/>
      <c r="IH1001" s="19"/>
      <c r="II1001" s="19"/>
      <c r="IJ1001" s="19"/>
      <c r="IK1001" s="19"/>
      <c r="IL1001" s="19"/>
      <c r="IM1001" s="19"/>
      <c r="IN1001" s="24"/>
      <c r="IO1001" s="24"/>
      <c r="IP1001" s="24"/>
      <c r="IQ1001" s="24"/>
      <c r="IR1001" s="24"/>
      <c r="IS1001" s="24"/>
      <c r="IT1001" s="24"/>
      <c r="IU1001" s="24"/>
      <c r="IV1001" s="24"/>
      <c r="IW1001" s="24"/>
      <c r="IX1001" s="24"/>
      <c r="IY1001" s="24"/>
      <c r="IZ1001" s="24"/>
      <c r="JA1001" s="24"/>
      <c r="JB1001" s="24"/>
      <c r="JC1001" s="24"/>
      <c r="JD1001" s="24"/>
      <c r="JE1001" s="24"/>
      <c r="JF1001" s="24"/>
      <c r="JG1001" s="24"/>
    </row>
  </sheetData>
  <conditionalFormatting sqref="AH1:AI1 AH361:AI1048576">
    <cfRule type="cellIs" dxfId="85" priority="30" operator="greaterThan">
      <formula>0</formula>
    </cfRule>
  </conditionalFormatting>
  <conditionalFormatting sqref="A1:C1">
    <cfRule type="cellIs" dxfId="84" priority="29" operator="greaterThan">
      <formula>0</formula>
    </cfRule>
  </conditionalFormatting>
  <conditionalFormatting sqref="A1:C1">
    <cfRule type="cellIs" dxfId="83" priority="27" operator="lessThan">
      <formula>0</formula>
    </cfRule>
    <cfRule type="cellIs" dxfId="82" priority="28" operator="greaterThan">
      <formula>0</formula>
    </cfRule>
  </conditionalFormatting>
  <conditionalFormatting sqref="AX1:AX1048576">
    <cfRule type="cellIs" dxfId="81" priority="26" operator="greaterThan">
      <formula>0</formula>
    </cfRule>
  </conditionalFormatting>
  <conditionalFormatting sqref="BE1:BE1048576">
    <cfRule type="cellIs" dxfId="80" priority="25" operator="greaterThan">
      <formula>0</formula>
    </cfRule>
  </conditionalFormatting>
  <conditionalFormatting sqref="BL1:BL1048576">
    <cfRule type="cellIs" dxfId="79" priority="24" operator="greaterThan">
      <formula>0</formula>
    </cfRule>
  </conditionalFormatting>
  <conditionalFormatting sqref="BS1:BS1048576">
    <cfRule type="cellIs" dxfId="78" priority="23" operator="greaterThan">
      <formula>0</formula>
    </cfRule>
  </conditionalFormatting>
  <conditionalFormatting sqref="BZ1:BZ1048576">
    <cfRule type="cellIs" dxfId="77" priority="22" operator="greaterThan">
      <formula>0</formula>
    </cfRule>
  </conditionalFormatting>
  <conditionalFormatting sqref="CG1:CG1048576">
    <cfRule type="cellIs" dxfId="76" priority="21" operator="greaterThan">
      <formula>0</formula>
    </cfRule>
  </conditionalFormatting>
  <conditionalFormatting sqref="CN1:CN1048576">
    <cfRule type="cellIs" dxfId="75" priority="20" operator="greaterThan">
      <formula>0</formula>
    </cfRule>
  </conditionalFormatting>
  <conditionalFormatting sqref="CU1:CU1048576">
    <cfRule type="cellIs" dxfId="74" priority="19" operator="greaterThan">
      <formula>0</formula>
    </cfRule>
  </conditionalFormatting>
  <conditionalFormatting sqref="DB1:DB1048576">
    <cfRule type="cellIs" dxfId="73" priority="18" operator="greaterThan">
      <formula>0</formula>
    </cfRule>
  </conditionalFormatting>
  <conditionalFormatting sqref="DI1:DI1048576">
    <cfRule type="cellIs" dxfId="72" priority="17" operator="greaterThan">
      <formula>0</formula>
    </cfRule>
  </conditionalFormatting>
  <conditionalFormatting sqref="DP1">
    <cfRule type="cellIs" dxfId="71" priority="16" operator="greaterThan">
      <formula>0</formula>
    </cfRule>
  </conditionalFormatting>
  <conditionalFormatting sqref="DW1">
    <cfRule type="cellIs" dxfId="70" priority="15" operator="greaterThan">
      <formula>0</formula>
    </cfRule>
  </conditionalFormatting>
  <conditionalFormatting sqref="ED1">
    <cfRule type="cellIs" dxfId="69" priority="14" operator="greaterThan">
      <formula>0</formula>
    </cfRule>
  </conditionalFormatting>
  <conditionalFormatting sqref="EK1">
    <cfRule type="cellIs" dxfId="68" priority="13" operator="greaterThan">
      <formula>0</formula>
    </cfRule>
  </conditionalFormatting>
  <conditionalFormatting sqref="ER1">
    <cfRule type="cellIs" dxfId="67" priority="12" operator="greaterThan">
      <formula>0</formula>
    </cfRule>
  </conditionalFormatting>
  <conditionalFormatting sqref="EY1">
    <cfRule type="cellIs" dxfId="66" priority="11" operator="greaterThan">
      <formula>0</formula>
    </cfRule>
  </conditionalFormatting>
  <conditionalFormatting sqref="FF1">
    <cfRule type="cellIs" dxfId="65" priority="10" operator="greaterThan">
      <formula>0</formula>
    </cfRule>
  </conditionalFormatting>
  <conditionalFormatting sqref="FM1">
    <cfRule type="cellIs" dxfId="64" priority="9" operator="greaterThan">
      <formula>0</formula>
    </cfRule>
  </conditionalFormatting>
  <conditionalFormatting sqref="FT1">
    <cfRule type="cellIs" dxfId="63" priority="8" operator="greaterThan">
      <formula>0</formula>
    </cfRule>
  </conditionalFormatting>
  <conditionalFormatting sqref="GA1">
    <cfRule type="cellIs" dxfId="62" priority="7" operator="greaterThan">
      <formula>0</formula>
    </cfRule>
  </conditionalFormatting>
  <conditionalFormatting sqref="CR1002:CS1048576">
    <cfRule type="top10" dxfId="61" priority="31" rank="1"/>
    <cfRule type="cellIs" dxfId="60" priority="32" operator="greaterThan">
      <formula>0</formula>
    </cfRule>
  </conditionalFormatting>
  <conditionalFormatting sqref="CX1002:CY1048576">
    <cfRule type="top10" dxfId="59" priority="33" rank="1"/>
    <cfRule type="cellIs" dxfId="58" priority="34" operator="greaterThan">
      <formula>0</formula>
    </cfRule>
  </conditionalFormatting>
  <conditionalFormatting sqref="DE1002:DF1048576">
    <cfRule type="top10" dxfId="57" priority="35" rank="1"/>
    <cfRule type="cellIs" dxfId="56" priority="36" operator="greaterThan">
      <formula>0</formula>
    </cfRule>
  </conditionalFormatting>
  <conditionalFormatting sqref="DL1002:DM1048576">
    <cfRule type="top10" dxfId="55" priority="37" rank="1"/>
    <cfRule type="cellIs" dxfId="54" priority="38" operator="greaterThan">
      <formula>0</formula>
    </cfRule>
  </conditionalFormatting>
  <conditionalFormatting sqref="DS1002:DT1048576">
    <cfRule type="top10" dxfId="53" priority="39" rank="1"/>
    <cfRule type="cellIs" dxfId="52" priority="40" operator="greaterThan">
      <formula>0</formula>
    </cfRule>
  </conditionalFormatting>
  <conditionalFormatting sqref="DZ1002:EA1048576">
    <cfRule type="top10" dxfId="51" priority="41" rank="1"/>
    <cfRule type="cellIs" dxfId="50" priority="42" operator="greaterThan">
      <formula>0</formula>
    </cfRule>
  </conditionalFormatting>
  <conditionalFormatting sqref="EG1002:EH1048576">
    <cfRule type="top10" dxfId="49" priority="43" rank="1"/>
    <cfRule type="cellIs" dxfId="48" priority="44" operator="greaterThan">
      <formula>0</formula>
    </cfRule>
  </conditionalFormatting>
  <conditionalFormatting sqref="EN1002:EO1048576">
    <cfRule type="top10" dxfId="47" priority="45" rank="1"/>
    <cfRule type="cellIs" dxfId="46" priority="46" operator="greaterThan">
      <formula>0</formula>
    </cfRule>
  </conditionalFormatting>
  <conditionalFormatting sqref="EU1002:EV1048576">
    <cfRule type="top10" dxfId="45" priority="47" rank="1"/>
    <cfRule type="cellIs" dxfId="44" priority="48" operator="greaterThan">
      <formula>0</formula>
    </cfRule>
  </conditionalFormatting>
  <conditionalFormatting sqref="FB1002:FC1048576">
    <cfRule type="top10" dxfId="43" priority="49" rank="1"/>
    <cfRule type="cellIs" dxfId="42" priority="50" operator="greaterThan">
      <formula>0</formula>
    </cfRule>
  </conditionalFormatting>
  <conditionalFormatting sqref="FI1002:FJ1048576">
    <cfRule type="top10" dxfId="41" priority="51" rank="1"/>
    <cfRule type="cellIs" dxfId="40" priority="52" operator="greaterThan">
      <formula>0</formula>
    </cfRule>
  </conditionalFormatting>
  <conditionalFormatting sqref="FP1002:FQ1048576">
    <cfRule type="top10" dxfId="39" priority="53" rank="1"/>
    <cfRule type="cellIs" dxfId="38" priority="54" operator="greaterThan">
      <formula>0</formula>
    </cfRule>
  </conditionalFormatting>
  <conditionalFormatting sqref="AS1:AS1048576">
    <cfRule type="top10" dxfId="37" priority="55" rank="1"/>
    <cfRule type="expression" dxfId="36" priority="56">
      <formula>AND($AH1&gt;0,$AX1&gt;0)</formula>
    </cfRule>
    <cfRule type="expression" dxfId="35" priority="57">
      <formula>AND($AS1&gt;0,$AV1&gt;0)</formula>
    </cfRule>
  </conditionalFormatting>
  <conditionalFormatting sqref="BU2:BU1048576">
    <cfRule type="top10" dxfId="34" priority="58" rank="1"/>
    <cfRule type="expression" dxfId="33" priority="59">
      <formula>AND($AH2&gt;0,$BZ2&gt;0)</formula>
    </cfRule>
    <cfRule type="expression" dxfId="32" priority="60">
      <formula>AND($BU2&gt;0,$BX2&gt;0)</formula>
    </cfRule>
  </conditionalFormatting>
  <conditionalFormatting sqref="BU1">
    <cfRule type="top10" dxfId="31" priority="61" rank="1"/>
    <cfRule type="expression" dxfId="30" priority="62">
      <formula>AND($AH1&gt;0,$BZ1&gt;0)</formula>
    </cfRule>
    <cfRule type="expression" dxfId="29" priority="63">
      <formula>AND($BU1&gt;0,#REF!&gt;0)</formula>
    </cfRule>
  </conditionalFormatting>
  <conditionalFormatting sqref="CB2:CB1048576">
    <cfRule type="top10" dxfId="28" priority="64" rank="1"/>
    <cfRule type="expression" dxfId="27" priority="65">
      <formula>AND($AH2&gt;0,$CG2&gt;0)</formula>
    </cfRule>
    <cfRule type="expression" dxfId="26" priority="66">
      <formula>AND($CB2&gt;0,$CE2&gt;0)</formula>
    </cfRule>
  </conditionalFormatting>
  <conditionalFormatting sqref="CB1">
    <cfRule type="top10" dxfId="25" priority="67" rank="1"/>
    <cfRule type="expression" dxfId="24" priority="68">
      <formula>AND($AH1&gt;0,$CG1&gt;0)</formula>
    </cfRule>
    <cfRule type="expression" dxfId="23" priority="69">
      <formula>AND($CB1&gt;0,#REF!&gt;0)</formula>
    </cfRule>
  </conditionalFormatting>
  <conditionalFormatting sqref="CI2:CI1048576">
    <cfRule type="top10" dxfId="22" priority="70" rank="1"/>
    <cfRule type="expression" dxfId="21" priority="71">
      <formula>AND($AH2&gt;0,$CN2&gt;0)</formula>
    </cfRule>
    <cfRule type="expression" dxfId="20" priority="72">
      <formula>AND($CI2&gt;0,$CL2&gt;0)</formula>
    </cfRule>
  </conditionalFormatting>
  <conditionalFormatting sqref="CI1">
    <cfRule type="top10" dxfId="19" priority="73" rank="1"/>
    <cfRule type="expression" dxfId="18" priority="74">
      <formula>AND($AH1&gt;0,$CN1&gt;0)</formula>
    </cfRule>
    <cfRule type="expression" dxfId="17" priority="75">
      <formula>AND($CI1&gt;0,#REF!&gt;0)</formula>
    </cfRule>
  </conditionalFormatting>
  <conditionalFormatting sqref="BN2:BN1048576">
    <cfRule type="top10" dxfId="16" priority="76" rank="1"/>
    <cfRule type="expression" dxfId="15" priority="77">
      <formula>AND($AH2&gt;0,$BZC2&gt;0)</formula>
    </cfRule>
    <cfRule type="expression" dxfId="14" priority="78">
      <formula>AND($BN2&gt;0,$BQ2&gt;0)</formula>
    </cfRule>
  </conditionalFormatting>
  <conditionalFormatting sqref="BN1">
    <cfRule type="top10" dxfId="13" priority="79" rank="1"/>
    <cfRule type="expression" dxfId="12" priority="80">
      <formula>AND($AH1&gt;0,$BZC1&gt;0)</formula>
    </cfRule>
    <cfRule type="expression" dxfId="11" priority="81">
      <formula>AND($BN1&gt;0,#REF!&gt;0)</formula>
    </cfRule>
  </conditionalFormatting>
  <conditionalFormatting sqref="AZ1:AZ1048576">
    <cfRule type="top10" dxfId="10" priority="82" rank="1"/>
    <cfRule type="expression" dxfId="9" priority="83">
      <formula>AND($AH1&gt;0,$BE1&gt;0)</formula>
    </cfRule>
    <cfRule type="expression" dxfId="8" priority="84">
      <formula>AND($AZ1&gt;0,BC1&gt;0)</formula>
    </cfRule>
  </conditionalFormatting>
  <conditionalFormatting sqref="BG1:BG1048576">
    <cfRule type="top10" dxfId="7" priority="85" rank="1"/>
    <cfRule type="expression" dxfId="6" priority="86">
      <formula>AND($AH1&gt;0,$BL1&gt;0)</formula>
    </cfRule>
    <cfRule type="expression" dxfId="5" priority="87">
      <formula>AND($BG1&gt;0,BJ1&gt;0)</formula>
    </cfRule>
  </conditionalFormatting>
  <conditionalFormatting sqref="GF1:GF1048576">
    <cfRule type="cellIs" dxfId="4" priority="5" operator="lessThan">
      <formula>0</formula>
    </cfRule>
  </conditionalFormatting>
  <conditionalFormatting sqref="AJ1:AJ1048576">
    <cfRule type="cellIs" dxfId="3" priority="4" operator="greaterThan">
      <formula>0</formula>
    </cfRule>
  </conditionalFormatting>
  <conditionalFormatting sqref="AF2:AF230">
    <cfRule type="expression" dxfId="2" priority="3">
      <formula>BN2=3</formula>
    </cfRule>
  </conditionalFormatting>
  <conditionalFormatting sqref="AK1">
    <cfRule type="cellIs" dxfId="1" priority="2" operator="greaterThan">
      <formula>0</formula>
    </cfRule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ignoredErrors>
    <ignoredError sqref="BS1 BZ1" evalError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4</vt:i4>
      </vt:variant>
    </vt:vector>
  </HeadingPairs>
  <TitlesOfParts>
    <vt:vector size="8" baseType="lpstr">
      <vt:lpstr>synopsis</vt:lpstr>
      <vt:lpstr>x</vt:lpstr>
      <vt:lpstr>f</vt:lpstr>
      <vt:lpstr>sup</vt:lpstr>
      <vt:lpstr>Proodos</vt:lpstr>
      <vt:lpstr>Cx</vt:lpstr>
      <vt:lpstr>Cf</vt:lpstr>
      <vt:lpstr>Csup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Kalpaxidis</dc:creator>
  <cp:lastModifiedBy>Christos Kalpaxidis</cp:lastModifiedBy>
  <dcterms:created xsi:type="dcterms:W3CDTF">2019-02-25T11:18:31Z</dcterms:created>
  <dcterms:modified xsi:type="dcterms:W3CDTF">2019-03-21T19:37:00Z</dcterms:modified>
</cp:coreProperties>
</file>