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lette/Box Sync/N2O Research/ETNP 2018/Data/isotopomer-soup/scripts/Data/"/>
    </mc:Choice>
  </mc:AlternateContent>
  <xr:revisionPtr revIDLastSave="0" documentId="13_ncr:1_{DF1D5E00-5023-8241-BE3F-B3B3A62BB7E3}" xr6:coauthVersionLast="47" xr6:coauthVersionMax="47" xr10:uidLastSave="{00000000-0000-0000-0000-000000000000}"/>
  <bookViews>
    <workbookView xWindow="-38320" yWindow="-3620" windowWidth="38320" windowHeight="21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45" i="1" l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44" i="1"/>
  <c r="AZ61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2" i="1"/>
  <c r="AZ63" i="1"/>
  <c r="AZ64" i="1"/>
  <c r="AZ20" i="1"/>
  <c r="AZ22" i="1"/>
  <c r="AZ21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</calcChain>
</file>

<file path=xl/sharedStrings.xml><?xml version="1.0" encoding="utf-8"?>
<sst xmlns="http://schemas.openxmlformats.org/spreadsheetml/2006/main" count="553" uniqueCount="105">
  <si>
    <t>Station</t>
  </si>
  <si>
    <t>Cast</t>
  </si>
  <si>
    <t>Feature</t>
  </si>
  <si>
    <t>Tracer</t>
  </si>
  <si>
    <t>Target Depth [m]</t>
  </si>
  <si>
    <t>Niskin #</t>
  </si>
  <si>
    <t>Cruise</t>
  </si>
  <si>
    <t>Date</t>
  </si>
  <si>
    <t>Time (local)</t>
  </si>
  <si>
    <t>Time (GMT)</t>
  </si>
  <si>
    <t>(N deg)</t>
  </si>
  <si>
    <t>(N minutes)</t>
  </si>
  <si>
    <t>Latitude (N)</t>
  </si>
  <si>
    <t>(W deg)</t>
  </si>
  <si>
    <t>(W minutes)</t>
  </si>
  <si>
    <t>Longitude (W)</t>
  </si>
  <si>
    <t>Sample Type</t>
  </si>
  <si>
    <t>N2O BOTTLE ID</t>
  </si>
  <si>
    <t>Cast #</t>
  </si>
  <si>
    <t>DateCTD</t>
  </si>
  <si>
    <t>Time</t>
  </si>
  <si>
    <t>Latitude [N]</t>
  </si>
  <si>
    <t>Longitude [W]</t>
  </si>
  <si>
    <t>CTD_Pressure [db]</t>
  </si>
  <si>
    <t>CTD_Depth [m]</t>
  </si>
  <si>
    <t>Sigma_theta [kg/m3]</t>
  </si>
  <si>
    <t>Salinity [psu]</t>
  </si>
  <si>
    <t>Temperature [C]</t>
  </si>
  <si>
    <t>PAR [units?]</t>
  </si>
  <si>
    <t>Oxygen [umol/L]</t>
  </si>
  <si>
    <t>NO3_uM*</t>
  </si>
  <si>
    <t>Nitrite [uM]</t>
  </si>
  <si>
    <t>NH4+ Concentration [nM]</t>
  </si>
  <si>
    <t>Total_NO3 [uM]</t>
  </si>
  <si>
    <t>Total NO2- [uM]</t>
  </si>
  <si>
    <t>Total NH4+ [uM]</t>
  </si>
  <si>
    <t>AF</t>
  </si>
  <si>
    <t>starting_concentration46</t>
  </si>
  <si>
    <t>m46</t>
  </si>
  <si>
    <t>merr46</t>
  </si>
  <si>
    <t>mp46</t>
  </si>
  <si>
    <t>starting_concentration45a</t>
  </si>
  <si>
    <t>m45a</t>
  </si>
  <si>
    <t>merr45a</t>
  </si>
  <si>
    <t>mp45a</t>
  </si>
  <si>
    <t>starting_concentration</t>
  </si>
  <si>
    <t>m45b</t>
  </si>
  <si>
    <t>merr45b</t>
  </si>
  <si>
    <t>mp45b</t>
  </si>
  <si>
    <t>PS1</t>
  </si>
  <si>
    <t>PS2</t>
  </si>
  <si>
    <t>PS3</t>
  </si>
  <si>
    <t>Surface</t>
  </si>
  <si>
    <t>Top of oxycline</t>
  </si>
  <si>
    <t>Mid-oxycline</t>
  </si>
  <si>
    <t>Interface</t>
  </si>
  <si>
    <t>SCM</t>
  </si>
  <si>
    <t>PNM</t>
  </si>
  <si>
    <t>SNM</t>
  </si>
  <si>
    <t>Deep ODZ core</t>
  </si>
  <si>
    <t>Base of ODZ</t>
  </si>
  <si>
    <t>Deep oxycline</t>
  </si>
  <si>
    <t>Interface2</t>
  </si>
  <si>
    <t>NH4+</t>
  </si>
  <si>
    <t>NO3-</t>
  </si>
  <si>
    <t>NO2-</t>
  </si>
  <si>
    <t>SR1805</t>
  </si>
  <si>
    <t>SR1806</t>
  </si>
  <si>
    <t>3/19/18</t>
  </si>
  <si>
    <t>3/27/18</t>
  </si>
  <si>
    <t>4/10/18</t>
  </si>
  <si>
    <t>4/12/18</t>
  </si>
  <si>
    <t>4/11/18</t>
  </si>
  <si>
    <t>Hybrid_Incubation</t>
  </si>
  <si>
    <t>1109-1135</t>
  </si>
  <si>
    <t>1055-1081</t>
  </si>
  <si>
    <t>1001-1027</t>
  </si>
  <si>
    <t>1028-1054</t>
  </si>
  <si>
    <t>1082-1108</t>
  </si>
  <si>
    <t>1271-1297</t>
  </si>
  <si>
    <t>1244-1270</t>
  </si>
  <si>
    <t>1217-1243</t>
  </si>
  <si>
    <t>1325-1351</t>
  </si>
  <si>
    <t>1298-1324</t>
  </si>
  <si>
    <t>1190-1216</t>
  </si>
  <si>
    <t>1163-1189</t>
  </si>
  <si>
    <t>1136-1162</t>
  </si>
  <si>
    <t>1406-1432</t>
  </si>
  <si>
    <t>1379-1405</t>
  </si>
  <si>
    <t>1352-1378</t>
  </si>
  <si>
    <t>1541-1567</t>
  </si>
  <si>
    <t>1460-1486</t>
  </si>
  <si>
    <t>1433-1459</t>
  </si>
  <si>
    <t>1514-1540</t>
  </si>
  <si>
    <t>1487-1513</t>
  </si>
  <si>
    <t>Mar 19 2018</t>
  </si>
  <si>
    <t>Mar 27 2018</t>
  </si>
  <si>
    <t>Mar 27 2019</t>
  </si>
  <si>
    <t>Mar 28 2018</t>
  </si>
  <si>
    <t>Apr 10 2018</t>
  </si>
  <si>
    <t>Apr 12 2018</t>
  </si>
  <si>
    <t>Apr 11 2018</t>
  </si>
  <si>
    <t>m45b - m45a</t>
  </si>
  <si>
    <t>m45a - m45b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</si>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</sst>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65" fontId="0" fillId="2" borderId="0" xfId="0" applyNumberFormat="1" applyFill="1"/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 applyFill="1"/>
    <xf numFmtId="166" fontId="0" fillId="0" borderId="0" xfId="0" applyNumberFormat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Sheet1!$BA$44:$BA$64</c:f>
              <c:numCache>
                <c:formatCode>0.0000</c:formatCode>
                <c:ptCount val="21"/>
                <c:pt idx="0">
                  <c:v>-0.15773312286860147</c:v>
                </c:pt>
                <c:pt idx="1">
                  <c:v>0.52098805266948978</c:v>
                </c:pt>
                <c:pt idx="2">
                  <c:v>-0.23077991891115016</c:v>
                </c:pt>
                <c:pt idx="3">
                  <c:v>-3.248378941566623E-2</c:v>
                </c:pt>
                <c:pt idx="4">
                  <c:v>-0.20891288916975601</c:v>
                </c:pt>
                <c:pt idx="5">
                  <c:v>1.5869239117802136</c:v>
                </c:pt>
                <c:pt idx="6">
                  <c:v>-0.33624927827331952</c:v>
                </c:pt>
                <c:pt idx="7">
                  <c:v>0.10832119092089661</c:v>
                </c:pt>
                <c:pt idx="8">
                  <c:v>-0.29436830914850071</c:v>
                </c:pt>
                <c:pt idx="9">
                  <c:v>-7.0897798644619106E-2</c:v>
                </c:pt>
                <c:pt idx="10">
                  <c:v>0.56391067209945978</c:v>
                </c:pt>
                <c:pt idx="11">
                  <c:v>0.38055852789114597</c:v>
                </c:pt>
                <c:pt idx="12">
                  <c:v>-1.5990402655732703</c:v>
                </c:pt>
                <c:pt idx="13">
                  <c:v>-0.47395851749828138</c:v>
                </c:pt>
                <c:pt idx="14">
                  <c:v>-0.12308861431224589</c:v>
                </c:pt>
                <c:pt idx="15">
                  <c:v>0.28709928020935371</c:v>
                </c:pt>
                <c:pt idx="16">
                  <c:v>2.292873458005594E-2</c:v>
                </c:pt>
                <c:pt idx="17">
                  <c:v>-1.4397772142535452</c:v>
                </c:pt>
                <c:pt idx="18">
                  <c:v>1.3237063027790679</c:v>
                </c:pt>
                <c:pt idx="19">
                  <c:v>-0.17690204078532434</c:v>
                </c:pt>
                <c:pt idx="20">
                  <c:v>-0.19819806082500088</c:v>
                </c:pt>
              </c:numCache>
            </c:numRef>
          </c:xVal>
          <c:yVal>
            <c:numRef>
              <c:f>Sheet1!$BB$44:$BB$64</c:f>
              <c:numCache>
                <c:formatCode>General</c:formatCode>
                <c:ptCount val="21"/>
                <c:pt idx="0">
                  <c:v>0.37845674147548453</c:v>
                </c:pt>
                <c:pt idx="1">
                  <c:v>0.51519845935984787</c:v>
                </c:pt>
                <c:pt idx="2">
                  <c:v>0.30271129961714921</c:v>
                </c:pt>
                <c:pt idx="3">
                  <c:v>0.48696498265733928</c:v>
                </c:pt>
                <c:pt idx="4">
                  <c:v>0.39659472868451973</c:v>
                </c:pt>
                <c:pt idx="5">
                  <c:v>1</c:v>
                </c:pt>
                <c:pt idx="6">
                  <c:v>0.41749029248198177</c:v>
                </c:pt>
                <c:pt idx="7">
                  <c:v>0.55445625615700489</c:v>
                </c:pt>
                <c:pt idx="8">
                  <c:v>0.36210409444818531</c:v>
                </c:pt>
                <c:pt idx="9">
                  <c:v>0.40620524965342608</c:v>
                </c:pt>
                <c:pt idx="10">
                  <c:v>0</c:v>
                </c:pt>
                <c:pt idx="11">
                  <c:v>0.57542814248969254</c:v>
                </c:pt>
                <c:pt idx="12">
                  <c:v>1</c:v>
                </c:pt>
                <c:pt idx="13">
                  <c:v>1</c:v>
                </c:pt>
                <c:pt idx="14">
                  <c:v>5.9057493121739371E-2</c:v>
                </c:pt>
                <c:pt idx="15">
                  <c:v>0.73085641523701539</c:v>
                </c:pt>
                <c:pt idx="16">
                  <c:v>0.50471693785766825</c:v>
                </c:pt>
                <c:pt idx="17">
                  <c:v>0</c:v>
                </c:pt>
                <c:pt idx="18">
                  <c:v>0.88247214435392696</c:v>
                </c:pt>
                <c:pt idx="19">
                  <c:v>0.40990194202010322</c:v>
                </c:pt>
                <c:pt idx="20">
                  <c:v>0.4021106147339798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2-0146-AAD3-E6B105FBE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337232"/>
        <c:axId val="1084345440"/>
      </c:scatterChart>
      <c:valAx>
        <c:axId val="108433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345440"/>
        <c:crosses val="autoZero"/>
        <c:crossBetween val="midCat"/>
      </c:valAx>
      <c:valAx>
        <c:axId val="10843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33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463550</xdr:colOff>
      <xdr:row>29</xdr:row>
      <xdr:rowOff>184150</xdr:rowOff>
    </xdr:from>
    <xdr:to>
      <xdr:col>62</xdr:col>
      <xdr:colOff>323850</xdr:colOff>
      <xdr:row>44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3BC35-2745-8EE0-9B30-251CFD844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4"/>
  <sheetViews>
    <sheetView tabSelected="1" workbookViewId="0">
      <pane xSplit="6" ySplit="1" topLeftCell="AQ16" activePane="bottomRight" state="frozen"/>
      <selection pane="topRight" activeCell="G1" sqref="G1"/>
      <selection pane="bottomLeft" activeCell="A2" sqref="A2"/>
      <selection pane="bottomRight" activeCell="BI52" sqref="BI52"/>
    </sheetView>
  </sheetViews>
  <sheetFormatPr baseColWidth="10" defaultColWidth="8.83203125" defaultRowHeight="15" x14ac:dyDescent="0.2"/>
  <cols>
    <col min="34" max="34" width="22.1640625" customWidth="1"/>
    <col min="37" max="37" width="17.1640625" customWidth="1"/>
    <col min="39" max="39" width="23.33203125" style="4" customWidth="1"/>
    <col min="40" max="40" width="9.1640625" style="4" bestFit="1" customWidth="1"/>
    <col min="41" max="42" width="9" style="4" bestFit="1" customWidth="1"/>
    <col min="43" max="43" width="25.83203125" style="4" customWidth="1"/>
    <col min="44" max="44" width="9.1640625" style="4" bestFit="1" customWidth="1"/>
    <col min="45" max="46" width="9" style="4" bestFit="1" customWidth="1"/>
    <col min="47" max="47" width="22.1640625" style="4" customWidth="1"/>
    <col min="48" max="48" width="9.1640625" style="4" bestFit="1" customWidth="1"/>
    <col min="49" max="50" width="9" style="4" bestFit="1" customWidth="1"/>
    <col min="52" max="52" width="12.83203125" style="9" customWidth="1"/>
    <col min="53" max="53" width="14.5" style="10" customWidth="1"/>
  </cols>
  <sheetData>
    <row r="1" spans="1:5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Z1" s="8" t="s">
        <v>102</v>
      </c>
      <c r="BA1" s="8" t="s">
        <v>103</v>
      </c>
      <c r="BB1" s="1" t="s">
        <v>104</v>
      </c>
    </row>
    <row r="2" spans="1:54" x14ac:dyDescent="0.2">
      <c r="A2" s="1">
        <v>0</v>
      </c>
      <c r="B2" t="s">
        <v>49</v>
      </c>
      <c r="C2">
        <v>6</v>
      </c>
      <c r="D2" t="s">
        <v>52</v>
      </c>
      <c r="E2" t="s">
        <v>63</v>
      </c>
      <c r="F2">
        <v>30</v>
      </c>
      <c r="G2">
        <v>12</v>
      </c>
      <c r="H2" t="s">
        <v>66</v>
      </c>
      <c r="I2" t="s">
        <v>68</v>
      </c>
      <c r="J2">
        <v>1200</v>
      </c>
      <c r="K2">
        <v>1900</v>
      </c>
      <c r="L2">
        <v>9</v>
      </c>
      <c r="M2">
        <v>59.99</v>
      </c>
      <c r="N2">
        <v>9.9998333329999998</v>
      </c>
      <c r="O2">
        <v>112</v>
      </c>
      <c r="P2">
        <v>59.99</v>
      </c>
      <c r="Q2">
        <v>112.99983330000001</v>
      </c>
      <c r="R2" t="s">
        <v>73</v>
      </c>
      <c r="S2" t="s">
        <v>74</v>
      </c>
      <c r="T2">
        <v>6</v>
      </c>
      <c r="U2" t="s">
        <v>95</v>
      </c>
      <c r="V2">
        <v>498.66699999999997</v>
      </c>
      <c r="W2">
        <v>10.00004</v>
      </c>
      <c r="X2">
        <v>112.99997999999999</v>
      </c>
      <c r="Y2">
        <v>30.826000000000001</v>
      </c>
      <c r="Z2">
        <v>30.65</v>
      </c>
      <c r="AA2">
        <v>21.472999999999999</v>
      </c>
      <c r="AB2">
        <v>33.680399999999999</v>
      </c>
      <c r="AC2">
        <v>27.790299999999998</v>
      </c>
      <c r="AD2">
        <v>371.78</v>
      </c>
      <c r="AE2">
        <v>200.339</v>
      </c>
      <c r="AF2">
        <v>0.10270245023400069</v>
      </c>
      <c r="AG2">
        <v>0.02</v>
      </c>
      <c r="AH2">
        <v>0</v>
      </c>
      <c r="AI2">
        <v>1.102702450234001</v>
      </c>
      <c r="AJ2">
        <v>4.8199999999999994</v>
      </c>
      <c r="AK2">
        <v>0.5</v>
      </c>
      <c r="AL2">
        <v>1</v>
      </c>
      <c r="AM2" s="4">
        <v>1.6054066453644371E-2</v>
      </c>
      <c r="AN2" s="4">
        <v>-1.56316800199157E-5</v>
      </c>
      <c r="AO2" s="4">
        <v>8.6646312663480888E-6</v>
      </c>
      <c r="AP2" s="4">
        <v>0.1142005565260632</v>
      </c>
      <c r="AQ2" s="4">
        <v>2.8296327411082369E-2</v>
      </c>
      <c r="AR2" s="4">
        <v>-1.4958959277146239E-5</v>
      </c>
      <c r="AS2" s="4">
        <v>2.6267681015126559E-5</v>
      </c>
      <c r="AT2" s="4">
        <v>0.58683071996080882</v>
      </c>
      <c r="AU2" s="4">
        <v>2.7857851704275519E-2</v>
      </c>
      <c r="AV2" s="4">
        <v>4.2082984422197108E-5</v>
      </c>
      <c r="AW2" s="4">
        <v>7.9095505797378455E-5</v>
      </c>
      <c r="AX2" s="4">
        <v>0.61115136764981592</v>
      </c>
      <c r="AZ2" s="9">
        <f t="shared" ref="AZ2:AZ64" si="0">AV2-AR2</f>
        <v>5.7041943699343345E-5</v>
      </c>
      <c r="BA2" s="10">
        <f>AR2-AV2</f>
        <v>-5.7041943699343345E-5</v>
      </c>
      <c r="BB2">
        <v>0.37845674147548453</v>
      </c>
    </row>
    <row r="3" spans="1:54" x14ac:dyDescent="0.2">
      <c r="A3" s="1">
        <v>1</v>
      </c>
      <c r="B3" t="s">
        <v>49</v>
      </c>
      <c r="C3">
        <v>4</v>
      </c>
      <c r="D3" t="s">
        <v>53</v>
      </c>
      <c r="E3" t="s">
        <v>63</v>
      </c>
      <c r="F3">
        <v>50</v>
      </c>
      <c r="G3">
        <v>11</v>
      </c>
      <c r="H3" t="s">
        <v>66</v>
      </c>
      <c r="I3" t="s">
        <v>68</v>
      </c>
      <c r="J3">
        <v>600</v>
      </c>
      <c r="K3">
        <v>1500</v>
      </c>
      <c r="L3">
        <v>9</v>
      </c>
      <c r="M3">
        <v>59.99</v>
      </c>
      <c r="N3">
        <v>9.9998333329999998</v>
      </c>
      <c r="O3">
        <v>112</v>
      </c>
      <c r="P3">
        <v>59.99</v>
      </c>
      <c r="Q3">
        <v>112.99983330000001</v>
      </c>
      <c r="R3" t="s">
        <v>73</v>
      </c>
      <c r="S3" t="s">
        <v>75</v>
      </c>
      <c r="T3">
        <v>4</v>
      </c>
      <c r="U3" t="s">
        <v>95</v>
      </c>
      <c r="V3">
        <v>633.79200000000003</v>
      </c>
      <c r="W3">
        <v>10.000019999999999</v>
      </c>
      <c r="X3">
        <v>113</v>
      </c>
      <c r="Y3">
        <v>50.145000000000003</v>
      </c>
      <c r="Z3">
        <v>49.854999999999997</v>
      </c>
      <c r="AA3">
        <v>21.602</v>
      </c>
      <c r="AB3">
        <v>33.678800000000003</v>
      </c>
      <c r="AC3">
        <v>27.390799999999999</v>
      </c>
      <c r="AD3">
        <v>2.3128000000000002</v>
      </c>
      <c r="AE3">
        <v>197.857</v>
      </c>
      <c r="AF3">
        <v>8.5955292337297234E-2</v>
      </c>
      <c r="AG3">
        <v>0.74</v>
      </c>
      <c r="AH3">
        <v>89.79</v>
      </c>
      <c r="AI3">
        <v>1.085955292337297</v>
      </c>
      <c r="AJ3">
        <v>5.54</v>
      </c>
      <c r="AK3">
        <v>0.58979000000000004</v>
      </c>
      <c r="AL3">
        <v>0.84775937197985718</v>
      </c>
      <c r="AM3" s="4">
        <v>2.3043003177156188E-2</v>
      </c>
      <c r="AN3" s="4">
        <v>4.6793883731561722E-6</v>
      </c>
      <c r="AO3" s="4">
        <v>3.3046885039142749E-6</v>
      </c>
      <c r="AP3" s="4">
        <v>0.19970156515802159</v>
      </c>
      <c r="AQ3" s="4">
        <v>4.0614776282778611E-2</v>
      </c>
      <c r="AR3" s="4">
        <v>6.0745761152140518E-5</v>
      </c>
      <c r="AS3" s="4">
        <v>3.7593178406474588E-5</v>
      </c>
      <c r="AT3" s="4">
        <v>0.15015588593037271</v>
      </c>
      <c r="AU3" s="4">
        <v>3.9963728474434718E-2</v>
      </c>
      <c r="AV3" s="4">
        <v>2.9216910237273019E-6</v>
      </c>
      <c r="AW3" s="4">
        <v>2.5823597181958391E-5</v>
      </c>
      <c r="AX3" s="4">
        <v>0.91309568765115334</v>
      </c>
      <c r="AZ3" s="9">
        <f t="shared" si="0"/>
        <v>-5.7824070128413216E-5</v>
      </c>
      <c r="BA3" s="10">
        <f t="shared" ref="BA3:BA64" si="1">AR3-AV3</f>
        <v>5.7824070128413216E-5</v>
      </c>
      <c r="BB3">
        <v>0.51519845935984787</v>
      </c>
    </row>
    <row r="4" spans="1:54" x14ac:dyDescent="0.2">
      <c r="A4" s="1">
        <v>2</v>
      </c>
      <c r="B4" t="s">
        <v>49</v>
      </c>
      <c r="C4">
        <v>4</v>
      </c>
      <c r="D4" t="s">
        <v>54</v>
      </c>
      <c r="E4" t="s">
        <v>63</v>
      </c>
      <c r="F4">
        <v>60</v>
      </c>
      <c r="G4">
        <v>10</v>
      </c>
      <c r="H4" t="s">
        <v>66</v>
      </c>
      <c r="I4" t="s">
        <v>68</v>
      </c>
      <c r="J4">
        <v>600</v>
      </c>
      <c r="K4">
        <v>1500</v>
      </c>
      <c r="L4">
        <v>9</v>
      </c>
      <c r="M4">
        <v>59.99</v>
      </c>
      <c r="N4">
        <v>9.9998333329999998</v>
      </c>
      <c r="O4">
        <v>112</v>
      </c>
      <c r="P4">
        <v>59.99</v>
      </c>
      <c r="Q4">
        <v>112.99983330000001</v>
      </c>
      <c r="R4" t="s">
        <v>73</v>
      </c>
      <c r="S4" t="s">
        <v>76</v>
      </c>
      <c r="T4">
        <v>4</v>
      </c>
      <c r="U4" t="s">
        <v>95</v>
      </c>
      <c r="V4">
        <v>474.58300000000003</v>
      </c>
      <c r="W4">
        <v>10.000019999999999</v>
      </c>
      <c r="X4">
        <v>112.99996</v>
      </c>
      <c r="Y4">
        <v>60.366999999999997</v>
      </c>
      <c r="Z4">
        <v>60.017000000000003</v>
      </c>
      <c r="AA4">
        <v>23.460699999999999</v>
      </c>
      <c r="AB4">
        <v>34.277999999999999</v>
      </c>
      <c r="AC4">
        <v>22.7517</v>
      </c>
      <c r="AD4">
        <v>0.80223</v>
      </c>
      <c r="AE4">
        <v>96.352999999999994</v>
      </c>
      <c r="AF4">
        <v>8.3539877020663056</v>
      </c>
      <c r="AG4">
        <v>1.0649999999999999</v>
      </c>
      <c r="AH4">
        <v>8.75</v>
      </c>
      <c r="AI4">
        <v>9.3539877020663056</v>
      </c>
      <c r="AJ4">
        <v>5.8650000000000002</v>
      </c>
      <c r="AK4">
        <v>0.50875000000000004</v>
      </c>
      <c r="AL4">
        <v>0.98280098280098271</v>
      </c>
      <c r="AM4" s="4">
        <v>0.11915788418071541</v>
      </c>
      <c r="AN4" s="4">
        <v>-1.8900310052950842E-5</v>
      </c>
      <c r="AO4" s="4">
        <v>1.5406263408897221E-5</v>
      </c>
      <c r="AP4" s="4">
        <v>0.25955788604911462</v>
      </c>
      <c r="AQ4" s="4">
        <v>0.2080066468746814</v>
      </c>
      <c r="AR4" s="4">
        <v>-8.0648077090253456E-5</v>
      </c>
      <c r="AS4" s="4">
        <v>2.1505418698390491E-5</v>
      </c>
      <c r="AT4" s="4">
        <v>7.1669506604621147E-3</v>
      </c>
      <c r="AU4" s="4">
        <v>0.20560271039770639</v>
      </c>
      <c r="AV4" s="4">
        <v>2.9100358079250929E-5</v>
      </c>
      <c r="AW4" s="4">
        <v>3.281634865555204E-5</v>
      </c>
      <c r="AX4" s="4">
        <v>0.40464059908612299</v>
      </c>
      <c r="AZ4" s="9">
        <f t="shared" si="0"/>
        <v>1.0974843516950439E-4</v>
      </c>
      <c r="BA4" s="10">
        <f t="shared" si="1"/>
        <v>-1.0974843516950439E-4</v>
      </c>
      <c r="BB4">
        <v>0.30271129961714921</v>
      </c>
    </row>
    <row r="5" spans="1:54" x14ac:dyDescent="0.2">
      <c r="A5" s="1">
        <v>3</v>
      </c>
      <c r="B5" t="s">
        <v>49</v>
      </c>
      <c r="C5">
        <v>4</v>
      </c>
      <c r="D5" t="s">
        <v>55</v>
      </c>
      <c r="E5" t="s">
        <v>63</v>
      </c>
      <c r="F5">
        <v>100</v>
      </c>
      <c r="G5">
        <v>6</v>
      </c>
      <c r="H5" t="s">
        <v>66</v>
      </c>
      <c r="I5" t="s">
        <v>68</v>
      </c>
      <c r="J5">
        <v>600</v>
      </c>
      <c r="K5">
        <v>1500</v>
      </c>
      <c r="L5">
        <v>9</v>
      </c>
      <c r="M5">
        <v>59.99</v>
      </c>
      <c r="N5">
        <v>9.9998333329999998</v>
      </c>
      <c r="O5">
        <v>112</v>
      </c>
      <c r="P5">
        <v>59.99</v>
      </c>
      <c r="Q5">
        <v>112.99983330000001</v>
      </c>
      <c r="R5" t="s">
        <v>73</v>
      </c>
      <c r="S5" t="s">
        <v>77</v>
      </c>
      <c r="T5">
        <v>4</v>
      </c>
      <c r="U5" t="s">
        <v>95</v>
      </c>
      <c r="V5">
        <v>930.5</v>
      </c>
      <c r="W5">
        <v>10.000019999999999</v>
      </c>
      <c r="X5">
        <v>112.99997999999999</v>
      </c>
      <c r="Y5">
        <v>100.706</v>
      </c>
      <c r="Z5">
        <v>100.113</v>
      </c>
      <c r="AA5">
        <v>26.116299999999999</v>
      </c>
      <c r="AB5">
        <v>34.792999999999999</v>
      </c>
      <c r="AC5">
        <v>13.5855</v>
      </c>
      <c r="AD5">
        <v>9.9999999999999998E-13</v>
      </c>
      <c r="AE5">
        <v>-0.876</v>
      </c>
      <c r="AF5">
        <v>29.561052209202849</v>
      </c>
      <c r="AG5">
        <v>0.01</v>
      </c>
      <c r="AH5">
        <v>3.7</v>
      </c>
      <c r="AI5">
        <v>30.561052209202849</v>
      </c>
      <c r="AJ5">
        <v>4.8099999999999996</v>
      </c>
      <c r="AK5">
        <v>0.50370000000000004</v>
      </c>
      <c r="AL5">
        <v>0.99265435775263045</v>
      </c>
      <c r="AM5" s="4">
        <v>0.28273791806218779</v>
      </c>
      <c r="AN5" s="4">
        <v>-4.4538618413775266E-6</v>
      </c>
      <c r="AO5" s="4">
        <v>2.159900566524743E-5</v>
      </c>
      <c r="AP5" s="4">
        <v>0.84249864294855703</v>
      </c>
      <c r="AQ5" s="4">
        <v>0.4952032931392471</v>
      </c>
      <c r="AR5" s="4">
        <v>1.8779166341270639E-4</v>
      </c>
      <c r="AS5" s="4">
        <v>8.9388635763008596E-5</v>
      </c>
      <c r="AT5" s="4">
        <v>7.3779090197799158E-2</v>
      </c>
      <c r="AU5" s="4">
        <v>0.48585845139395478</v>
      </c>
      <c r="AV5" s="4">
        <v>5.1562087452439183E-5</v>
      </c>
      <c r="AW5" s="4">
        <v>9.3930746548526317E-5</v>
      </c>
      <c r="AX5" s="4">
        <v>0.60011213794966678</v>
      </c>
      <c r="AZ5" s="9">
        <f t="shared" si="0"/>
        <v>-1.3622957596026722E-4</v>
      </c>
      <c r="BA5" s="10">
        <f t="shared" si="1"/>
        <v>1.3622957596026722E-4</v>
      </c>
      <c r="BB5">
        <v>0.48696498265733928</v>
      </c>
    </row>
    <row r="6" spans="1:54" x14ac:dyDescent="0.2">
      <c r="A6" s="1">
        <v>4</v>
      </c>
      <c r="B6" t="s">
        <v>49</v>
      </c>
      <c r="C6">
        <v>6</v>
      </c>
      <c r="D6" t="s">
        <v>56</v>
      </c>
      <c r="E6" t="s">
        <v>63</v>
      </c>
      <c r="F6">
        <v>120</v>
      </c>
      <c r="G6">
        <v>1</v>
      </c>
      <c r="H6" t="s">
        <v>66</v>
      </c>
      <c r="I6" t="s">
        <v>68</v>
      </c>
      <c r="J6">
        <v>1200</v>
      </c>
      <c r="K6">
        <v>1900</v>
      </c>
      <c r="L6">
        <v>9</v>
      </c>
      <c r="M6">
        <v>59.99</v>
      </c>
      <c r="N6">
        <v>9.9998333329999998</v>
      </c>
      <c r="O6">
        <v>112</v>
      </c>
      <c r="P6">
        <v>59.99</v>
      </c>
      <c r="Q6">
        <v>112.99983330000001</v>
      </c>
      <c r="R6" t="s">
        <v>73</v>
      </c>
      <c r="S6" t="s">
        <v>78</v>
      </c>
      <c r="T6">
        <v>6</v>
      </c>
      <c r="U6" t="s">
        <v>95</v>
      </c>
      <c r="V6">
        <v>626.33299999999997</v>
      </c>
      <c r="W6">
        <v>10.00004</v>
      </c>
      <c r="X6">
        <v>112.99997999999999</v>
      </c>
      <c r="Y6">
        <v>121.547</v>
      </c>
      <c r="Z6">
        <v>120.824</v>
      </c>
      <c r="AA6">
        <v>26.263300000000001</v>
      </c>
      <c r="AB6">
        <v>34.802</v>
      </c>
      <c r="AC6">
        <v>12.8977</v>
      </c>
      <c r="AD6">
        <v>0.48574000000000001</v>
      </c>
      <c r="AE6">
        <v>-7.3999999999999996E-2</v>
      </c>
      <c r="AF6">
        <v>31.13329731642758</v>
      </c>
      <c r="AG6">
        <v>0.02</v>
      </c>
      <c r="AH6">
        <v>2.14</v>
      </c>
      <c r="AI6">
        <v>32.13329731642758</v>
      </c>
      <c r="AJ6">
        <v>4.8199999999999994</v>
      </c>
      <c r="AK6">
        <v>0.50214000000000003</v>
      </c>
      <c r="AL6">
        <v>0.99573824033138159</v>
      </c>
      <c r="AM6" s="4">
        <v>0.23530533779840571</v>
      </c>
      <c r="AN6" s="4">
        <v>1.2593803970802059E-4</v>
      </c>
      <c r="AO6" s="4">
        <v>4.1471359341358647E-5</v>
      </c>
      <c r="AP6" s="4">
        <v>1.893354499140136E-2</v>
      </c>
      <c r="AQ6" s="4">
        <v>0.41299500463792888</v>
      </c>
      <c r="AR6" s="4">
        <v>8.3565819971267996E-4</v>
      </c>
      <c r="AS6" s="4">
        <v>2.7856641128355003E-4</v>
      </c>
      <c r="AT6" s="4">
        <v>1.9946281962788089E-2</v>
      </c>
      <c r="AU6" s="4">
        <v>0.40662740950251108</v>
      </c>
      <c r="AV6" s="4">
        <v>2.202539923466001E-3</v>
      </c>
      <c r="AW6" s="4">
        <v>5.5403626928874749E-4</v>
      </c>
      <c r="AX6" s="4">
        <v>5.3549472624638082E-3</v>
      </c>
      <c r="AZ6" s="9">
        <f t="shared" si="0"/>
        <v>1.3668817237533211E-3</v>
      </c>
      <c r="BA6" s="10">
        <f t="shared" si="1"/>
        <v>-1.3668817237533211E-3</v>
      </c>
      <c r="BB6">
        <v>0.39659472868451973</v>
      </c>
    </row>
    <row r="7" spans="1:54" x14ac:dyDescent="0.2">
      <c r="A7" s="1">
        <v>5</v>
      </c>
      <c r="B7" t="s">
        <v>50</v>
      </c>
      <c r="C7">
        <v>33</v>
      </c>
      <c r="D7" t="s">
        <v>53</v>
      </c>
      <c r="E7" t="s">
        <v>63</v>
      </c>
      <c r="F7">
        <v>55</v>
      </c>
      <c r="G7">
        <v>10</v>
      </c>
      <c r="H7" t="s">
        <v>66</v>
      </c>
      <c r="I7" t="s">
        <v>69</v>
      </c>
      <c r="J7">
        <v>1204</v>
      </c>
      <c r="K7">
        <v>1804</v>
      </c>
      <c r="L7">
        <v>15</v>
      </c>
      <c r="M7">
        <v>46</v>
      </c>
      <c r="N7">
        <v>15.766666669999999</v>
      </c>
      <c r="O7">
        <v>104</v>
      </c>
      <c r="P7">
        <v>59.98</v>
      </c>
      <c r="Q7">
        <v>104.99966670000001</v>
      </c>
      <c r="R7" t="s">
        <v>73</v>
      </c>
      <c r="S7" t="s">
        <v>79</v>
      </c>
      <c r="T7">
        <v>33</v>
      </c>
      <c r="U7" t="s">
        <v>96</v>
      </c>
      <c r="V7">
        <v>333.20800000000003</v>
      </c>
      <c r="W7">
        <v>15.76666</v>
      </c>
      <c r="X7">
        <v>104.99978</v>
      </c>
      <c r="Y7">
        <v>55.107999999999997</v>
      </c>
      <c r="Z7">
        <v>54.777000000000001</v>
      </c>
      <c r="AA7">
        <v>23.241199999999999</v>
      </c>
      <c r="AB7">
        <v>34.583599999999997</v>
      </c>
      <c r="AC7">
        <v>24.298100000000002</v>
      </c>
      <c r="AD7">
        <v>170.5</v>
      </c>
      <c r="AE7">
        <v>212.136</v>
      </c>
      <c r="AF7">
        <v>0.58117345937917431</v>
      </c>
      <c r="AG7">
        <v>0.01</v>
      </c>
      <c r="AH7">
        <v>34.799999999999997</v>
      </c>
      <c r="AI7">
        <v>1.581173459379174</v>
      </c>
      <c r="AJ7">
        <v>4.8099999999999996</v>
      </c>
      <c r="AK7">
        <v>0.53479999999999994</v>
      </c>
      <c r="AL7">
        <v>0.9349289454001497</v>
      </c>
      <c r="AM7" s="4">
        <v>2.1572539888621359E-2</v>
      </c>
      <c r="AN7" s="4">
        <v>5.3464772510588079E-6</v>
      </c>
      <c r="AO7" s="4">
        <v>2.8350339132021631E-6</v>
      </c>
      <c r="AP7" s="4">
        <v>0.1012898464200206</v>
      </c>
      <c r="AQ7" s="4">
        <v>3.7960951717415758E-2</v>
      </c>
      <c r="AR7" s="4">
        <v>1.371037969283978E-5</v>
      </c>
      <c r="AS7" s="4">
        <v>9.2315036307693197E-6</v>
      </c>
      <c r="AT7" s="4">
        <v>0.1810788785845571</v>
      </c>
      <c r="AU7" s="4">
        <v>3.7309791255743019E-2</v>
      </c>
      <c r="AV7" s="4">
        <v>7.0431663969621611E-6</v>
      </c>
      <c r="AW7" s="4">
        <v>1.243406012229848E-5</v>
      </c>
      <c r="AX7" s="4">
        <v>0.58878555270008659</v>
      </c>
      <c r="AZ7" s="9">
        <f t="shared" si="0"/>
        <v>-6.6672132958776192E-6</v>
      </c>
      <c r="BA7" s="10">
        <f t="shared" si="1"/>
        <v>6.6672132958776192E-6</v>
      </c>
      <c r="BB7">
        <v>1</v>
      </c>
    </row>
    <row r="8" spans="1:54" x14ac:dyDescent="0.2">
      <c r="A8" s="1">
        <v>6</v>
      </c>
      <c r="B8" t="s">
        <v>50</v>
      </c>
      <c r="C8">
        <v>33</v>
      </c>
      <c r="D8" t="s">
        <v>57</v>
      </c>
      <c r="E8" t="s">
        <v>63</v>
      </c>
      <c r="F8">
        <v>75</v>
      </c>
      <c r="G8">
        <v>3</v>
      </c>
      <c r="H8" t="s">
        <v>66</v>
      </c>
      <c r="I8" t="s">
        <v>69</v>
      </c>
      <c r="J8">
        <v>1204</v>
      </c>
      <c r="K8">
        <v>1804</v>
      </c>
      <c r="L8">
        <v>15</v>
      </c>
      <c r="M8">
        <v>46</v>
      </c>
      <c r="N8">
        <v>15.766666669999999</v>
      </c>
      <c r="O8">
        <v>104</v>
      </c>
      <c r="P8">
        <v>59.98</v>
      </c>
      <c r="Q8">
        <v>104.99966670000001</v>
      </c>
      <c r="R8" t="s">
        <v>73</v>
      </c>
      <c r="S8" t="s">
        <v>80</v>
      </c>
      <c r="T8">
        <v>33</v>
      </c>
      <c r="U8" t="s">
        <v>96</v>
      </c>
      <c r="V8">
        <v>694.75</v>
      </c>
      <c r="W8">
        <v>15.76662</v>
      </c>
      <c r="X8">
        <v>104.99978</v>
      </c>
      <c r="Y8">
        <v>75.61</v>
      </c>
      <c r="Z8">
        <v>75.152000000000001</v>
      </c>
      <c r="AA8">
        <v>24.455400000000001</v>
      </c>
      <c r="AB8">
        <v>34.425199999999997</v>
      </c>
      <c r="AC8">
        <v>19.506799999999998</v>
      </c>
      <c r="AD8">
        <v>29.492999999999999</v>
      </c>
      <c r="AE8">
        <v>72.837999999999994</v>
      </c>
      <c r="AF8">
        <v>19.726561915545521</v>
      </c>
      <c r="AG8">
        <v>0.13</v>
      </c>
      <c r="AH8">
        <v>12.2</v>
      </c>
      <c r="AI8">
        <v>20.726561915545521</v>
      </c>
      <c r="AJ8">
        <v>4.93</v>
      </c>
      <c r="AK8">
        <v>0.51219999999999999</v>
      </c>
      <c r="AL8">
        <v>0.97618117922686454</v>
      </c>
      <c r="AM8" s="4">
        <v>0.19021615102545791</v>
      </c>
      <c r="AN8" s="4">
        <v>1.5408158483332099E-4</v>
      </c>
      <c r="AO8" s="4">
        <v>1.387698531338497E-5</v>
      </c>
      <c r="AP8" s="4">
        <v>1.565184371826464E-3</v>
      </c>
      <c r="AQ8" s="4">
        <v>0.33129453122517039</v>
      </c>
      <c r="AR8" s="4">
        <v>5.789257326558328E-4</v>
      </c>
      <c r="AS8" s="4">
        <v>1.8028374876302871E-4</v>
      </c>
      <c r="AT8" s="4">
        <v>4.8911718480760667E-2</v>
      </c>
      <c r="AU8" s="4">
        <v>0.32784237492887303</v>
      </c>
      <c r="AV8" s="4">
        <v>5.799967551528562E-5</v>
      </c>
      <c r="AW8" s="4">
        <v>1.091839106064864E-4</v>
      </c>
      <c r="AX8" s="4">
        <v>0.63208846852775158</v>
      </c>
      <c r="AZ8" s="9">
        <f t="shared" si="0"/>
        <v>-5.2092605714054718E-4</v>
      </c>
      <c r="BA8" s="10">
        <f t="shared" si="1"/>
        <v>5.2092605714054718E-4</v>
      </c>
      <c r="BB8">
        <v>0.41749029248198177</v>
      </c>
    </row>
    <row r="9" spans="1:54" x14ac:dyDescent="0.2">
      <c r="A9" s="1">
        <v>7</v>
      </c>
      <c r="B9" t="s">
        <v>50</v>
      </c>
      <c r="C9">
        <v>33</v>
      </c>
      <c r="D9" t="s">
        <v>55</v>
      </c>
      <c r="E9" t="s">
        <v>63</v>
      </c>
      <c r="F9">
        <v>90</v>
      </c>
      <c r="G9">
        <v>4</v>
      </c>
      <c r="H9" t="s">
        <v>67</v>
      </c>
      <c r="I9" s="2">
        <v>43186</v>
      </c>
      <c r="J9">
        <v>1204</v>
      </c>
      <c r="K9">
        <v>1804</v>
      </c>
      <c r="L9">
        <v>15</v>
      </c>
      <c r="M9">
        <v>46</v>
      </c>
      <c r="N9">
        <v>15.766666669999999</v>
      </c>
      <c r="O9">
        <v>104</v>
      </c>
      <c r="P9">
        <v>59.98</v>
      </c>
      <c r="Q9">
        <v>104.99966670000001</v>
      </c>
      <c r="R9" t="s">
        <v>73</v>
      </c>
      <c r="S9" t="s">
        <v>81</v>
      </c>
      <c r="T9">
        <v>33</v>
      </c>
      <c r="U9" t="s">
        <v>97</v>
      </c>
      <c r="V9">
        <v>694.75</v>
      </c>
      <c r="W9">
        <v>15.76662</v>
      </c>
      <c r="X9">
        <v>104.99978</v>
      </c>
      <c r="Y9">
        <v>92.846000000000004</v>
      </c>
      <c r="Z9">
        <v>92.278999999999996</v>
      </c>
      <c r="AA9">
        <v>25.4618</v>
      </c>
      <c r="AB9">
        <v>34.643799999999999</v>
      </c>
      <c r="AC9">
        <v>16.480399999999999</v>
      </c>
      <c r="AD9">
        <v>7.9633000000000003</v>
      </c>
      <c r="AE9">
        <v>6.4930000000000003</v>
      </c>
      <c r="AF9">
        <v>25.62559049446358</v>
      </c>
      <c r="AG9">
        <v>0.13</v>
      </c>
      <c r="AH9">
        <v>12.2</v>
      </c>
      <c r="AI9">
        <v>26.62559049446358</v>
      </c>
      <c r="AJ9">
        <v>4.93</v>
      </c>
      <c r="AK9">
        <v>0.51219999999999999</v>
      </c>
      <c r="AL9">
        <v>0.97618117922686454</v>
      </c>
      <c r="AM9" s="4">
        <v>0.2799684882921612</v>
      </c>
      <c r="AN9" s="4">
        <v>2.1140193421441411E-4</v>
      </c>
      <c r="AO9" s="4">
        <v>1.2088826694969009E-4</v>
      </c>
      <c r="AP9" s="4">
        <v>0.12382075336011369</v>
      </c>
      <c r="AQ9" s="4">
        <v>0.4854570261837261</v>
      </c>
      <c r="AR9" s="4">
        <v>5.0409148707571128E-3</v>
      </c>
      <c r="AS9" s="4">
        <v>1.7437674344966941E-3</v>
      </c>
      <c r="AT9" s="4">
        <v>2.3289032679107931E-2</v>
      </c>
      <c r="AU9" s="4">
        <v>0.48038107867428931</v>
      </c>
      <c r="AV9" s="4">
        <v>-1.543310746174809E-3</v>
      </c>
      <c r="AW9" s="4">
        <v>1.352711660389604E-3</v>
      </c>
      <c r="AX9" s="4">
        <v>0.29143555558457579</v>
      </c>
      <c r="AZ9" s="9">
        <f t="shared" si="0"/>
        <v>-6.5842256169319213E-3</v>
      </c>
      <c r="BA9" s="10">
        <f t="shared" si="1"/>
        <v>6.5842256169319213E-3</v>
      </c>
      <c r="BB9">
        <v>0.55445625615700489</v>
      </c>
    </row>
    <row r="10" spans="1:54" x14ac:dyDescent="0.2">
      <c r="A10" s="1">
        <v>8</v>
      </c>
      <c r="B10" t="s">
        <v>50</v>
      </c>
      <c r="C10">
        <v>35</v>
      </c>
      <c r="D10" t="s">
        <v>56</v>
      </c>
      <c r="E10" t="s">
        <v>63</v>
      </c>
      <c r="F10">
        <v>120</v>
      </c>
      <c r="G10">
        <v>12</v>
      </c>
      <c r="H10" t="s">
        <v>66</v>
      </c>
      <c r="I10" t="s">
        <v>69</v>
      </c>
      <c r="J10">
        <v>1800</v>
      </c>
      <c r="K10">
        <v>0</v>
      </c>
      <c r="L10">
        <v>15</v>
      </c>
      <c r="M10">
        <v>46</v>
      </c>
      <c r="N10">
        <v>15.766666669999999</v>
      </c>
      <c r="O10">
        <v>104</v>
      </c>
      <c r="P10">
        <v>59.98</v>
      </c>
      <c r="Q10">
        <v>104.99966670000001</v>
      </c>
      <c r="R10" t="s">
        <v>73</v>
      </c>
      <c r="S10" t="s">
        <v>82</v>
      </c>
      <c r="T10">
        <v>35</v>
      </c>
      <c r="U10" t="s">
        <v>98</v>
      </c>
      <c r="V10">
        <v>474</v>
      </c>
      <c r="W10">
        <v>15.76666</v>
      </c>
      <c r="X10">
        <v>104.99982</v>
      </c>
      <c r="Y10">
        <v>120.10899999999999</v>
      </c>
      <c r="Z10">
        <v>119.36799999999999</v>
      </c>
      <c r="AA10">
        <v>26.099699999999999</v>
      </c>
      <c r="AB10">
        <v>34.792499999999997</v>
      </c>
      <c r="AC10">
        <v>13.667199999999999</v>
      </c>
      <c r="AD10">
        <v>3.3651E-2</v>
      </c>
      <c r="AE10">
        <v>-0.86</v>
      </c>
      <c r="AF10">
        <v>26.48198026471287</v>
      </c>
      <c r="AG10">
        <v>2.7885E-2</v>
      </c>
      <c r="AH10">
        <v>50</v>
      </c>
      <c r="AI10">
        <v>27.48198026471287</v>
      </c>
      <c r="AJ10">
        <v>4.8278850000000002</v>
      </c>
      <c r="AK10">
        <v>0.55000000000000004</v>
      </c>
      <c r="AL10">
        <v>0.90909090909090906</v>
      </c>
      <c r="AM10" s="4">
        <v>3.1669118010925652E-2</v>
      </c>
      <c r="AN10" s="4">
        <v>-7.7753622911909404E-5</v>
      </c>
      <c r="AO10" s="4">
        <v>2.2334227584324499E-4</v>
      </c>
      <c r="AP10" s="4">
        <v>0.73797222145688546</v>
      </c>
      <c r="AQ10" s="4">
        <v>5.4802580956195619E-2</v>
      </c>
      <c r="AR10" s="4">
        <v>6.5270664499585476E-4</v>
      </c>
      <c r="AS10" s="4">
        <v>2.6852541663223331E-4</v>
      </c>
      <c r="AT10" s="4">
        <v>4.5373433033070398E-2</v>
      </c>
      <c r="AU10" s="4">
        <v>5.4086906859756867E-2</v>
      </c>
      <c r="AV10" s="4">
        <v>7.6070845778211313E-4</v>
      </c>
      <c r="AW10" s="4">
        <v>4.1342019298136169E-4</v>
      </c>
      <c r="AX10" s="4">
        <v>0.10833908089024009</v>
      </c>
      <c r="AZ10" s="9">
        <f t="shared" si="0"/>
        <v>1.0800181278625837E-4</v>
      </c>
      <c r="BA10" s="10">
        <f t="shared" si="1"/>
        <v>-1.0800181278625837E-4</v>
      </c>
      <c r="BB10">
        <v>0.36210409444818531</v>
      </c>
    </row>
    <row r="11" spans="1:54" x14ac:dyDescent="0.2">
      <c r="A11" s="1">
        <v>9</v>
      </c>
      <c r="B11" t="s">
        <v>50</v>
      </c>
      <c r="C11">
        <v>35</v>
      </c>
      <c r="D11" t="s">
        <v>58</v>
      </c>
      <c r="E11" t="s">
        <v>63</v>
      </c>
      <c r="F11">
        <v>250</v>
      </c>
      <c r="G11">
        <v>1</v>
      </c>
      <c r="H11" t="s">
        <v>66</v>
      </c>
      <c r="I11" t="s">
        <v>69</v>
      </c>
      <c r="J11">
        <v>1800</v>
      </c>
      <c r="K11">
        <v>0</v>
      </c>
      <c r="L11">
        <v>15</v>
      </c>
      <c r="M11">
        <v>46</v>
      </c>
      <c r="N11">
        <v>15.766666669999999</v>
      </c>
      <c r="O11">
        <v>104</v>
      </c>
      <c r="P11">
        <v>59.98</v>
      </c>
      <c r="Q11">
        <v>104.99966670000001</v>
      </c>
      <c r="R11" t="s">
        <v>73</v>
      </c>
      <c r="S11" t="s">
        <v>83</v>
      </c>
      <c r="T11">
        <v>35</v>
      </c>
      <c r="U11" t="s">
        <v>98</v>
      </c>
      <c r="V11">
        <v>606.91700000000003</v>
      </c>
      <c r="W11">
        <v>15.76666</v>
      </c>
      <c r="X11">
        <v>104.99979999999999</v>
      </c>
      <c r="Y11">
        <v>254.90199999999999</v>
      </c>
      <c r="Z11">
        <v>253.24700000000001</v>
      </c>
      <c r="AA11">
        <v>26.508800000000001</v>
      </c>
      <c r="AB11">
        <v>34.738999999999997</v>
      </c>
      <c r="AC11">
        <v>11.3794</v>
      </c>
      <c r="AD11">
        <v>2.7345000000000001E-2</v>
      </c>
      <c r="AE11">
        <v>0.79500000000000004</v>
      </c>
      <c r="AF11">
        <v>24.52172674094594</v>
      </c>
      <c r="AG11">
        <v>1.7400709999999999</v>
      </c>
      <c r="AH11">
        <v>3.86</v>
      </c>
      <c r="AI11">
        <v>25.52172674094594</v>
      </c>
      <c r="AJ11">
        <v>6.5400709999999993</v>
      </c>
      <c r="AK11">
        <v>0.50385999999999997</v>
      </c>
      <c r="AL11">
        <v>0.99233914182511018</v>
      </c>
      <c r="AM11" s="4">
        <v>2.3722265438186388E-3</v>
      </c>
      <c r="AN11" s="4">
        <v>1.099592098883378E-5</v>
      </c>
      <c r="AO11" s="4">
        <v>2.4006363824308818E-5</v>
      </c>
      <c r="AP11" s="4">
        <v>0.66304242359677912</v>
      </c>
      <c r="AQ11" s="4">
        <v>4.1251582519711196E-3</v>
      </c>
      <c r="AR11" s="4">
        <v>2.7287537557359921E-5</v>
      </c>
      <c r="AS11" s="4">
        <v>4.363283107075266E-5</v>
      </c>
      <c r="AT11" s="4">
        <v>0.55474044018324875</v>
      </c>
      <c r="AU11" s="4">
        <v>4.1115494211601033E-3</v>
      </c>
      <c r="AV11" s="4">
        <v>-6.3704220103907253E-6</v>
      </c>
      <c r="AW11" s="4">
        <v>2.3811077307572791E-5</v>
      </c>
      <c r="AX11" s="4">
        <v>0.79801223287051792</v>
      </c>
      <c r="AZ11" s="9">
        <f t="shared" si="0"/>
        <v>-3.365795956775065E-5</v>
      </c>
      <c r="BA11" s="10">
        <f t="shared" si="1"/>
        <v>3.365795956775065E-5</v>
      </c>
      <c r="BB11">
        <v>0.40620524965342608</v>
      </c>
    </row>
    <row r="12" spans="1:54" x14ac:dyDescent="0.2">
      <c r="A12" s="1">
        <v>10</v>
      </c>
      <c r="B12" t="s">
        <v>50</v>
      </c>
      <c r="C12">
        <v>31</v>
      </c>
      <c r="D12" t="s">
        <v>59</v>
      </c>
      <c r="E12" t="s">
        <v>63</v>
      </c>
      <c r="F12">
        <v>600</v>
      </c>
      <c r="G12">
        <v>4</v>
      </c>
      <c r="H12" t="s">
        <v>66</v>
      </c>
      <c r="I12" t="s">
        <v>69</v>
      </c>
      <c r="J12">
        <v>600</v>
      </c>
      <c r="K12">
        <v>1200</v>
      </c>
      <c r="L12">
        <v>15</v>
      </c>
      <c r="M12">
        <v>45.99</v>
      </c>
      <c r="N12">
        <v>15.766500000000001</v>
      </c>
      <c r="O12">
        <v>104</v>
      </c>
      <c r="P12">
        <v>59.98</v>
      </c>
      <c r="Q12">
        <v>104.99966670000001</v>
      </c>
      <c r="R12" t="s">
        <v>73</v>
      </c>
      <c r="S12" t="s">
        <v>84</v>
      </c>
      <c r="T12">
        <v>31</v>
      </c>
      <c r="U12" t="s">
        <v>96</v>
      </c>
      <c r="V12">
        <v>48.457999999999998</v>
      </c>
      <c r="W12">
        <v>15.766679999999999</v>
      </c>
      <c r="X12">
        <v>104.99979999999999</v>
      </c>
      <c r="Y12">
        <v>605.20399999999995</v>
      </c>
      <c r="Z12">
        <v>600.76700000000005</v>
      </c>
      <c r="AA12">
        <v>27.0395</v>
      </c>
      <c r="AB12">
        <v>34.555399999999999</v>
      </c>
      <c r="AC12">
        <v>7.2678000000000003</v>
      </c>
      <c r="AD12">
        <v>1.9828999999999999E-2</v>
      </c>
      <c r="AE12">
        <v>-0.115</v>
      </c>
      <c r="AF12">
        <v>35.16279050230947</v>
      </c>
      <c r="AG12">
        <v>0</v>
      </c>
      <c r="AH12">
        <v>4.76</v>
      </c>
      <c r="AI12">
        <v>36.16279050230947</v>
      </c>
      <c r="AJ12">
        <v>4.8</v>
      </c>
      <c r="AK12">
        <v>0.50475999999999999</v>
      </c>
      <c r="AL12">
        <v>0.99056977573500282</v>
      </c>
      <c r="AM12" s="4">
        <v>6.0143600203157371E-2</v>
      </c>
      <c r="AN12" s="4">
        <v>2.9816490861308411E-5</v>
      </c>
      <c r="AO12" s="4">
        <v>1.4084189384741761E-4</v>
      </c>
      <c r="AP12" s="4">
        <v>0.83837148517398719</v>
      </c>
      <c r="AQ12" s="4">
        <v>0.1042037271833227</v>
      </c>
      <c r="AR12" s="4">
        <v>7.7954087722653664E-5</v>
      </c>
      <c r="AS12" s="4">
        <v>1.022584414343086E-4</v>
      </c>
      <c r="AT12" s="4">
        <v>0.4707682036984896</v>
      </c>
      <c r="AU12" s="4">
        <v>0.1009702363683795</v>
      </c>
      <c r="AV12" s="4">
        <v>5.6663483335703257E-5</v>
      </c>
      <c r="AW12" s="4">
        <v>6.8480065130318004E-5</v>
      </c>
      <c r="AX12" s="4">
        <v>0.435281869871736</v>
      </c>
      <c r="AZ12" s="9">
        <f t="shared" si="0"/>
        <v>-2.1290604386950407E-5</v>
      </c>
      <c r="BA12" s="10">
        <f t="shared" si="1"/>
        <v>2.1290604386950407E-5</v>
      </c>
      <c r="BB12">
        <v>0</v>
      </c>
    </row>
    <row r="13" spans="1:54" x14ac:dyDescent="0.2">
      <c r="A13" s="1">
        <v>11</v>
      </c>
      <c r="B13" t="s">
        <v>50</v>
      </c>
      <c r="C13">
        <v>31</v>
      </c>
      <c r="D13" t="s">
        <v>60</v>
      </c>
      <c r="E13" t="s">
        <v>63</v>
      </c>
      <c r="F13">
        <v>800</v>
      </c>
      <c r="G13">
        <v>2</v>
      </c>
      <c r="H13" t="s">
        <v>66</v>
      </c>
      <c r="I13" t="s">
        <v>69</v>
      </c>
      <c r="J13">
        <v>600</v>
      </c>
      <c r="K13">
        <v>1200</v>
      </c>
      <c r="L13">
        <v>15</v>
      </c>
      <c r="M13">
        <v>45.99</v>
      </c>
      <c r="N13">
        <v>15.766500000000001</v>
      </c>
      <c r="O13">
        <v>104</v>
      </c>
      <c r="P13">
        <v>59.98</v>
      </c>
      <c r="Q13">
        <v>104.99966670000001</v>
      </c>
      <c r="R13" t="s">
        <v>73</v>
      </c>
      <c r="S13" t="s">
        <v>85</v>
      </c>
      <c r="T13">
        <v>31</v>
      </c>
      <c r="U13" t="s">
        <v>96</v>
      </c>
      <c r="V13">
        <v>683.45799999999997</v>
      </c>
      <c r="W13">
        <v>15.76666</v>
      </c>
      <c r="X13">
        <v>104.99978</v>
      </c>
      <c r="Y13">
        <v>807.18899999999996</v>
      </c>
      <c r="Z13">
        <v>800.88300000000004</v>
      </c>
      <c r="AA13">
        <v>27.242000000000001</v>
      </c>
      <c r="AB13">
        <v>34.543300000000002</v>
      </c>
      <c r="AC13">
        <v>5.6680999999999999</v>
      </c>
      <c r="AD13">
        <v>1.8877000000000001E-2</v>
      </c>
      <c r="AE13">
        <v>-1.0029999999999999</v>
      </c>
      <c r="AF13">
        <v>42.576839068909329</v>
      </c>
      <c r="AG13">
        <v>0</v>
      </c>
      <c r="AH13">
        <v>2.6150000000000002</v>
      </c>
      <c r="AI13">
        <v>43.576839068909329</v>
      </c>
      <c r="AJ13">
        <v>4.8</v>
      </c>
      <c r="AK13">
        <v>0.50261500000000003</v>
      </c>
      <c r="AL13">
        <v>0.99479721058862147</v>
      </c>
      <c r="AM13" s="4">
        <v>0.2016620007517646</v>
      </c>
      <c r="AN13" s="4">
        <v>-4.2828580778749009E-4</v>
      </c>
      <c r="AO13" s="4">
        <v>7.0438854936314714E-5</v>
      </c>
      <c r="AP13" s="4">
        <v>5.0074464618197632E-4</v>
      </c>
      <c r="AQ13" s="4">
        <v>0.35048703631618239</v>
      </c>
      <c r="AR13" s="4">
        <v>-4.6520651135681379E-5</v>
      </c>
      <c r="AS13" s="4">
        <v>1.3208093372723271E-4</v>
      </c>
      <c r="AT13" s="4">
        <v>0.73504394215630264</v>
      </c>
      <c r="AU13" s="4">
        <v>0.3416128323871585</v>
      </c>
      <c r="AV13" s="4">
        <v>8.0571343168543696E-4</v>
      </c>
      <c r="AW13" s="4">
        <v>1.12199492354283E-4</v>
      </c>
      <c r="AX13" s="4">
        <v>1.804016302281734E-4</v>
      </c>
      <c r="AZ13" s="9">
        <f t="shared" si="0"/>
        <v>8.5223408282111834E-4</v>
      </c>
      <c r="BA13" s="10">
        <f t="shared" si="1"/>
        <v>-8.5223408282111834E-4</v>
      </c>
      <c r="BB13">
        <v>0.57542814248969254</v>
      </c>
    </row>
    <row r="14" spans="1:54" x14ac:dyDescent="0.2">
      <c r="A14" s="1">
        <v>12</v>
      </c>
      <c r="B14" t="s">
        <v>50</v>
      </c>
      <c r="C14">
        <v>31</v>
      </c>
      <c r="D14" t="s">
        <v>61</v>
      </c>
      <c r="E14" t="s">
        <v>63</v>
      </c>
      <c r="F14">
        <v>1000</v>
      </c>
      <c r="G14">
        <v>1</v>
      </c>
      <c r="H14" t="s">
        <v>66</v>
      </c>
      <c r="I14" t="s">
        <v>69</v>
      </c>
      <c r="J14">
        <v>600</v>
      </c>
      <c r="K14">
        <v>1200</v>
      </c>
      <c r="L14">
        <v>15</v>
      </c>
      <c r="M14">
        <v>45.99</v>
      </c>
      <c r="N14">
        <v>15.766500000000001</v>
      </c>
      <c r="O14">
        <v>104</v>
      </c>
      <c r="P14">
        <v>59.98</v>
      </c>
      <c r="Q14">
        <v>104.99966670000001</v>
      </c>
      <c r="R14" t="s">
        <v>73</v>
      </c>
      <c r="S14" t="s">
        <v>86</v>
      </c>
      <c r="T14">
        <v>31</v>
      </c>
      <c r="U14" t="s">
        <v>96</v>
      </c>
      <c r="V14">
        <v>312.91699999999997</v>
      </c>
      <c r="W14">
        <v>15.76666</v>
      </c>
      <c r="X14">
        <v>104.99979999999999</v>
      </c>
      <c r="Y14">
        <v>1009.581</v>
      </c>
      <c r="Z14">
        <v>1001.2089999999999</v>
      </c>
      <c r="AA14">
        <v>27.3598</v>
      </c>
      <c r="AB14">
        <v>34.536999999999999</v>
      </c>
      <c r="AC14">
        <v>4.6246</v>
      </c>
      <c r="AD14">
        <v>1.9309E-2</v>
      </c>
      <c r="AE14">
        <v>6.7530000000000001</v>
      </c>
      <c r="AF14">
        <v>44.655402712628693</v>
      </c>
      <c r="AG14">
        <v>0</v>
      </c>
      <c r="AH14">
        <v>1.615</v>
      </c>
      <c r="AI14">
        <v>45.655402712628693</v>
      </c>
      <c r="AJ14">
        <v>4.8</v>
      </c>
      <c r="AK14">
        <v>0.50161500000000003</v>
      </c>
      <c r="AL14">
        <v>0.99678039931022788</v>
      </c>
      <c r="AM14" s="4">
        <v>0.1854851688815603</v>
      </c>
      <c r="AN14" s="4">
        <v>-2.3624459977422679E-4</v>
      </c>
      <c r="AO14" s="4">
        <v>9.5152689048266754E-6</v>
      </c>
      <c r="AP14" s="4">
        <v>1.618315217517505E-3</v>
      </c>
      <c r="AQ14" s="4">
        <v>0.32407983664344392</v>
      </c>
      <c r="AR14" s="4">
        <v>6.8403779048317737E-4</v>
      </c>
      <c r="AS14" s="4">
        <v>8.8342700875263021E-5</v>
      </c>
      <c r="AT14" s="4">
        <v>1.6273395006167611E-2</v>
      </c>
      <c r="AU14" s="4">
        <v>0.31717059239556239</v>
      </c>
      <c r="AV14" s="4">
        <v>-1.408642391217241E-3</v>
      </c>
      <c r="AW14" s="4">
        <v>2.9547384044415149E-5</v>
      </c>
      <c r="AX14" s="4">
        <v>4.3969351291670152E-4</v>
      </c>
      <c r="AZ14" s="9">
        <f t="shared" si="0"/>
        <v>-2.0926801817004181E-3</v>
      </c>
      <c r="BA14" s="10">
        <f t="shared" si="1"/>
        <v>2.0926801817004181E-3</v>
      </c>
      <c r="BB14">
        <v>1</v>
      </c>
    </row>
    <row r="15" spans="1:54" x14ac:dyDescent="0.2">
      <c r="A15" s="1">
        <v>13</v>
      </c>
      <c r="B15" t="s">
        <v>51</v>
      </c>
      <c r="C15">
        <v>91</v>
      </c>
      <c r="D15" t="s">
        <v>53</v>
      </c>
      <c r="E15" t="s">
        <v>63</v>
      </c>
      <c r="F15">
        <v>15</v>
      </c>
      <c r="G15">
        <v>12</v>
      </c>
      <c r="H15" t="s">
        <v>66</v>
      </c>
      <c r="I15" t="s">
        <v>70</v>
      </c>
      <c r="J15">
        <v>400</v>
      </c>
      <c r="K15">
        <v>900</v>
      </c>
      <c r="L15">
        <v>17</v>
      </c>
      <c r="M15">
        <v>41</v>
      </c>
      <c r="N15">
        <v>17.68333333</v>
      </c>
      <c r="O15">
        <v>102</v>
      </c>
      <c r="P15">
        <v>21</v>
      </c>
      <c r="Q15">
        <v>102.35</v>
      </c>
      <c r="R15" t="s">
        <v>73</v>
      </c>
      <c r="S15" t="s">
        <v>87</v>
      </c>
      <c r="T15">
        <v>91</v>
      </c>
      <c r="U15" t="s">
        <v>99</v>
      </c>
      <c r="V15">
        <v>955.70799999999997</v>
      </c>
      <c r="W15">
        <v>17.683340000000001</v>
      </c>
      <c r="X15">
        <v>102.35012</v>
      </c>
      <c r="Y15">
        <v>14.683999999999999</v>
      </c>
      <c r="Z15">
        <v>14.595000000000001</v>
      </c>
      <c r="AA15">
        <v>23.098299999999998</v>
      </c>
      <c r="AB15">
        <v>34.514699999999998</v>
      </c>
      <c r="AC15">
        <v>24.593</v>
      </c>
      <c r="AD15">
        <v>6.9320000000000007E-2</v>
      </c>
      <c r="AE15">
        <v>210.976</v>
      </c>
      <c r="AF15">
        <v>0.32727578443919247</v>
      </c>
      <c r="AG15">
        <v>0.4</v>
      </c>
      <c r="AH15">
        <v>399.62</v>
      </c>
      <c r="AI15">
        <v>1.327275784439192</v>
      </c>
      <c r="AJ15">
        <v>5.2</v>
      </c>
      <c r="AK15">
        <v>0.89962000000000009</v>
      </c>
      <c r="AL15">
        <v>0.55579022253840504</v>
      </c>
      <c r="AM15" s="4">
        <v>4.6423660544589497E-2</v>
      </c>
      <c r="AN15" s="4">
        <v>3.9545083825339243E-5</v>
      </c>
      <c r="AO15" s="4">
        <v>1.7884790609188269E-5</v>
      </c>
      <c r="AP15" s="4">
        <v>6.2695251114272668E-2</v>
      </c>
      <c r="AQ15" s="4">
        <v>8.1522068635473885E-2</v>
      </c>
      <c r="AR15" s="4">
        <v>-2.591768545128284E-5</v>
      </c>
      <c r="AS15" s="4">
        <v>3.5706199777685978E-5</v>
      </c>
      <c r="AT15" s="4">
        <v>0.49147469017509932</v>
      </c>
      <c r="AU15" s="4">
        <v>8.0414110694331853E-2</v>
      </c>
      <c r="AV15" s="4">
        <v>5.9501927244805242E-5</v>
      </c>
      <c r="AW15" s="4">
        <v>4.2215928305132411E-5</v>
      </c>
      <c r="AX15" s="4">
        <v>0.20154174002276751</v>
      </c>
      <c r="AZ15" s="9">
        <f t="shared" si="0"/>
        <v>8.5419612696088082E-5</v>
      </c>
      <c r="BA15" s="10">
        <f t="shared" si="1"/>
        <v>-8.5419612696088082E-5</v>
      </c>
      <c r="BB15">
        <v>1</v>
      </c>
    </row>
    <row r="16" spans="1:54" x14ac:dyDescent="0.2">
      <c r="A16" s="1">
        <v>14</v>
      </c>
      <c r="B16" t="s">
        <v>51</v>
      </c>
      <c r="C16">
        <v>91</v>
      </c>
      <c r="D16" t="s">
        <v>54</v>
      </c>
      <c r="E16" t="s">
        <v>63</v>
      </c>
      <c r="F16">
        <v>25</v>
      </c>
      <c r="G16">
        <v>7</v>
      </c>
      <c r="H16" t="s">
        <v>66</v>
      </c>
      <c r="I16" t="s">
        <v>70</v>
      </c>
      <c r="J16">
        <v>400</v>
      </c>
      <c r="K16">
        <v>900</v>
      </c>
      <c r="L16">
        <v>17</v>
      </c>
      <c r="M16">
        <v>41</v>
      </c>
      <c r="N16">
        <v>17.68333333</v>
      </c>
      <c r="O16">
        <v>102</v>
      </c>
      <c r="P16">
        <v>21</v>
      </c>
      <c r="Q16">
        <v>102.35</v>
      </c>
      <c r="R16" t="s">
        <v>73</v>
      </c>
      <c r="S16" t="s">
        <v>88</v>
      </c>
      <c r="T16">
        <v>91</v>
      </c>
      <c r="U16" t="s">
        <v>99</v>
      </c>
      <c r="V16">
        <v>578.125</v>
      </c>
      <c r="W16">
        <v>17.68336</v>
      </c>
      <c r="X16">
        <v>102.35014</v>
      </c>
      <c r="Y16">
        <v>24.890999999999998</v>
      </c>
      <c r="Z16">
        <v>24.74</v>
      </c>
      <c r="AA16">
        <v>24.0276</v>
      </c>
      <c r="AB16">
        <v>34.461300000000001</v>
      </c>
      <c r="AC16">
        <v>21.2117</v>
      </c>
      <c r="AD16">
        <v>3.4703999999999999E-2</v>
      </c>
      <c r="AE16">
        <v>112.416</v>
      </c>
      <c r="AF16">
        <v>8.0316001995482882</v>
      </c>
      <c r="AG16">
        <v>0.33</v>
      </c>
      <c r="AH16">
        <v>12.39</v>
      </c>
      <c r="AI16">
        <v>9.0316001995482882</v>
      </c>
      <c r="AJ16">
        <v>5.13</v>
      </c>
      <c r="AK16">
        <v>0.51239000000000001</v>
      </c>
      <c r="AL16">
        <v>0.97581920021858348</v>
      </c>
      <c r="AM16" s="4">
        <v>0.14334808822967959</v>
      </c>
      <c r="AN16" s="4">
        <v>4.6334683472641642E-5</v>
      </c>
      <c r="AO16" s="4">
        <v>2.6928708710646511E-5</v>
      </c>
      <c r="AP16" s="4">
        <v>0.1289961776074979</v>
      </c>
      <c r="AQ16" s="4">
        <v>0.2503257693652976</v>
      </c>
      <c r="AR16" s="4">
        <v>2.002448426129261E-4</v>
      </c>
      <c r="AS16" s="4">
        <v>6.7347923946618125E-5</v>
      </c>
      <c r="AT16" s="4">
        <v>2.071093035372756E-2</v>
      </c>
      <c r="AU16" s="4">
        <v>0.24753399500918641</v>
      </c>
      <c r="AV16" s="4">
        <v>8.5615236522507132E-6</v>
      </c>
      <c r="AW16" s="4">
        <v>6.5691787766641434E-5</v>
      </c>
      <c r="AX16" s="4">
        <v>0.89997264075094408</v>
      </c>
      <c r="AZ16" s="9">
        <f t="shared" si="0"/>
        <v>-1.9168331896067539E-4</v>
      </c>
      <c r="BA16" s="10">
        <f t="shared" si="1"/>
        <v>1.9168331896067539E-4</v>
      </c>
      <c r="BB16">
        <v>5.9057493121739371E-2</v>
      </c>
    </row>
    <row r="17" spans="1:54" x14ac:dyDescent="0.2">
      <c r="A17" s="1">
        <v>15</v>
      </c>
      <c r="B17" t="s">
        <v>51</v>
      </c>
      <c r="C17">
        <v>91</v>
      </c>
      <c r="D17" t="s">
        <v>55</v>
      </c>
      <c r="E17" t="s">
        <v>63</v>
      </c>
      <c r="F17">
        <v>35</v>
      </c>
      <c r="G17">
        <v>5</v>
      </c>
      <c r="H17" t="s">
        <v>66</v>
      </c>
      <c r="I17" t="s">
        <v>70</v>
      </c>
      <c r="J17">
        <v>400</v>
      </c>
      <c r="K17">
        <v>900</v>
      </c>
      <c r="L17">
        <v>17</v>
      </c>
      <c r="M17">
        <v>41</v>
      </c>
      <c r="N17">
        <v>17.68333333</v>
      </c>
      <c r="O17">
        <v>102</v>
      </c>
      <c r="P17">
        <v>21</v>
      </c>
      <c r="Q17">
        <v>102.35</v>
      </c>
      <c r="R17" t="s">
        <v>73</v>
      </c>
      <c r="S17" t="s">
        <v>89</v>
      </c>
      <c r="T17">
        <v>91</v>
      </c>
      <c r="U17" t="s">
        <v>99</v>
      </c>
      <c r="V17">
        <v>321</v>
      </c>
      <c r="W17">
        <v>17.68336</v>
      </c>
      <c r="X17">
        <v>102.35006</v>
      </c>
      <c r="Y17">
        <v>35.069000000000003</v>
      </c>
      <c r="Z17">
        <v>34.856000000000002</v>
      </c>
      <c r="AA17">
        <v>25.003399999999999</v>
      </c>
      <c r="AB17">
        <v>34.6126</v>
      </c>
      <c r="AC17">
        <v>17.8916</v>
      </c>
      <c r="AD17">
        <v>2.8327999999999999E-2</v>
      </c>
      <c r="AE17">
        <v>12.206</v>
      </c>
      <c r="AF17">
        <v>18.80990298983065</v>
      </c>
      <c r="AG17">
        <v>0.26</v>
      </c>
      <c r="AH17">
        <v>9.31</v>
      </c>
      <c r="AI17">
        <v>19.80990298983065</v>
      </c>
      <c r="AJ17">
        <v>5.0599999999999996</v>
      </c>
      <c r="AK17">
        <v>0.50931000000000004</v>
      </c>
      <c r="AL17">
        <v>0.98172036677072894</v>
      </c>
      <c r="AM17" s="4">
        <v>0.29057697742045702</v>
      </c>
      <c r="AN17" s="4">
        <v>6.1277610053464548E-5</v>
      </c>
      <c r="AO17" s="4">
        <v>1.9227452200618121E-4</v>
      </c>
      <c r="AP17" s="4">
        <v>0.75925381152144056</v>
      </c>
      <c r="AQ17" s="4">
        <v>0.50733946985669409</v>
      </c>
      <c r="AR17" s="4">
        <v>-3.4754531767802738E-4</v>
      </c>
      <c r="AS17" s="4">
        <v>2.1380314792257381E-4</v>
      </c>
      <c r="AT17" s="4">
        <v>0.1480749623164381</v>
      </c>
      <c r="AU17" s="4">
        <v>0.50017175584534856</v>
      </c>
      <c r="AV17" s="4">
        <v>8.904394487169176E-4</v>
      </c>
      <c r="AW17" s="4">
        <v>2.6650895802723333E-4</v>
      </c>
      <c r="AX17" s="4">
        <v>1.2400558493122049E-2</v>
      </c>
      <c r="AZ17" s="9">
        <f t="shared" si="0"/>
        <v>1.237984766394945E-3</v>
      </c>
      <c r="BA17" s="10">
        <f t="shared" si="1"/>
        <v>-1.237984766394945E-3</v>
      </c>
      <c r="BB17">
        <v>0.73085641523701539</v>
      </c>
    </row>
    <row r="18" spans="1:54" x14ac:dyDescent="0.2">
      <c r="A18" s="1">
        <v>16</v>
      </c>
      <c r="B18" t="s">
        <v>51</v>
      </c>
      <c r="C18">
        <v>100</v>
      </c>
      <c r="D18" t="s">
        <v>62</v>
      </c>
      <c r="E18" t="s">
        <v>63</v>
      </c>
      <c r="F18">
        <v>62</v>
      </c>
      <c r="G18">
        <v>5</v>
      </c>
      <c r="H18" t="s">
        <v>66</v>
      </c>
      <c r="I18" t="s">
        <v>71</v>
      </c>
      <c r="J18">
        <v>400</v>
      </c>
      <c r="K18">
        <v>900</v>
      </c>
      <c r="L18">
        <v>17</v>
      </c>
      <c r="M18">
        <v>41</v>
      </c>
      <c r="N18">
        <v>17.68333333</v>
      </c>
      <c r="O18">
        <v>102</v>
      </c>
      <c r="P18">
        <v>21</v>
      </c>
      <c r="Q18">
        <v>102.35</v>
      </c>
      <c r="R18" t="s">
        <v>73</v>
      </c>
      <c r="S18" t="s">
        <v>90</v>
      </c>
      <c r="T18">
        <v>100</v>
      </c>
      <c r="U18" t="s">
        <v>100</v>
      </c>
      <c r="V18">
        <v>954.04200000000003</v>
      </c>
      <c r="W18">
        <v>17.683299999999999</v>
      </c>
      <c r="X18">
        <v>102.35002</v>
      </c>
      <c r="Y18">
        <v>63.261000000000003</v>
      </c>
      <c r="Z18">
        <v>62.872999999999998</v>
      </c>
      <c r="AA18">
        <v>25.439699999999998</v>
      </c>
      <c r="AB18">
        <v>34.712899999999998</v>
      </c>
      <c r="AC18">
        <v>16.388300000000001</v>
      </c>
      <c r="AD18">
        <v>2.6914E-2</v>
      </c>
      <c r="AE18">
        <v>0.64100000000000001</v>
      </c>
      <c r="AF18">
        <v>23.47312664307503</v>
      </c>
      <c r="AG18">
        <v>0.6</v>
      </c>
      <c r="AH18">
        <v>15.85</v>
      </c>
      <c r="AI18">
        <v>24.47312664307503</v>
      </c>
      <c r="AJ18">
        <v>5.3999999999999986</v>
      </c>
      <c r="AK18">
        <v>0.51585000000000003</v>
      </c>
      <c r="AL18">
        <v>0.96927401376369093</v>
      </c>
      <c r="AM18" s="4">
        <v>0.3180309364380281</v>
      </c>
      <c r="AN18" s="4">
        <v>1.2222423510800659E-4</v>
      </c>
      <c r="AO18" s="4">
        <v>4.5459417497980387E-5</v>
      </c>
      <c r="AP18" s="4">
        <v>3.114679397413176E-2</v>
      </c>
      <c r="AQ18" s="4">
        <v>0.55471126198373211</v>
      </c>
      <c r="AR18" s="4">
        <v>2.7419289196813361E-3</v>
      </c>
      <c r="AS18" s="4">
        <v>1.1075861823336331E-4</v>
      </c>
      <c r="AT18" s="4">
        <v>4.4738108244090439E-8</v>
      </c>
      <c r="AU18" s="4">
        <v>0.54414519319490728</v>
      </c>
      <c r="AV18" s="4">
        <v>2.6240895785108742E-3</v>
      </c>
      <c r="AW18" s="4">
        <v>9.1441200233478596E-5</v>
      </c>
      <c r="AX18" s="4">
        <v>1.6050211640662289E-8</v>
      </c>
      <c r="AZ18" s="9">
        <f t="shared" si="0"/>
        <v>-1.178393411704619E-4</v>
      </c>
      <c r="BA18" s="10">
        <f t="shared" si="1"/>
        <v>1.178393411704619E-4</v>
      </c>
      <c r="BB18">
        <v>0.50471699999999997</v>
      </c>
    </row>
    <row r="19" spans="1:54" x14ac:dyDescent="0.2">
      <c r="A19" s="1">
        <v>17</v>
      </c>
      <c r="B19" t="s">
        <v>51</v>
      </c>
      <c r="C19">
        <v>96</v>
      </c>
      <c r="D19" t="s">
        <v>56</v>
      </c>
      <c r="E19" t="s">
        <v>63</v>
      </c>
      <c r="F19">
        <v>65</v>
      </c>
      <c r="G19">
        <v>4</v>
      </c>
      <c r="H19" t="s">
        <v>66</v>
      </c>
      <c r="I19" t="s">
        <v>72</v>
      </c>
      <c r="J19">
        <v>400</v>
      </c>
      <c r="K19">
        <v>900</v>
      </c>
      <c r="L19">
        <v>17</v>
      </c>
      <c r="M19">
        <v>41</v>
      </c>
      <c r="N19">
        <v>17.68333333</v>
      </c>
      <c r="O19">
        <v>102</v>
      </c>
      <c r="P19">
        <v>21</v>
      </c>
      <c r="Q19">
        <v>102.35</v>
      </c>
      <c r="R19" t="s">
        <v>73</v>
      </c>
      <c r="S19" t="s">
        <v>91</v>
      </c>
      <c r="T19">
        <v>96</v>
      </c>
      <c r="U19" t="s">
        <v>101</v>
      </c>
      <c r="V19">
        <v>317.04199999999997</v>
      </c>
      <c r="W19">
        <v>17.68328</v>
      </c>
      <c r="X19">
        <v>102.35008000000001</v>
      </c>
      <c r="Y19">
        <v>66.906999999999996</v>
      </c>
      <c r="Z19">
        <v>66.495999999999995</v>
      </c>
      <c r="AA19">
        <v>25.622900000000001</v>
      </c>
      <c r="AB19">
        <v>34.753999999999998</v>
      </c>
      <c r="AC19">
        <v>15.7265</v>
      </c>
      <c r="AD19">
        <v>2.6158000000000001E-2</v>
      </c>
      <c r="AE19">
        <v>-0.502</v>
      </c>
      <c r="AF19">
        <v>22.83319596475329</v>
      </c>
      <c r="AG19">
        <v>0.6</v>
      </c>
      <c r="AH19">
        <v>15.85</v>
      </c>
      <c r="AI19">
        <v>23.83319596475329</v>
      </c>
      <c r="AJ19">
        <v>5.3999999999999986</v>
      </c>
      <c r="AK19">
        <v>0.51585000000000003</v>
      </c>
      <c r="AL19">
        <v>0.96927401376369093</v>
      </c>
      <c r="AM19" s="4">
        <v>4.4214601308657682E-2</v>
      </c>
      <c r="AN19" s="4">
        <v>1.0749261422118681E-3</v>
      </c>
      <c r="AO19" s="4">
        <v>1.351584806860179E-4</v>
      </c>
      <c r="AP19" s="4">
        <v>9.4636064162028629E-5</v>
      </c>
      <c r="AQ19" s="4">
        <v>7.7650068608809034E-2</v>
      </c>
      <c r="AR19" s="4">
        <v>1.9498263549293401E-2</v>
      </c>
      <c r="AS19" s="4">
        <v>2.2501857963718639E-3</v>
      </c>
      <c r="AT19" s="4">
        <v>5.4549452463220708E-5</v>
      </c>
      <c r="AU19" s="4">
        <v>7.7329425580756728E-2</v>
      </c>
      <c r="AV19" s="4">
        <v>2.0005414967361398E-2</v>
      </c>
      <c r="AW19" s="4">
        <v>2.274830256813493E-3</v>
      </c>
      <c r="AX19" s="4">
        <v>4.9569065860887923E-5</v>
      </c>
      <c r="AZ19" s="9">
        <f t="shared" si="0"/>
        <v>5.0715141806799771E-4</v>
      </c>
      <c r="BA19" s="10">
        <f t="shared" si="1"/>
        <v>-5.0715141806799771E-4</v>
      </c>
      <c r="BB19">
        <v>0</v>
      </c>
    </row>
    <row r="20" spans="1:54" s="6" customFormat="1" x14ac:dyDescent="0.2">
      <c r="A20" s="5">
        <v>18</v>
      </c>
      <c r="B20" s="6" t="s">
        <v>51</v>
      </c>
      <c r="C20" s="6">
        <v>96</v>
      </c>
      <c r="D20" s="6" t="s">
        <v>58</v>
      </c>
      <c r="E20" s="6" t="s">
        <v>63</v>
      </c>
      <c r="F20" s="6">
        <v>180</v>
      </c>
      <c r="G20" s="6">
        <v>1</v>
      </c>
      <c r="H20" s="6" t="s">
        <v>66</v>
      </c>
      <c r="I20" s="6" t="s">
        <v>72</v>
      </c>
      <c r="J20" s="6">
        <v>400</v>
      </c>
      <c r="K20" s="6">
        <v>900</v>
      </c>
      <c r="L20" s="6">
        <v>17</v>
      </c>
      <c r="M20" s="6">
        <v>41</v>
      </c>
      <c r="N20" s="6">
        <v>17.68333333</v>
      </c>
      <c r="O20" s="6">
        <v>102</v>
      </c>
      <c r="P20" s="6">
        <v>21</v>
      </c>
      <c r="Q20" s="6">
        <v>102.35</v>
      </c>
      <c r="R20" s="6" t="s">
        <v>73</v>
      </c>
      <c r="S20" s="6" t="s">
        <v>92</v>
      </c>
      <c r="T20" s="6">
        <v>96</v>
      </c>
      <c r="U20" s="6" t="s">
        <v>101</v>
      </c>
      <c r="V20" s="6">
        <v>704.25</v>
      </c>
      <c r="W20" s="6">
        <v>17.683299999999999</v>
      </c>
      <c r="X20" s="6">
        <v>102.3501</v>
      </c>
      <c r="Y20" s="6">
        <v>182.91200000000001</v>
      </c>
      <c r="Z20" s="6">
        <v>181.738</v>
      </c>
      <c r="AA20" s="6">
        <v>26.3429</v>
      </c>
      <c r="AB20" s="6">
        <v>34.818300000000001</v>
      </c>
      <c r="AC20" s="6">
        <v>12.567</v>
      </c>
      <c r="AD20" s="6">
        <v>2.5287E-2</v>
      </c>
      <c r="AE20" s="6">
        <v>-0.54500000000000004</v>
      </c>
      <c r="AF20" s="6">
        <v>21.877752597952679</v>
      </c>
      <c r="AG20" s="6">
        <v>2.67</v>
      </c>
      <c r="AH20" s="6">
        <v>4.18</v>
      </c>
      <c r="AI20" s="6">
        <v>22.877752597952679</v>
      </c>
      <c r="AJ20" s="6">
        <v>7.47</v>
      </c>
      <c r="AK20" s="6">
        <v>0.50417999999999996</v>
      </c>
      <c r="AL20" s="6">
        <v>0.99170931016700392</v>
      </c>
      <c r="AM20" s="7">
        <v>4.962400559140806E-2</v>
      </c>
      <c r="AN20" s="7">
        <v>7.590241769271644E-5</v>
      </c>
      <c r="AO20" s="7">
        <v>1.593230067171959E-5</v>
      </c>
      <c r="AP20" s="7">
        <v>2.049789069875148E-3</v>
      </c>
      <c r="AQ20" s="7">
        <v>8.6949375895636435E-2</v>
      </c>
      <c r="AR20" s="7">
        <v>3.501087499648281E-4</v>
      </c>
      <c r="AS20" s="7">
        <v>2.426434247882066E-4</v>
      </c>
      <c r="AT20" s="7">
        <v>0.19226309609735301</v>
      </c>
      <c r="AU20" s="7">
        <v>8.6557580345732466E-2</v>
      </c>
      <c r="AV20" s="7">
        <v>6.485845280197397E-4</v>
      </c>
      <c r="AW20" s="7">
        <v>2.8304002924675928E-4</v>
      </c>
      <c r="AX20" s="7">
        <v>5.5684774932208872E-2</v>
      </c>
      <c r="AZ20" s="11">
        <f>AV20-AR20</f>
        <v>2.984757780549116E-4</v>
      </c>
      <c r="BA20" s="11">
        <f t="shared" si="1"/>
        <v>-2.984757780549116E-4</v>
      </c>
    </row>
    <row r="21" spans="1:54" x14ac:dyDescent="0.2">
      <c r="A21" s="1">
        <v>19</v>
      </c>
      <c r="B21" t="s">
        <v>51</v>
      </c>
      <c r="C21">
        <v>100</v>
      </c>
      <c r="D21" t="s">
        <v>59</v>
      </c>
      <c r="E21" t="s">
        <v>63</v>
      </c>
      <c r="F21">
        <v>600</v>
      </c>
      <c r="G21">
        <v>3</v>
      </c>
      <c r="H21" t="s">
        <v>66</v>
      </c>
      <c r="I21" t="s">
        <v>71</v>
      </c>
      <c r="J21">
        <v>400</v>
      </c>
      <c r="K21">
        <v>900</v>
      </c>
      <c r="L21">
        <v>17</v>
      </c>
      <c r="M21">
        <v>41</v>
      </c>
      <c r="N21">
        <v>17.68333333</v>
      </c>
      <c r="O21">
        <v>102</v>
      </c>
      <c r="P21">
        <v>21</v>
      </c>
      <c r="Q21">
        <v>102.35</v>
      </c>
      <c r="R21" t="s">
        <v>73</v>
      </c>
      <c r="S21" t="s">
        <v>93</v>
      </c>
      <c r="T21">
        <v>100</v>
      </c>
      <c r="U21" t="s">
        <v>100</v>
      </c>
      <c r="V21">
        <v>737.5</v>
      </c>
      <c r="W21">
        <v>17.683319999999998</v>
      </c>
      <c r="X21">
        <v>102.35</v>
      </c>
      <c r="Y21">
        <v>604.84299999999996</v>
      </c>
      <c r="Z21">
        <v>600.35</v>
      </c>
      <c r="AA21">
        <v>27.048200000000001</v>
      </c>
      <c r="AB21">
        <v>34.568300000000001</v>
      </c>
      <c r="AC21">
        <v>7.2775999999999996</v>
      </c>
      <c r="AD21">
        <v>1.9481999999999999E-2</v>
      </c>
      <c r="AE21">
        <v>-1.0860000000000001</v>
      </c>
      <c r="AF21">
        <v>42.548703376436613</v>
      </c>
      <c r="AG21">
        <v>0.28000000000000003</v>
      </c>
      <c r="AH21">
        <v>5.26</v>
      </c>
      <c r="AI21">
        <v>43.548703376436613</v>
      </c>
      <c r="AJ21">
        <v>5.08</v>
      </c>
      <c r="AK21">
        <v>0.50526000000000004</v>
      </c>
      <c r="AL21">
        <v>0.98958951826782238</v>
      </c>
      <c r="AM21" s="4">
        <v>4.2435083414998666E-3</v>
      </c>
      <c r="AN21" s="4">
        <v>1.6715471348725291E-5</v>
      </c>
      <c r="AO21" s="4">
        <v>7.4136097207533547E-6</v>
      </c>
      <c r="AP21" s="4">
        <v>8.7190197540731151E-2</v>
      </c>
      <c r="AQ21" s="4">
        <v>7.6843554792210347E-3</v>
      </c>
      <c r="AR21" s="4">
        <v>8.334835977824688E-4</v>
      </c>
      <c r="AS21" s="4">
        <v>1.795350889428387E-4</v>
      </c>
      <c r="AT21" s="4">
        <v>9.7161312591977009E-3</v>
      </c>
      <c r="AU21" s="4">
        <v>7.3478954784913716E-3</v>
      </c>
      <c r="AV21" s="4">
        <v>9.286916145094205E-4</v>
      </c>
      <c r="AW21" s="4">
        <v>1.89922187342267E-4</v>
      </c>
      <c r="AX21" s="4">
        <v>8.102901668043009E-3</v>
      </c>
      <c r="AZ21" s="9">
        <f t="shared" si="0"/>
        <v>9.5208016726951693E-5</v>
      </c>
      <c r="BA21" s="10">
        <f t="shared" si="1"/>
        <v>-9.5208016726951693E-5</v>
      </c>
    </row>
    <row r="22" spans="1:54" x14ac:dyDescent="0.2">
      <c r="A22" s="1">
        <v>20</v>
      </c>
      <c r="B22" t="s">
        <v>51</v>
      </c>
      <c r="C22">
        <v>100</v>
      </c>
      <c r="D22" t="s">
        <v>61</v>
      </c>
      <c r="E22" t="s">
        <v>63</v>
      </c>
      <c r="F22">
        <v>900</v>
      </c>
      <c r="G22">
        <v>1</v>
      </c>
      <c r="H22" t="s">
        <v>66</v>
      </c>
      <c r="I22" t="s">
        <v>71</v>
      </c>
      <c r="J22">
        <v>400</v>
      </c>
      <c r="K22">
        <v>900</v>
      </c>
      <c r="L22">
        <v>17</v>
      </c>
      <c r="M22">
        <v>41</v>
      </c>
      <c r="N22">
        <v>17.68333333</v>
      </c>
      <c r="O22">
        <v>102</v>
      </c>
      <c r="P22">
        <v>21</v>
      </c>
      <c r="Q22">
        <v>102.35</v>
      </c>
      <c r="R22" t="s">
        <v>73</v>
      </c>
      <c r="S22" t="s">
        <v>94</v>
      </c>
      <c r="T22">
        <v>100</v>
      </c>
      <c r="U22" t="s">
        <v>100</v>
      </c>
      <c r="V22">
        <v>219.542</v>
      </c>
      <c r="W22">
        <v>17.683340000000001</v>
      </c>
      <c r="X22">
        <v>102.35002</v>
      </c>
      <c r="Y22">
        <v>905.62099999999998</v>
      </c>
      <c r="Z22">
        <v>898.24699999999996</v>
      </c>
      <c r="AA22">
        <v>27.304400000000001</v>
      </c>
      <c r="AB22">
        <v>34.549100000000003</v>
      </c>
      <c r="AC22">
        <v>5.1912000000000003</v>
      </c>
      <c r="AD22">
        <v>1.9511000000000001E-2</v>
      </c>
      <c r="AE22">
        <v>2.0259999999999998</v>
      </c>
      <c r="AF22">
        <v>46.230471287687003</v>
      </c>
      <c r="AG22">
        <v>0</v>
      </c>
      <c r="AH22">
        <v>9</v>
      </c>
      <c r="AI22">
        <v>47.230471287687003</v>
      </c>
      <c r="AJ22">
        <v>4.8</v>
      </c>
      <c r="AK22">
        <v>0.50900000000000001</v>
      </c>
      <c r="AL22">
        <v>0.98231827111984282</v>
      </c>
      <c r="AM22" s="4">
        <v>0.1302179536329075</v>
      </c>
      <c r="AN22" s="4">
        <v>9.1108941795842169E-5</v>
      </c>
      <c r="AO22" s="4">
        <v>1.9578881969193199E-5</v>
      </c>
      <c r="AP22" s="4">
        <v>2.332449143148594E-3</v>
      </c>
      <c r="AQ22" s="4">
        <v>0.2275029409030091</v>
      </c>
      <c r="AR22" s="4">
        <v>3.3420419837362769E-4</v>
      </c>
      <c r="AS22" s="4">
        <v>4.9830099196429888E-5</v>
      </c>
      <c r="AT22" s="4">
        <v>2.7569139971366912E-4</v>
      </c>
      <c r="AU22" s="4">
        <v>0.2215390673848755</v>
      </c>
      <c r="AV22" s="4">
        <v>6.7774796776474966E-4</v>
      </c>
      <c r="AW22" s="4">
        <v>1.091870776524808E-4</v>
      </c>
      <c r="AX22" s="4">
        <v>4.4213617107870858E-4</v>
      </c>
      <c r="AZ22" s="9">
        <f t="shared" si="0"/>
        <v>3.4354376939112197E-4</v>
      </c>
      <c r="BA22" s="10">
        <f t="shared" si="1"/>
        <v>-3.4354376939112197E-4</v>
      </c>
    </row>
    <row r="23" spans="1:54" x14ac:dyDescent="0.2">
      <c r="A23" s="1">
        <v>21</v>
      </c>
      <c r="B23" t="s">
        <v>49</v>
      </c>
      <c r="C23">
        <v>6</v>
      </c>
      <c r="D23" t="s">
        <v>52</v>
      </c>
      <c r="E23" t="s">
        <v>64</v>
      </c>
      <c r="F23">
        <v>30</v>
      </c>
      <c r="G23">
        <v>12</v>
      </c>
      <c r="H23" t="s">
        <v>66</v>
      </c>
      <c r="I23" t="s">
        <v>68</v>
      </c>
      <c r="J23">
        <v>1200</v>
      </c>
      <c r="K23">
        <v>1900</v>
      </c>
      <c r="L23">
        <v>9</v>
      </c>
      <c r="M23">
        <v>59.99</v>
      </c>
      <c r="N23">
        <v>9.9998333329999998</v>
      </c>
      <c r="O23">
        <v>112</v>
      </c>
      <c r="P23">
        <v>59.99</v>
      </c>
      <c r="Q23">
        <v>112.99983330000001</v>
      </c>
      <c r="R23" t="s">
        <v>73</v>
      </c>
      <c r="S23" t="s">
        <v>74</v>
      </c>
      <c r="T23">
        <v>6</v>
      </c>
      <c r="U23" t="s">
        <v>95</v>
      </c>
      <c r="V23">
        <v>498.66699999999997</v>
      </c>
      <c r="W23">
        <v>10.00004</v>
      </c>
      <c r="X23">
        <v>112.99997999999999</v>
      </c>
      <c r="Y23">
        <v>30.826000000000001</v>
      </c>
      <c r="Z23">
        <v>30.65</v>
      </c>
      <c r="AA23">
        <v>21.472999999999999</v>
      </c>
      <c r="AB23">
        <v>33.680399999999999</v>
      </c>
      <c r="AC23">
        <v>27.790299999999998</v>
      </c>
      <c r="AD23">
        <v>371.78</v>
      </c>
      <c r="AE23">
        <v>200.339</v>
      </c>
      <c r="AF23">
        <v>0.10270245023400069</v>
      </c>
      <c r="AG23">
        <v>0.02</v>
      </c>
      <c r="AH23">
        <v>0</v>
      </c>
      <c r="AI23">
        <v>1.102702450234001</v>
      </c>
      <c r="AJ23">
        <v>4.8199999999999994</v>
      </c>
      <c r="AK23">
        <v>0.5</v>
      </c>
      <c r="AL23">
        <v>0.90686295272835704</v>
      </c>
      <c r="AM23" s="4">
        <v>1.6080411656247372E-2</v>
      </c>
      <c r="AN23" s="4">
        <v>-4.2705451368946212E-7</v>
      </c>
      <c r="AO23" s="4">
        <v>4.9030148209680404E-6</v>
      </c>
      <c r="AP23" s="4">
        <v>0.93852720221434516</v>
      </c>
      <c r="AQ23" s="4">
        <v>2.833366412576176E-2</v>
      </c>
      <c r="AR23" s="4">
        <v>2.0911852959968471E-5</v>
      </c>
      <c r="AS23" s="4">
        <v>5.2067851053225852E-5</v>
      </c>
      <c r="AT23" s="4">
        <v>0.72680992828495794</v>
      </c>
      <c r="AU23" s="4">
        <v>2.7784639273862939E-2</v>
      </c>
      <c r="AV23" s="4">
        <v>1.759440508818412E-4</v>
      </c>
      <c r="AW23" s="4">
        <v>1.4001673123842479E-4</v>
      </c>
      <c r="AX23" s="4">
        <v>0.3357795838468749</v>
      </c>
      <c r="AZ23" s="9">
        <f t="shared" si="0"/>
        <v>1.5503219792187273E-4</v>
      </c>
      <c r="BA23" s="10">
        <f t="shared" si="1"/>
        <v>-1.5503219792187273E-4</v>
      </c>
    </row>
    <row r="24" spans="1:54" x14ac:dyDescent="0.2">
      <c r="A24" s="1">
        <v>22</v>
      </c>
      <c r="B24" t="s">
        <v>49</v>
      </c>
      <c r="C24">
        <v>4</v>
      </c>
      <c r="D24" t="s">
        <v>53</v>
      </c>
      <c r="E24" t="s">
        <v>64</v>
      </c>
      <c r="F24">
        <v>50</v>
      </c>
      <c r="G24">
        <v>11</v>
      </c>
      <c r="H24" t="s">
        <v>66</v>
      </c>
      <c r="I24" t="s">
        <v>68</v>
      </c>
      <c r="J24">
        <v>600</v>
      </c>
      <c r="K24">
        <v>1500</v>
      </c>
      <c r="L24">
        <v>9</v>
      </c>
      <c r="M24">
        <v>59.99</v>
      </c>
      <c r="N24">
        <v>9.9998333329999998</v>
      </c>
      <c r="O24">
        <v>112</v>
      </c>
      <c r="P24">
        <v>59.99</v>
      </c>
      <c r="Q24">
        <v>112.99983330000001</v>
      </c>
      <c r="R24" t="s">
        <v>73</v>
      </c>
      <c r="S24" t="s">
        <v>75</v>
      </c>
      <c r="T24">
        <v>4</v>
      </c>
      <c r="U24" t="s">
        <v>95</v>
      </c>
      <c r="V24">
        <v>633.79200000000003</v>
      </c>
      <c r="W24">
        <v>10.000019999999999</v>
      </c>
      <c r="X24">
        <v>113</v>
      </c>
      <c r="Y24">
        <v>50.145000000000003</v>
      </c>
      <c r="Z24">
        <v>49.854999999999997</v>
      </c>
      <c r="AA24">
        <v>21.602</v>
      </c>
      <c r="AB24">
        <v>33.678800000000003</v>
      </c>
      <c r="AC24">
        <v>27.390799999999999</v>
      </c>
      <c r="AD24">
        <v>2.3128000000000002</v>
      </c>
      <c r="AE24">
        <v>197.857</v>
      </c>
      <c r="AF24">
        <v>8.5955292337297234E-2</v>
      </c>
      <c r="AG24">
        <v>0.74</v>
      </c>
      <c r="AH24">
        <v>89.79</v>
      </c>
      <c r="AI24">
        <v>1.085955292337297</v>
      </c>
      <c r="AJ24">
        <v>5.54</v>
      </c>
      <c r="AK24">
        <v>0.58979000000000004</v>
      </c>
      <c r="AL24">
        <v>0.92084822188923077</v>
      </c>
      <c r="AM24" s="4">
        <v>2.3090643464748331E-2</v>
      </c>
      <c r="AN24" s="4">
        <v>-7.4071333579631138E-5</v>
      </c>
      <c r="AO24" s="4">
        <v>6.1630144997047739E-5</v>
      </c>
      <c r="AP24" s="4">
        <v>0.29570235051647792</v>
      </c>
      <c r="AQ24" s="4">
        <v>4.0650652185125848E-2</v>
      </c>
      <c r="AR24" s="4">
        <v>-1.9848464037769409E-5</v>
      </c>
      <c r="AS24" s="4">
        <v>5.3107905668719448E-5</v>
      </c>
      <c r="AT24" s="4">
        <v>0.72756476556522198</v>
      </c>
      <c r="AU24" s="4">
        <v>3.9933738404338032E-2</v>
      </c>
      <c r="AV24" s="4">
        <v>-3.4486953503415352E-5</v>
      </c>
      <c r="AW24" s="4">
        <v>4.169716531983885E-5</v>
      </c>
      <c r="AX24" s="4">
        <v>0.4546759080255976</v>
      </c>
      <c r="AZ24" s="9">
        <f t="shared" si="0"/>
        <v>-1.4638489465645943E-5</v>
      </c>
      <c r="BA24" s="10">
        <f t="shared" si="1"/>
        <v>1.4638489465645943E-5</v>
      </c>
    </row>
    <row r="25" spans="1:54" x14ac:dyDescent="0.2">
      <c r="A25" s="1">
        <v>23</v>
      </c>
      <c r="B25" t="s">
        <v>49</v>
      </c>
      <c r="C25">
        <v>4</v>
      </c>
      <c r="D25" t="s">
        <v>54</v>
      </c>
      <c r="E25" t="s">
        <v>64</v>
      </c>
      <c r="F25">
        <v>60</v>
      </c>
      <c r="G25">
        <v>10</v>
      </c>
      <c r="H25" t="s">
        <v>66</v>
      </c>
      <c r="I25" t="s">
        <v>68</v>
      </c>
      <c r="J25">
        <v>600</v>
      </c>
      <c r="K25">
        <v>1500</v>
      </c>
      <c r="L25">
        <v>9</v>
      </c>
      <c r="M25">
        <v>59.99</v>
      </c>
      <c r="N25">
        <v>9.9998333329999998</v>
      </c>
      <c r="O25">
        <v>112</v>
      </c>
      <c r="P25">
        <v>59.99</v>
      </c>
      <c r="Q25">
        <v>112.99983330000001</v>
      </c>
      <c r="R25" t="s">
        <v>73</v>
      </c>
      <c r="S25" t="s">
        <v>76</v>
      </c>
      <c r="T25">
        <v>4</v>
      </c>
      <c r="U25" t="s">
        <v>95</v>
      </c>
      <c r="V25">
        <v>474.58300000000003</v>
      </c>
      <c r="W25">
        <v>10.000019999999999</v>
      </c>
      <c r="X25">
        <v>112.99996</v>
      </c>
      <c r="Y25">
        <v>60.366999999999997</v>
      </c>
      <c r="Z25">
        <v>60.017000000000003</v>
      </c>
      <c r="AA25">
        <v>23.460699999999999</v>
      </c>
      <c r="AB25">
        <v>34.277999999999999</v>
      </c>
      <c r="AC25">
        <v>22.7517</v>
      </c>
      <c r="AD25">
        <v>0.80223</v>
      </c>
      <c r="AE25">
        <v>96.352999999999994</v>
      </c>
      <c r="AF25">
        <v>8.3539877020663056</v>
      </c>
      <c r="AG25">
        <v>1.0649999999999999</v>
      </c>
      <c r="AH25">
        <v>8.75</v>
      </c>
      <c r="AI25">
        <v>9.3539877020663056</v>
      </c>
      <c r="AJ25">
        <v>5.8650000000000002</v>
      </c>
      <c r="AK25">
        <v>0.50875000000000004</v>
      </c>
      <c r="AL25">
        <v>0.1069062769645398</v>
      </c>
      <c r="AM25" s="4">
        <v>0.1191189329082533</v>
      </c>
      <c r="AN25" s="4">
        <v>-3.0189972751573649E-5</v>
      </c>
      <c r="AO25" s="4">
        <v>1.9848309506476048E-5</v>
      </c>
      <c r="AP25" s="4">
        <v>0.1790688445389384</v>
      </c>
      <c r="AQ25" s="4">
        <v>0.20795383709863299</v>
      </c>
      <c r="AR25" s="4">
        <v>-8.640839884248297E-5</v>
      </c>
      <c r="AS25" s="4">
        <v>5.436892524947476E-5</v>
      </c>
      <c r="AT25" s="4">
        <v>0.16309462343153289</v>
      </c>
      <c r="AU25" s="4">
        <v>0.2056670331873591</v>
      </c>
      <c r="AV25" s="4">
        <v>-4.7564924526483088E-5</v>
      </c>
      <c r="AW25" s="4">
        <v>6.9304112107101975E-5</v>
      </c>
      <c r="AX25" s="4">
        <v>0.51813912339092161</v>
      </c>
      <c r="AZ25" s="9">
        <f t="shared" si="0"/>
        <v>3.8843474315999882E-5</v>
      </c>
      <c r="BA25" s="10">
        <f t="shared" si="1"/>
        <v>-3.8843474315999882E-5</v>
      </c>
    </row>
    <row r="26" spans="1:54" x14ac:dyDescent="0.2">
      <c r="A26" s="1">
        <v>24</v>
      </c>
      <c r="B26" t="s">
        <v>49</v>
      </c>
      <c r="C26">
        <v>4</v>
      </c>
      <c r="D26" t="s">
        <v>55</v>
      </c>
      <c r="E26" t="s">
        <v>64</v>
      </c>
      <c r="F26">
        <v>100</v>
      </c>
      <c r="G26">
        <v>6</v>
      </c>
      <c r="H26" t="s">
        <v>66</v>
      </c>
      <c r="I26" t="s">
        <v>68</v>
      </c>
      <c r="J26">
        <v>600</v>
      </c>
      <c r="K26">
        <v>1500</v>
      </c>
      <c r="L26">
        <v>9</v>
      </c>
      <c r="M26">
        <v>59.99</v>
      </c>
      <c r="N26">
        <v>9.9998333329999998</v>
      </c>
      <c r="O26">
        <v>112</v>
      </c>
      <c r="P26">
        <v>59.99</v>
      </c>
      <c r="Q26">
        <v>112.99983330000001</v>
      </c>
      <c r="R26" t="s">
        <v>73</v>
      </c>
      <c r="S26" t="s">
        <v>77</v>
      </c>
      <c r="T26">
        <v>4</v>
      </c>
      <c r="U26" t="s">
        <v>95</v>
      </c>
      <c r="V26">
        <v>930.5</v>
      </c>
      <c r="W26">
        <v>10.000019999999999</v>
      </c>
      <c r="X26">
        <v>112.99997999999999</v>
      </c>
      <c r="Y26">
        <v>100.706</v>
      </c>
      <c r="Z26">
        <v>100.113</v>
      </c>
      <c r="AA26">
        <v>26.116299999999999</v>
      </c>
      <c r="AB26">
        <v>34.792999999999999</v>
      </c>
      <c r="AC26">
        <v>13.5855</v>
      </c>
      <c r="AD26">
        <v>9.9999999999999998E-13</v>
      </c>
      <c r="AE26">
        <v>-0.876</v>
      </c>
      <c r="AF26">
        <v>29.561052209202849</v>
      </c>
      <c r="AG26">
        <v>0.01</v>
      </c>
      <c r="AH26">
        <v>3.7</v>
      </c>
      <c r="AI26">
        <v>30.561052209202849</v>
      </c>
      <c r="AJ26">
        <v>4.8099999999999996</v>
      </c>
      <c r="AK26">
        <v>0.50370000000000004</v>
      </c>
      <c r="AL26">
        <v>3.2721386461257697E-2</v>
      </c>
      <c r="AM26" s="4">
        <v>0.2840469544019501</v>
      </c>
      <c r="AN26" s="4">
        <v>1.337927552668941E-3</v>
      </c>
      <c r="AO26" s="4">
        <v>3.5307442765677652E-4</v>
      </c>
      <c r="AP26" s="4">
        <v>6.808546470267891E-3</v>
      </c>
      <c r="AQ26" s="4">
        <v>0.50645587671023184</v>
      </c>
      <c r="AR26" s="4">
        <v>1.159252386649523E-2</v>
      </c>
      <c r="AS26" s="4">
        <v>1.554793649554517E-3</v>
      </c>
      <c r="AT26" s="4">
        <v>1.424954974145306E-4</v>
      </c>
      <c r="AU26" s="4">
        <v>0.49750547121767208</v>
      </c>
      <c r="AV26" s="4">
        <v>1.1775845890526691E-2</v>
      </c>
      <c r="AW26" s="4">
        <v>1.551555799290697E-3</v>
      </c>
      <c r="AX26" s="4">
        <v>1.273694282968515E-4</v>
      </c>
      <c r="AZ26" s="9">
        <f t="shared" si="0"/>
        <v>1.833220240314605E-4</v>
      </c>
      <c r="BA26" s="10">
        <f t="shared" si="1"/>
        <v>-1.833220240314605E-4</v>
      </c>
    </row>
    <row r="27" spans="1:54" x14ac:dyDescent="0.2">
      <c r="A27" s="1">
        <v>25</v>
      </c>
      <c r="B27" t="s">
        <v>49</v>
      </c>
      <c r="C27">
        <v>6</v>
      </c>
      <c r="D27" t="s">
        <v>56</v>
      </c>
      <c r="E27" t="s">
        <v>64</v>
      </c>
      <c r="F27">
        <v>120</v>
      </c>
      <c r="G27">
        <v>1</v>
      </c>
      <c r="H27" t="s">
        <v>66</v>
      </c>
      <c r="I27" t="s">
        <v>68</v>
      </c>
      <c r="J27">
        <v>1200</v>
      </c>
      <c r="K27">
        <v>1900</v>
      </c>
      <c r="L27">
        <v>9</v>
      </c>
      <c r="M27">
        <v>59.99</v>
      </c>
      <c r="N27">
        <v>9.9998333329999998</v>
      </c>
      <c r="O27">
        <v>112</v>
      </c>
      <c r="P27">
        <v>59.99</v>
      </c>
      <c r="Q27">
        <v>112.99983330000001</v>
      </c>
      <c r="R27" t="s">
        <v>73</v>
      </c>
      <c r="S27" t="s">
        <v>78</v>
      </c>
      <c r="T27">
        <v>6</v>
      </c>
      <c r="U27" t="s">
        <v>95</v>
      </c>
      <c r="V27">
        <v>626.33299999999997</v>
      </c>
      <c r="W27">
        <v>10.00004</v>
      </c>
      <c r="X27">
        <v>112.99997999999999</v>
      </c>
      <c r="Y27">
        <v>121.547</v>
      </c>
      <c r="Z27">
        <v>120.824</v>
      </c>
      <c r="AA27">
        <v>26.263300000000001</v>
      </c>
      <c r="AB27">
        <v>34.802</v>
      </c>
      <c r="AC27">
        <v>12.8977</v>
      </c>
      <c r="AD27">
        <v>0.48574000000000001</v>
      </c>
      <c r="AE27">
        <v>-7.3999999999999996E-2</v>
      </c>
      <c r="AF27">
        <v>31.13329731642758</v>
      </c>
      <c r="AG27">
        <v>0.02</v>
      </c>
      <c r="AH27">
        <v>2.14</v>
      </c>
      <c r="AI27">
        <v>32.13329731642758</v>
      </c>
      <c r="AJ27">
        <v>4.8199999999999994</v>
      </c>
      <c r="AK27">
        <v>0.50214000000000003</v>
      </c>
      <c r="AL27">
        <v>3.1120366831721549E-2</v>
      </c>
      <c r="AM27" s="4">
        <v>0.23542249264264131</v>
      </c>
      <c r="AN27" s="4">
        <v>1.9548743085504031E-4</v>
      </c>
      <c r="AO27" s="4">
        <v>8.0479941196815729E-5</v>
      </c>
      <c r="AP27" s="4">
        <v>4.5485880987445708E-2</v>
      </c>
      <c r="AQ27" s="4">
        <v>0.41379790663822341</v>
      </c>
      <c r="AR27" s="4">
        <v>1.6773008834065071E-3</v>
      </c>
      <c r="AS27" s="4">
        <v>1.4550017932607911E-3</v>
      </c>
      <c r="AT27" s="4">
        <v>0.28684109494252191</v>
      </c>
      <c r="AU27" s="4">
        <v>0.40793496400856372</v>
      </c>
      <c r="AV27" s="4">
        <v>3.5495551907465668E-3</v>
      </c>
      <c r="AW27" s="4">
        <v>2.2048061823259041E-3</v>
      </c>
      <c r="AX27" s="4">
        <v>0.15145126956909269</v>
      </c>
      <c r="AZ27" s="9">
        <f t="shared" si="0"/>
        <v>1.8722543073400597E-3</v>
      </c>
      <c r="BA27" s="10">
        <f t="shared" si="1"/>
        <v>-1.8722543073400597E-3</v>
      </c>
    </row>
    <row r="28" spans="1:54" x14ac:dyDescent="0.2">
      <c r="A28" s="1">
        <v>26</v>
      </c>
      <c r="B28" t="s">
        <v>50</v>
      </c>
      <c r="C28">
        <v>33</v>
      </c>
      <c r="D28" t="s">
        <v>53</v>
      </c>
      <c r="E28" t="s">
        <v>64</v>
      </c>
      <c r="F28">
        <v>55</v>
      </c>
      <c r="G28">
        <v>10</v>
      </c>
      <c r="H28" t="s">
        <v>66</v>
      </c>
      <c r="I28" t="s">
        <v>69</v>
      </c>
      <c r="J28">
        <v>1204</v>
      </c>
      <c r="K28">
        <v>1804</v>
      </c>
      <c r="L28">
        <v>15</v>
      </c>
      <c r="M28">
        <v>46</v>
      </c>
      <c r="N28">
        <v>15.766666669999999</v>
      </c>
      <c r="O28">
        <v>104</v>
      </c>
      <c r="P28">
        <v>59.98</v>
      </c>
      <c r="Q28">
        <v>104.99966670000001</v>
      </c>
      <c r="R28" t="s">
        <v>73</v>
      </c>
      <c r="S28" t="s">
        <v>79</v>
      </c>
      <c r="T28">
        <v>33</v>
      </c>
      <c r="U28" t="s">
        <v>96</v>
      </c>
      <c r="V28">
        <v>333.20800000000003</v>
      </c>
      <c r="W28">
        <v>15.76666</v>
      </c>
      <c r="X28">
        <v>104.99978</v>
      </c>
      <c r="Y28">
        <v>55.107999999999997</v>
      </c>
      <c r="Z28">
        <v>54.777000000000001</v>
      </c>
      <c r="AA28">
        <v>23.241199999999999</v>
      </c>
      <c r="AB28">
        <v>34.583599999999997</v>
      </c>
      <c r="AC28">
        <v>24.298100000000002</v>
      </c>
      <c r="AD28">
        <v>170.5</v>
      </c>
      <c r="AE28">
        <v>212.136</v>
      </c>
      <c r="AF28">
        <v>0.58117345937917431</v>
      </c>
      <c r="AG28">
        <v>0.01</v>
      </c>
      <c r="AH28">
        <v>34.799999999999997</v>
      </c>
      <c r="AI28">
        <v>1.581173459379174</v>
      </c>
      <c r="AJ28">
        <v>4.8099999999999996</v>
      </c>
      <c r="AK28">
        <v>0.53479999999999994</v>
      </c>
      <c r="AL28">
        <v>0.6324416806190486</v>
      </c>
      <c r="AM28" s="4">
        <v>2.1576990492250009E-2</v>
      </c>
      <c r="AN28" s="4">
        <v>-8.2526391297077506E-8</v>
      </c>
      <c r="AO28" s="4">
        <v>7.079810822828937E-6</v>
      </c>
      <c r="AP28" s="4">
        <v>0.9910248639003002</v>
      </c>
      <c r="AQ28" s="4">
        <v>3.7935275704806502E-2</v>
      </c>
      <c r="AR28" s="4">
        <v>4.5052636781823738E-5</v>
      </c>
      <c r="AS28" s="4">
        <v>1.138619326646718E-5</v>
      </c>
      <c r="AT28" s="4">
        <v>5.4842274090529386E-3</v>
      </c>
      <c r="AU28" s="4">
        <v>3.7338659729219327E-2</v>
      </c>
      <c r="AV28" s="4">
        <v>-4.0232213308774578E-5</v>
      </c>
      <c r="AW28" s="4">
        <v>8.0479859863289745E-6</v>
      </c>
      <c r="AX28" s="4">
        <v>1.566969459730733E-3</v>
      </c>
      <c r="AZ28" s="9">
        <f t="shared" si="0"/>
        <v>-8.5284850090598316E-5</v>
      </c>
      <c r="BA28" s="10">
        <f t="shared" si="1"/>
        <v>8.5284850090598316E-5</v>
      </c>
    </row>
    <row r="29" spans="1:54" x14ac:dyDescent="0.2">
      <c r="A29" s="1">
        <v>27</v>
      </c>
      <c r="B29" t="s">
        <v>50</v>
      </c>
      <c r="C29">
        <v>33</v>
      </c>
      <c r="D29" t="s">
        <v>57</v>
      </c>
      <c r="E29" t="s">
        <v>64</v>
      </c>
      <c r="F29">
        <v>75</v>
      </c>
      <c r="G29">
        <v>3</v>
      </c>
      <c r="H29" t="s">
        <v>66</v>
      </c>
      <c r="I29" t="s">
        <v>69</v>
      </c>
      <c r="J29">
        <v>1204</v>
      </c>
      <c r="K29">
        <v>1804</v>
      </c>
      <c r="L29">
        <v>15</v>
      </c>
      <c r="M29">
        <v>46</v>
      </c>
      <c r="N29">
        <v>15.766666669999999</v>
      </c>
      <c r="O29">
        <v>104</v>
      </c>
      <c r="P29">
        <v>59.98</v>
      </c>
      <c r="Q29">
        <v>104.99966670000001</v>
      </c>
      <c r="R29" t="s">
        <v>73</v>
      </c>
      <c r="S29" t="s">
        <v>80</v>
      </c>
      <c r="T29">
        <v>33</v>
      </c>
      <c r="U29" t="s">
        <v>96</v>
      </c>
      <c r="V29">
        <v>694.75</v>
      </c>
      <c r="W29">
        <v>15.76662</v>
      </c>
      <c r="X29">
        <v>104.99978</v>
      </c>
      <c r="Y29">
        <v>75.61</v>
      </c>
      <c r="Z29">
        <v>75.152000000000001</v>
      </c>
      <c r="AA29">
        <v>24.455400000000001</v>
      </c>
      <c r="AB29">
        <v>34.425199999999997</v>
      </c>
      <c r="AC29">
        <v>19.506799999999998</v>
      </c>
      <c r="AD29">
        <v>29.492999999999999</v>
      </c>
      <c r="AE29">
        <v>72.837999999999994</v>
      </c>
      <c r="AF29">
        <v>19.726561915545521</v>
      </c>
      <c r="AG29">
        <v>0.13</v>
      </c>
      <c r="AH29">
        <v>12.2</v>
      </c>
      <c r="AI29">
        <v>20.726561915545521</v>
      </c>
      <c r="AJ29">
        <v>4.93</v>
      </c>
      <c r="AK29">
        <v>0.51219999999999999</v>
      </c>
      <c r="AL29">
        <v>4.8247268605121192E-2</v>
      </c>
      <c r="AM29" s="4">
        <v>0.1902084613730215</v>
      </c>
      <c r="AN29" s="4">
        <v>5.1989942426035329E-5</v>
      </c>
      <c r="AO29" s="4">
        <v>1.184525926815776E-4</v>
      </c>
      <c r="AP29" s="4">
        <v>0.67609140384215027</v>
      </c>
      <c r="AQ29" s="4">
        <v>0.33292374099579219</v>
      </c>
      <c r="AR29" s="4">
        <v>4.8248140971919601E-4</v>
      </c>
      <c r="AS29" s="4">
        <v>1.3822535590614639E-4</v>
      </c>
      <c r="AT29" s="4">
        <v>1.29747935171433E-2</v>
      </c>
      <c r="AU29" s="4">
        <v>0.32666387865331509</v>
      </c>
      <c r="AV29" s="4">
        <v>-1.3282802320728479E-4</v>
      </c>
      <c r="AW29" s="4">
        <v>2.8320955667213789E-4</v>
      </c>
      <c r="AX29" s="4">
        <v>0.65561971483682868</v>
      </c>
      <c r="AZ29" s="9">
        <f t="shared" si="0"/>
        <v>-6.1530943292648077E-4</v>
      </c>
      <c r="BA29" s="10">
        <f t="shared" si="1"/>
        <v>6.1530943292648077E-4</v>
      </c>
    </row>
    <row r="30" spans="1:54" x14ac:dyDescent="0.2">
      <c r="A30" s="1">
        <v>28</v>
      </c>
      <c r="B30" t="s">
        <v>50</v>
      </c>
      <c r="C30">
        <v>33</v>
      </c>
      <c r="D30" t="s">
        <v>55</v>
      </c>
      <c r="E30" t="s">
        <v>64</v>
      </c>
      <c r="F30">
        <v>90</v>
      </c>
      <c r="G30">
        <v>4</v>
      </c>
      <c r="H30" t="s">
        <v>67</v>
      </c>
      <c r="I30" s="2">
        <v>43186</v>
      </c>
      <c r="J30">
        <v>1204</v>
      </c>
      <c r="K30">
        <v>1804</v>
      </c>
      <c r="L30">
        <v>15</v>
      </c>
      <c r="M30">
        <v>46</v>
      </c>
      <c r="N30">
        <v>15.766666669999999</v>
      </c>
      <c r="O30">
        <v>104</v>
      </c>
      <c r="P30">
        <v>59.98</v>
      </c>
      <c r="Q30">
        <v>104.99966670000001</v>
      </c>
      <c r="R30" t="s">
        <v>73</v>
      </c>
      <c r="S30" t="s">
        <v>81</v>
      </c>
      <c r="T30">
        <v>33</v>
      </c>
      <c r="U30" t="s">
        <v>97</v>
      </c>
      <c r="V30">
        <v>694.75</v>
      </c>
      <c r="W30">
        <v>15.76662</v>
      </c>
      <c r="X30">
        <v>104.99978</v>
      </c>
      <c r="Y30">
        <v>92.846000000000004</v>
      </c>
      <c r="Z30">
        <v>92.278999999999996</v>
      </c>
      <c r="AA30">
        <v>25.4618</v>
      </c>
      <c r="AB30">
        <v>34.643799999999999</v>
      </c>
      <c r="AC30">
        <v>16.480399999999999</v>
      </c>
      <c r="AD30">
        <v>7.9633000000000003</v>
      </c>
      <c r="AE30">
        <v>6.4930000000000003</v>
      </c>
      <c r="AF30">
        <v>25.62559049446358</v>
      </c>
      <c r="AG30">
        <v>0.13</v>
      </c>
      <c r="AH30">
        <v>12.2</v>
      </c>
      <c r="AI30">
        <v>26.62559049446358</v>
      </c>
      <c r="AJ30">
        <v>4.93</v>
      </c>
      <c r="AK30">
        <v>0.51219999999999999</v>
      </c>
      <c r="AL30">
        <v>3.7557852480602678E-2</v>
      </c>
      <c r="AM30" s="4">
        <v>0.27976301528703829</v>
      </c>
      <c r="AN30" s="4">
        <v>1.4268585627237601E-4</v>
      </c>
      <c r="AO30" s="4">
        <v>2.643678771544243E-5</v>
      </c>
      <c r="AP30" s="4">
        <v>1.0114661410824E-3</v>
      </c>
      <c r="AQ30" s="4">
        <v>0.48560434820236342</v>
      </c>
      <c r="AR30" s="4">
        <v>2.1098445755980688E-3</v>
      </c>
      <c r="AS30" s="4">
        <v>5.1646267275916714E-4</v>
      </c>
      <c r="AT30" s="4">
        <v>4.6591465757424453E-3</v>
      </c>
      <c r="AU30" s="4">
        <v>0.47941163613721588</v>
      </c>
      <c r="AV30" s="4">
        <v>5.0151335697390387E-4</v>
      </c>
      <c r="AW30" s="4">
        <v>6.2025813364210004E-4</v>
      </c>
      <c r="AX30" s="4">
        <v>0.44537671533356188</v>
      </c>
      <c r="AZ30" s="9">
        <f t="shared" si="0"/>
        <v>-1.6083312186241649E-3</v>
      </c>
      <c r="BA30" s="10">
        <f t="shared" si="1"/>
        <v>1.6083312186241649E-3</v>
      </c>
    </row>
    <row r="31" spans="1:54" x14ac:dyDescent="0.2">
      <c r="A31" s="1">
        <v>29</v>
      </c>
      <c r="B31" t="s">
        <v>50</v>
      </c>
      <c r="C31">
        <v>35</v>
      </c>
      <c r="D31" t="s">
        <v>56</v>
      </c>
      <c r="E31" t="s">
        <v>64</v>
      </c>
      <c r="F31">
        <v>120</v>
      </c>
      <c r="G31">
        <v>12</v>
      </c>
      <c r="H31" t="s">
        <v>66</v>
      </c>
      <c r="I31" t="s">
        <v>69</v>
      </c>
      <c r="J31">
        <v>1800</v>
      </c>
      <c r="K31">
        <v>0</v>
      </c>
      <c r="L31">
        <v>15</v>
      </c>
      <c r="M31">
        <v>46</v>
      </c>
      <c r="N31">
        <v>15.766666669999999</v>
      </c>
      <c r="O31">
        <v>104</v>
      </c>
      <c r="P31">
        <v>59.98</v>
      </c>
      <c r="Q31">
        <v>104.99966670000001</v>
      </c>
      <c r="R31" t="s">
        <v>73</v>
      </c>
      <c r="S31" t="s">
        <v>82</v>
      </c>
      <c r="T31">
        <v>35</v>
      </c>
      <c r="U31" t="s">
        <v>98</v>
      </c>
      <c r="V31">
        <v>474</v>
      </c>
      <c r="W31">
        <v>15.76666</v>
      </c>
      <c r="X31">
        <v>104.99982</v>
      </c>
      <c r="Y31">
        <v>120.10899999999999</v>
      </c>
      <c r="Z31">
        <v>119.36799999999999</v>
      </c>
      <c r="AA31">
        <v>26.099699999999999</v>
      </c>
      <c r="AB31">
        <v>34.792499999999997</v>
      </c>
      <c r="AC31">
        <v>13.667199999999999</v>
      </c>
      <c r="AD31">
        <v>3.3651E-2</v>
      </c>
      <c r="AE31">
        <v>-0.86</v>
      </c>
      <c r="AF31">
        <v>26.48198026471287</v>
      </c>
      <c r="AG31">
        <v>2.7885E-2</v>
      </c>
      <c r="AH31">
        <v>50</v>
      </c>
      <c r="AI31">
        <v>27.48198026471287</v>
      </c>
      <c r="AJ31">
        <v>4.8278850000000002</v>
      </c>
      <c r="AK31">
        <v>0.55000000000000004</v>
      </c>
      <c r="AL31">
        <v>3.638747973645879E-2</v>
      </c>
      <c r="AM31" s="4">
        <v>3.1677385114480913E-2</v>
      </c>
      <c r="AN31" s="4">
        <v>4.0133245121712688E-4</v>
      </c>
      <c r="AO31" s="4">
        <v>1.0400812176355581E-4</v>
      </c>
      <c r="AP31" s="4">
        <v>6.2222409406766134E-3</v>
      </c>
      <c r="AQ31" s="4">
        <v>5.4933561701947443E-2</v>
      </c>
      <c r="AR31" s="4">
        <v>1.044776394500471E-2</v>
      </c>
      <c r="AS31" s="4">
        <v>1.321404665428819E-3</v>
      </c>
      <c r="AT31" s="4">
        <v>9.8242609466632461E-5</v>
      </c>
      <c r="AU31" s="4">
        <v>5.4311195854993777E-2</v>
      </c>
      <c r="AV31" s="4">
        <v>1.1693543872797659E-2</v>
      </c>
      <c r="AW31" s="4">
        <v>1.500348749034728E-3</v>
      </c>
      <c r="AX31" s="4">
        <v>1.076389979471254E-4</v>
      </c>
      <c r="AZ31" s="9">
        <f t="shared" si="0"/>
        <v>1.245779927792949E-3</v>
      </c>
      <c r="BA31" s="10">
        <f t="shared" si="1"/>
        <v>-1.245779927792949E-3</v>
      </c>
    </row>
    <row r="32" spans="1:54" x14ac:dyDescent="0.2">
      <c r="A32" s="1">
        <v>30</v>
      </c>
      <c r="B32" t="s">
        <v>50</v>
      </c>
      <c r="C32">
        <v>35</v>
      </c>
      <c r="D32" t="s">
        <v>58</v>
      </c>
      <c r="E32" t="s">
        <v>64</v>
      </c>
      <c r="F32">
        <v>250</v>
      </c>
      <c r="G32">
        <v>1</v>
      </c>
      <c r="H32" t="s">
        <v>66</v>
      </c>
      <c r="I32" t="s">
        <v>69</v>
      </c>
      <c r="J32">
        <v>1800</v>
      </c>
      <c r="K32">
        <v>0</v>
      </c>
      <c r="L32">
        <v>15</v>
      </c>
      <c r="M32">
        <v>46</v>
      </c>
      <c r="N32">
        <v>15.766666669999999</v>
      </c>
      <c r="O32">
        <v>104</v>
      </c>
      <c r="P32">
        <v>59.98</v>
      </c>
      <c r="Q32">
        <v>104.99966670000001</v>
      </c>
      <c r="R32" t="s">
        <v>73</v>
      </c>
      <c r="S32" t="s">
        <v>83</v>
      </c>
      <c r="T32">
        <v>35</v>
      </c>
      <c r="U32" t="s">
        <v>98</v>
      </c>
      <c r="V32">
        <v>606.91700000000003</v>
      </c>
      <c r="W32">
        <v>15.76666</v>
      </c>
      <c r="X32">
        <v>104.99979999999999</v>
      </c>
      <c r="Y32">
        <v>254.90199999999999</v>
      </c>
      <c r="Z32">
        <v>253.24700000000001</v>
      </c>
      <c r="AA32">
        <v>26.508800000000001</v>
      </c>
      <c r="AB32">
        <v>34.738999999999997</v>
      </c>
      <c r="AC32">
        <v>11.3794</v>
      </c>
      <c r="AD32">
        <v>2.7345000000000001E-2</v>
      </c>
      <c r="AE32">
        <v>0.79500000000000004</v>
      </c>
      <c r="AF32">
        <v>24.52172674094594</v>
      </c>
      <c r="AG32">
        <v>1.7400709999999999</v>
      </c>
      <c r="AH32">
        <v>3.86</v>
      </c>
      <c r="AI32">
        <v>25.52172674094594</v>
      </c>
      <c r="AJ32">
        <v>6.5400709999999993</v>
      </c>
      <c r="AK32">
        <v>0.50385999999999997</v>
      </c>
      <c r="AL32">
        <v>3.918230181485502E-2</v>
      </c>
      <c r="AM32" s="4">
        <v>2.357260962848576E-3</v>
      </c>
      <c r="AN32" s="4">
        <v>5.4411476800474507E-5</v>
      </c>
      <c r="AO32" s="4">
        <v>2.068311734835666E-5</v>
      </c>
      <c r="AP32" s="4">
        <v>3.3877180496447043E-2</v>
      </c>
      <c r="AQ32" s="4">
        <v>4.1143052312753057E-3</v>
      </c>
      <c r="AR32" s="4">
        <v>8.0311730039759536E-4</v>
      </c>
      <c r="AS32" s="4">
        <v>2.4059163074568061E-4</v>
      </c>
      <c r="AT32" s="4">
        <v>1.24521544673129E-2</v>
      </c>
      <c r="AU32" s="4">
        <v>4.1067694200213386E-3</v>
      </c>
      <c r="AV32" s="4">
        <v>6.4325917667322789E-4</v>
      </c>
      <c r="AW32" s="4">
        <v>1.915844966035211E-4</v>
      </c>
      <c r="AX32" s="4">
        <v>1.212447271989959E-2</v>
      </c>
      <c r="AZ32" s="9">
        <f t="shared" si="0"/>
        <v>-1.5985812372436748E-4</v>
      </c>
      <c r="BA32" s="10">
        <f t="shared" si="1"/>
        <v>1.5985812372436748E-4</v>
      </c>
    </row>
    <row r="33" spans="1:54" x14ac:dyDescent="0.2">
      <c r="A33" s="1">
        <v>31</v>
      </c>
      <c r="B33" t="s">
        <v>50</v>
      </c>
      <c r="C33">
        <v>31</v>
      </c>
      <c r="D33" t="s">
        <v>59</v>
      </c>
      <c r="E33" t="s">
        <v>64</v>
      </c>
      <c r="F33">
        <v>600</v>
      </c>
      <c r="G33">
        <v>4</v>
      </c>
      <c r="H33" t="s">
        <v>66</v>
      </c>
      <c r="I33" t="s">
        <v>69</v>
      </c>
      <c r="J33">
        <v>600</v>
      </c>
      <c r="K33">
        <v>1200</v>
      </c>
      <c r="L33">
        <v>15</v>
      </c>
      <c r="M33">
        <v>45.99</v>
      </c>
      <c r="N33">
        <v>15.766500000000001</v>
      </c>
      <c r="O33">
        <v>104</v>
      </c>
      <c r="P33">
        <v>59.98</v>
      </c>
      <c r="Q33">
        <v>104.99966670000001</v>
      </c>
      <c r="R33" t="s">
        <v>73</v>
      </c>
      <c r="S33" t="s">
        <v>84</v>
      </c>
      <c r="T33">
        <v>31</v>
      </c>
      <c r="U33" t="s">
        <v>96</v>
      </c>
      <c r="V33">
        <v>48.457999999999998</v>
      </c>
      <c r="W33">
        <v>15.766679999999999</v>
      </c>
      <c r="X33">
        <v>104.99979999999999</v>
      </c>
      <c r="Y33">
        <v>605.20399999999995</v>
      </c>
      <c r="Z33">
        <v>600.76700000000005</v>
      </c>
      <c r="AA33">
        <v>27.0395</v>
      </c>
      <c r="AB33">
        <v>34.555399999999999</v>
      </c>
      <c r="AC33">
        <v>7.2678000000000003</v>
      </c>
      <c r="AD33">
        <v>1.9828999999999999E-2</v>
      </c>
      <c r="AE33">
        <v>-0.115</v>
      </c>
      <c r="AF33">
        <v>35.16279050230947</v>
      </c>
      <c r="AG33">
        <v>0</v>
      </c>
      <c r="AH33">
        <v>4.76</v>
      </c>
      <c r="AI33">
        <v>36.16279050230947</v>
      </c>
      <c r="AJ33">
        <v>4.8</v>
      </c>
      <c r="AK33">
        <v>0.50475999999999999</v>
      </c>
      <c r="AL33">
        <v>2.7652733268361492E-2</v>
      </c>
      <c r="AM33" s="4">
        <v>6.0098363101605073E-2</v>
      </c>
      <c r="AN33" s="4">
        <v>4.1572489539409153E-5</v>
      </c>
      <c r="AO33" s="4">
        <v>9.7357062153481712E-5</v>
      </c>
      <c r="AP33" s="4">
        <v>0.68219830624025468</v>
      </c>
      <c r="AQ33" s="4">
        <v>0.1042365460268318</v>
      </c>
      <c r="AR33" s="4">
        <v>2.5536930597403612E-4</v>
      </c>
      <c r="AS33" s="4">
        <v>1.114599570512956E-4</v>
      </c>
      <c r="AT33" s="4">
        <v>5.5714616843027101E-2</v>
      </c>
      <c r="AU33" s="4">
        <v>0.1009710703024158</v>
      </c>
      <c r="AV33" s="4">
        <v>2.1441487679707549E-4</v>
      </c>
      <c r="AW33" s="4">
        <v>1.1016309247082951E-4</v>
      </c>
      <c r="AX33" s="4">
        <v>9.2665696238895548E-2</v>
      </c>
      <c r="AZ33" s="9">
        <f t="shared" si="0"/>
        <v>-4.0954429176960627E-5</v>
      </c>
      <c r="BA33" s="10">
        <f t="shared" si="1"/>
        <v>4.0954429176960627E-5</v>
      </c>
    </row>
    <row r="34" spans="1:54" x14ac:dyDescent="0.2">
      <c r="A34" s="1">
        <v>32</v>
      </c>
      <c r="B34" t="s">
        <v>50</v>
      </c>
      <c r="C34">
        <v>31</v>
      </c>
      <c r="D34" t="s">
        <v>60</v>
      </c>
      <c r="E34" t="s">
        <v>64</v>
      </c>
      <c r="F34">
        <v>800</v>
      </c>
      <c r="G34">
        <v>2</v>
      </c>
      <c r="H34" t="s">
        <v>66</v>
      </c>
      <c r="I34" t="s">
        <v>69</v>
      </c>
      <c r="J34">
        <v>600</v>
      </c>
      <c r="K34">
        <v>1200</v>
      </c>
      <c r="L34">
        <v>15</v>
      </c>
      <c r="M34">
        <v>45.99</v>
      </c>
      <c r="N34">
        <v>15.766500000000001</v>
      </c>
      <c r="O34">
        <v>104</v>
      </c>
      <c r="P34">
        <v>59.98</v>
      </c>
      <c r="Q34">
        <v>104.99966670000001</v>
      </c>
      <c r="R34" t="s">
        <v>73</v>
      </c>
      <c r="S34" t="s">
        <v>85</v>
      </c>
      <c r="T34">
        <v>31</v>
      </c>
      <c r="U34" t="s">
        <v>96</v>
      </c>
      <c r="V34">
        <v>683.45799999999997</v>
      </c>
      <c r="W34">
        <v>15.76666</v>
      </c>
      <c r="X34">
        <v>104.99978</v>
      </c>
      <c r="Y34">
        <v>807.18899999999996</v>
      </c>
      <c r="Z34">
        <v>800.88300000000004</v>
      </c>
      <c r="AA34">
        <v>27.242000000000001</v>
      </c>
      <c r="AB34">
        <v>34.543300000000002</v>
      </c>
      <c r="AC34">
        <v>5.6680999999999999</v>
      </c>
      <c r="AD34">
        <v>1.8877000000000001E-2</v>
      </c>
      <c r="AE34">
        <v>-1.0029999999999999</v>
      </c>
      <c r="AF34">
        <v>42.576839068909329</v>
      </c>
      <c r="AG34">
        <v>0</v>
      </c>
      <c r="AH34">
        <v>2.6150000000000002</v>
      </c>
      <c r="AI34">
        <v>43.576839068909329</v>
      </c>
      <c r="AJ34">
        <v>4.8</v>
      </c>
      <c r="AK34">
        <v>0.50261500000000003</v>
      </c>
      <c r="AL34">
        <v>2.2947970099865909E-2</v>
      </c>
      <c r="AM34" s="4">
        <v>0.20122650272586659</v>
      </c>
      <c r="AN34" s="4">
        <v>-1.555587831800348E-4</v>
      </c>
      <c r="AO34" s="4">
        <v>1.5898968192196411E-4</v>
      </c>
      <c r="AP34" s="4">
        <v>0.36565234493135912</v>
      </c>
      <c r="AQ34" s="4">
        <v>0.35051374441923649</v>
      </c>
      <c r="AR34" s="4">
        <v>2.4622541543672941E-5</v>
      </c>
      <c r="AS34" s="4">
        <v>8.2298099506120375E-4</v>
      </c>
      <c r="AT34" s="4">
        <v>0.97710223268210927</v>
      </c>
      <c r="AU34" s="4">
        <v>0.34160253777192051</v>
      </c>
      <c r="AV34" s="4">
        <v>6.4421402403315453E-4</v>
      </c>
      <c r="AW34" s="4">
        <v>4.7776141691976899E-4</v>
      </c>
      <c r="AX34" s="4">
        <v>0.2262006769828242</v>
      </c>
      <c r="AZ34" s="9">
        <f t="shared" si="0"/>
        <v>6.1959148248948159E-4</v>
      </c>
      <c r="BA34" s="10">
        <f t="shared" si="1"/>
        <v>-6.1959148248948159E-4</v>
      </c>
    </row>
    <row r="35" spans="1:54" x14ac:dyDescent="0.2">
      <c r="A35" s="1">
        <v>33</v>
      </c>
      <c r="B35" t="s">
        <v>50</v>
      </c>
      <c r="C35">
        <v>31</v>
      </c>
      <c r="D35" t="s">
        <v>61</v>
      </c>
      <c r="E35" t="s">
        <v>64</v>
      </c>
      <c r="F35">
        <v>1000</v>
      </c>
      <c r="G35">
        <v>1</v>
      </c>
      <c r="H35" t="s">
        <v>66</v>
      </c>
      <c r="I35" t="s">
        <v>69</v>
      </c>
      <c r="J35">
        <v>600</v>
      </c>
      <c r="K35">
        <v>1200</v>
      </c>
      <c r="L35">
        <v>15</v>
      </c>
      <c r="M35">
        <v>45.99</v>
      </c>
      <c r="N35">
        <v>15.766500000000001</v>
      </c>
      <c r="O35">
        <v>104</v>
      </c>
      <c r="P35">
        <v>59.98</v>
      </c>
      <c r="Q35">
        <v>104.99966670000001</v>
      </c>
      <c r="R35" t="s">
        <v>73</v>
      </c>
      <c r="S35" t="s">
        <v>86</v>
      </c>
      <c r="T35">
        <v>31</v>
      </c>
      <c r="U35" t="s">
        <v>96</v>
      </c>
      <c r="V35">
        <v>312.91699999999997</v>
      </c>
      <c r="W35">
        <v>15.76666</v>
      </c>
      <c r="X35">
        <v>104.99979999999999</v>
      </c>
      <c r="Y35">
        <v>1009.581</v>
      </c>
      <c r="Z35">
        <v>1001.2089999999999</v>
      </c>
      <c r="AA35">
        <v>27.3598</v>
      </c>
      <c r="AB35">
        <v>34.536999999999999</v>
      </c>
      <c r="AC35">
        <v>4.6246</v>
      </c>
      <c r="AD35">
        <v>1.9309E-2</v>
      </c>
      <c r="AE35">
        <v>6.7530000000000001</v>
      </c>
      <c r="AF35">
        <v>44.655402712628693</v>
      </c>
      <c r="AG35">
        <v>0</v>
      </c>
      <c r="AH35">
        <v>1.615</v>
      </c>
      <c r="AI35">
        <v>45.655402712628693</v>
      </c>
      <c r="AJ35">
        <v>4.8</v>
      </c>
      <c r="AK35">
        <v>0.50161500000000003</v>
      </c>
      <c r="AL35">
        <v>2.1903212776248081E-2</v>
      </c>
      <c r="AM35" s="4">
        <v>0.1853745774178942</v>
      </c>
      <c r="AN35" s="4">
        <v>6.3836058342398028E-5</v>
      </c>
      <c r="AO35" s="4">
        <v>2.8881308357904691E-4</v>
      </c>
      <c r="AP35" s="4">
        <v>0.83589411929527269</v>
      </c>
      <c r="AQ35" s="4">
        <v>0.32378805311042419</v>
      </c>
      <c r="AR35" s="4">
        <v>3.6677909492729421E-3</v>
      </c>
      <c r="AS35" s="4">
        <v>6.2605908371281532E-3</v>
      </c>
      <c r="AT35" s="4">
        <v>0.58943596472458315</v>
      </c>
      <c r="AU35" s="4">
        <v>0.31744908989981302</v>
      </c>
      <c r="AV35" s="4">
        <v>4.1655076916515821E-3</v>
      </c>
      <c r="AW35" s="4">
        <v>1.203745474246345E-2</v>
      </c>
      <c r="AX35" s="4">
        <v>0.74674333912937463</v>
      </c>
      <c r="AZ35" s="9">
        <f t="shared" si="0"/>
        <v>4.9771674237863994E-4</v>
      </c>
      <c r="BA35" s="10">
        <f t="shared" si="1"/>
        <v>-4.9771674237863994E-4</v>
      </c>
    </row>
    <row r="36" spans="1:54" x14ac:dyDescent="0.2">
      <c r="A36" s="1">
        <v>34</v>
      </c>
      <c r="B36" t="s">
        <v>51</v>
      </c>
      <c r="C36">
        <v>91</v>
      </c>
      <c r="D36" t="s">
        <v>53</v>
      </c>
      <c r="E36" t="s">
        <v>64</v>
      </c>
      <c r="F36">
        <v>15</v>
      </c>
      <c r="G36">
        <v>12</v>
      </c>
      <c r="H36" t="s">
        <v>66</v>
      </c>
      <c r="I36" t="s">
        <v>70</v>
      </c>
      <c r="J36">
        <v>400</v>
      </c>
      <c r="K36">
        <v>900</v>
      </c>
      <c r="L36">
        <v>17</v>
      </c>
      <c r="M36">
        <v>41</v>
      </c>
      <c r="N36">
        <v>17.68333333</v>
      </c>
      <c r="O36">
        <v>102</v>
      </c>
      <c r="P36">
        <v>21</v>
      </c>
      <c r="Q36">
        <v>102.35</v>
      </c>
      <c r="R36" t="s">
        <v>73</v>
      </c>
      <c r="S36" t="s">
        <v>87</v>
      </c>
      <c r="T36">
        <v>91</v>
      </c>
      <c r="U36" t="s">
        <v>99</v>
      </c>
      <c r="V36">
        <v>955.70799999999997</v>
      </c>
      <c r="W36">
        <v>17.683340000000001</v>
      </c>
      <c r="X36">
        <v>102.35012</v>
      </c>
      <c r="Y36">
        <v>14.683999999999999</v>
      </c>
      <c r="Z36">
        <v>14.595000000000001</v>
      </c>
      <c r="AA36">
        <v>23.098299999999998</v>
      </c>
      <c r="AB36">
        <v>34.514699999999998</v>
      </c>
      <c r="AC36">
        <v>24.593</v>
      </c>
      <c r="AD36">
        <v>6.9320000000000007E-2</v>
      </c>
      <c r="AE36">
        <v>210.976</v>
      </c>
      <c r="AF36">
        <v>0.32727578443919247</v>
      </c>
      <c r="AG36">
        <v>0.4</v>
      </c>
      <c r="AH36">
        <v>399.62</v>
      </c>
      <c r="AI36">
        <v>1.327275784439192</v>
      </c>
      <c r="AJ36">
        <v>5.2</v>
      </c>
      <c r="AK36">
        <v>0.89962000000000009</v>
      </c>
      <c r="AL36">
        <v>0.75342292214162954</v>
      </c>
      <c r="AM36" s="4">
        <v>4.6506800278035922E-2</v>
      </c>
      <c r="AN36" s="4">
        <v>-9.9846409459987406E-7</v>
      </c>
      <c r="AO36" s="4">
        <v>7.9816575002342052E-6</v>
      </c>
      <c r="AP36" s="4">
        <v>0.90396526392083332</v>
      </c>
      <c r="AQ36" s="4">
        <v>8.1559489933498264E-2</v>
      </c>
      <c r="AR36" s="4">
        <v>3.0842052312941848E-5</v>
      </c>
      <c r="AS36" s="4">
        <v>2.0347551849852589E-5</v>
      </c>
      <c r="AT36" s="4">
        <v>0.17335858262892351</v>
      </c>
      <c r="AU36" s="4">
        <v>8.05854489256283E-2</v>
      </c>
      <c r="AV36" s="4">
        <v>-7.2355944711964548E-5</v>
      </c>
      <c r="AW36" s="4">
        <v>4.3355246542899107E-5</v>
      </c>
      <c r="AX36" s="4">
        <v>0.13906681538361471</v>
      </c>
      <c r="AZ36" s="9">
        <f t="shared" si="0"/>
        <v>-1.031979970249064E-4</v>
      </c>
      <c r="BA36" s="10">
        <f t="shared" si="1"/>
        <v>1.031979970249064E-4</v>
      </c>
    </row>
    <row r="37" spans="1:54" x14ac:dyDescent="0.2">
      <c r="A37" s="1">
        <v>35</v>
      </c>
      <c r="B37" t="s">
        <v>51</v>
      </c>
      <c r="C37">
        <v>91</v>
      </c>
      <c r="D37" t="s">
        <v>54</v>
      </c>
      <c r="E37" t="s">
        <v>64</v>
      </c>
      <c r="F37">
        <v>25</v>
      </c>
      <c r="G37">
        <v>7</v>
      </c>
      <c r="H37" t="s">
        <v>66</v>
      </c>
      <c r="I37" t="s">
        <v>70</v>
      </c>
      <c r="J37">
        <v>400</v>
      </c>
      <c r="K37">
        <v>900</v>
      </c>
      <c r="L37">
        <v>17</v>
      </c>
      <c r="M37">
        <v>41</v>
      </c>
      <c r="N37">
        <v>17.68333333</v>
      </c>
      <c r="O37">
        <v>102</v>
      </c>
      <c r="P37">
        <v>21</v>
      </c>
      <c r="Q37">
        <v>102.35</v>
      </c>
      <c r="R37" t="s">
        <v>73</v>
      </c>
      <c r="S37" t="s">
        <v>88</v>
      </c>
      <c r="T37">
        <v>91</v>
      </c>
      <c r="U37" t="s">
        <v>99</v>
      </c>
      <c r="V37">
        <v>578.125</v>
      </c>
      <c r="W37">
        <v>17.68336</v>
      </c>
      <c r="X37">
        <v>102.35014</v>
      </c>
      <c r="Y37">
        <v>24.890999999999998</v>
      </c>
      <c r="Z37">
        <v>24.74</v>
      </c>
      <c r="AA37">
        <v>24.0276</v>
      </c>
      <c r="AB37">
        <v>34.461300000000001</v>
      </c>
      <c r="AC37">
        <v>21.2117</v>
      </c>
      <c r="AD37">
        <v>3.4703999999999999E-2</v>
      </c>
      <c r="AE37">
        <v>112.416</v>
      </c>
      <c r="AF37">
        <v>8.0316001995482882</v>
      </c>
      <c r="AG37">
        <v>0.33</v>
      </c>
      <c r="AH37">
        <v>12.39</v>
      </c>
      <c r="AI37">
        <v>9.0316001995482882</v>
      </c>
      <c r="AJ37">
        <v>5.13</v>
      </c>
      <c r="AK37">
        <v>0.51239000000000001</v>
      </c>
      <c r="AL37">
        <v>0.1107223501821986</v>
      </c>
      <c r="AM37" s="4">
        <v>0.143394373870813</v>
      </c>
      <c r="AN37" s="4">
        <v>6.7516387280669443E-5</v>
      </c>
      <c r="AO37" s="4">
        <v>1.376939612455578E-5</v>
      </c>
      <c r="AP37" s="4">
        <v>1.746410155038431E-3</v>
      </c>
      <c r="AQ37" s="4">
        <v>0.25101801144578861</v>
      </c>
      <c r="AR37" s="4">
        <v>4.7851479625771187E-5</v>
      </c>
      <c r="AS37" s="4">
        <v>4.0831145037764468E-5</v>
      </c>
      <c r="AT37" s="4">
        <v>0.27956085793376001</v>
      </c>
      <c r="AU37" s="4">
        <v>0.24752183159590829</v>
      </c>
      <c r="AV37" s="4">
        <v>-3.4167050765573907E-5</v>
      </c>
      <c r="AW37" s="4">
        <v>8.6205021550234327E-5</v>
      </c>
      <c r="AX37" s="4">
        <v>0.70365380729560556</v>
      </c>
      <c r="AZ37" s="9">
        <f t="shared" si="0"/>
        <v>-8.2018530391345101E-5</v>
      </c>
      <c r="BA37" s="10">
        <f t="shared" si="1"/>
        <v>8.2018530391345101E-5</v>
      </c>
    </row>
    <row r="38" spans="1:54" x14ac:dyDescent="0.2">
      <c r="A38" s="1">
        <v>36</v>
      </c>
      <c r="B38" t="s">
        <v>51</v>
      </c>
      <c r="C38">
        <v>91</v>
      </c>
      <c r="D38" t="s">
        <v>55</v>
      </c>
      <c r="E38" t="s">
        <v>64</v>
      </c>
      <c r="F38">
        <v>35</v>
      </c>
      <c r="G38">
        <v>5</v>
      </c>
      <c r="H38" t="s">
        <v>66</v>
      </c>
      <c r="I38" t="s">
        <v>70</v>
      </c>
      <c r="J38">
        <v>400</v>
      </c>
      <c r="K38">
        <v>900</v>
      </c>
      <c r="L38">
        <v>17</v>
      </c>
      <c r="M38">
        <v>41</v>
      </c>
      <c r="N38">
        <v>17.68333333</v>
      </c>
      <c r="O38">
        <v>102</v>
      </c>
      <c r="P38">
        <v>21</v>
      </c>
      <c r="Q38">
        <v>102.35</v>
      </c>
      <c r="R38" t="s">
        <v>73</v>
      </c>
      <c r="S38" t="s">
        <v>89</v>
      </c>
      <c r="T38">
        <v>91</v>
      </c>
      <c r="U38" t="s">
        <v>99</v>
      </c>
      <c r="V38">
        <v>321</v>
      </c>
      <c r="W38">
        <v>17.68336</v>
      </c>
      <c r="X38">
        <v>102.35006</v>
      </c>
      <c r="Y38">
        <v>35.069000000000003</v>
      </c>
      <c r="Z38">
        <v>34.856000000000002</v>
      </c>
      <c r="AA38">
        <v>25.003399999999999</v>
      </c>
      <c r="AB38">
        <v>34.6126</v>
      </c>
      <c r="AC38">
        <v>17.8916</v>
      </c>
      <c r="AD38">
        <v>2.8327999999999999E-2</v>
      </c>
      <c r="AE38">
        <v>12.206</v>
      </c>
      <c r="AF38">
        <v>18.80990298983065</v>
      </c>
      <c r="AG38">
        <v>0.26</v>
      </c>
      <c r="AH38">
        <v>9.31</v>
      </c>
      <c r="AI38">
        <v>19.80990298983065</v>
      </c>
      <c r="AJ38">
        <v>5.0599999999999996</v>
      </c>
      <c r="AK38">
        <v>0.50931000000000004</v>
      </c>
      <c r="AL38">
        <v>5.0479802981031593E-2</v>
      </c>
      <c r="AM38" s="4">
        <v>0.29086353598162012</v>
      </c>
      <c r="AN38" s="4">
        <v>1.216742189825842E-4</v>
      </c>
      <c r="AO38" s="4">
        <v>6.5412817927885147E-5</v>
      </c>
      <c r="AP38" s="4">
        <v>0.10519641430265771</v>
      </c>
      <c r="AQ38" s="4">
        <v>0.508124105392879</v>
      </c>
      <c r="AR38" s="4">
        <v>3.4694199775827661E-3</v>
      </c>
      <c r="AS38" s="4">
        <v>1.1642107315619479E-3</v>
      </c>
      <c r="AT38" s="4">
        <v>2.0513066284836571E-2</v>
      </c>
      <c r="AU38" s="4">
        <v>0.49974649424238232</v>
      </c>
      <c r="AV38" s="4">
        <v>2.738104360262505E-3</v>
      </c>
      <c r="AW38" s="4">
        <v>1.271261338300869E-3</v>
      </c>
      <c r="AX38" s="4">
        <v>6.8224820871784095E-2</v>
      </c>
      <c r="AZ38" s="9">
        <f t="shared" si="0"/>
        <v>-7.3131561732026106E-4</v>
      </c>
      <c r="BA38" s="10">
        <f t="shared" si="1"/>
        <v>7.3131561732026106E-4</v>
      </c>
    </row>
    <row r="39" spans="1:54" x14ac:dyDescent="0.2">
      <c r="A39" s="1">
        <v>37</v>
      </c>
      <c r="B39" t="s">
        <v>51</v>
      </c>
      <c r="C39">
        <v>100</v>
      </c>
      <c r="D39" t="s">
        <v>62</v>
      </c>
      <c r="E39" t="s">
        <v>64</v>
      </c>
      <c r="F39">
        <v>62</v>
      </c>
      <c r="G39">
        <v>5</v>
      </c>
      <c r="H39" t="s">
        <v>66</v>
      </c>
      <c r="I39" t="s">
        <v>71</v>
      </c>
      <c r="J39">
        <v>400</v>
      </c>
      <c r="K39">
        <v>900</v>
      </c>
      <c r="L39">
        <v>17</v>
      </c>
      <c r="M39">
        <v>41</v>
      </c>
      <c r="N39">
        <v>17.68333333</v>
      </c>
      <c r="O39">
        <v>102</v>
      </c>
      <c r="P39">
        <v>21</v>
      </c>
      <c r="Q39">
        <v>102.35</v>
      </c>
      <c r="R39" t="s">
        <v>73</v>
      </c>
      <c r="S39" t="s">
        <v>90</v>
      </c>
      <c r="T39">
        <v>100</v>
      </c>
      <c r="U39" t="s">
        <v>100</v>
      </c>
      <c r="V39">
        <v>954.04200000000003</v>
      </c>
      <c r="W39">
        <v>17.683299999999999</v>
      </c>
      <c r="X39">
        <v>102.35002</v>
      </c>
      <c r="Y39">
        <v>63.261000000000003</v>
      </c>
      <c r="Z39">
        <v>62.872999999999998</v>
      </c>
      <c r="AA39">
        <v>25.439699999999998</v>
      </c>
      <c r="AB39">
        <v>34.712899999999998</v>
      </c>
      <c r="AC39">
        <v>16.388300000000001</v>
      </c>
      <c r="AD39">
        <v>2.6914E-2</v>
      </c>
      <c r="AE39">
        <v>0.64100000000000001</v>
      </c>
      <c r="AF39">
        <v>23.47312664307503</v>
      </c>
      <c r="AG39">
        <v>0.6</v>
      </c>
      <c r="AH39">
        <v>15.85</v>
      </c>
      <c r="AI39">
        <v>24.47312664307503</v>
      </c>
      <c r="AJ39">
        <v>5.3999999999999986</v>
      </c>
      <c r="AK39">
        <v>0.51585000000000003</v>
      </c>
      <c r="AL39">
        <v>4.0861145965710187E-2</v>
      </c>
      <c r="AM39" s="4">
        <v>0.31780649720778192</v>
      </c>
      <c r="AN39" s="4">
        <v>1.524759765752087E-4</v>
      </c>
      <c r="AO39" s="4">
        <v>5.1016206543278927E-5</v>
      </c>
      <c r="AP39" s="4">
        <v>2.0261449699745609E-2</v>
      </c>
      <c r="AQ39" s="4">
        <v>0.55436848907415659</v>
      </c>
      <c r="AR39" s="4">
        <v>6.7366225968157334E-4</v>
      </c>
      <c r="AS39" s="4">
        <v>4.745503820923755E-4</v>
      </c>
      <c r="AT39" s="4">
        <v>0.19869301948890519</v>
      </c>
      <c r="AU39" s="4">
        <v>0.54568494671513967</v>
      </c>
      <c r="AV39" s="4">
        <v>7.0881455018284578E-4</v>
      </c>
      <c r="AW39" s="4">
        <v>4.5988886524856191E-4</v>
      </c>
      <c r="AX39" s="4">
        <v>0.16715120129440919</v>
      </c>
      <c r="AZ39" s="9">
        <f t="shared" si="0"/>
        <v>3.5152290501272443E-5</v>
      </c>
      <c r="BA39" s="10">
        <f t="shared" si="1"/>
        <v>-3.5152290501272443E-5</v>
      </c>
    </row>
    <row r="40" spans="1:54" x14ac:dyDescent="0.2">
      <c r="A40" s="1">
        <v>38</v>
      </c>
      <c r="B40" t="s">
        <v>51</v>
      </c>
      <c r="C40">
        <v>96</v>
      </c>
      <c r="D40" t="s">
        <v>56</v>
      </c>
      <c r="E40" t="s">
        <v>64</v>
      </c>
      <c r="F40">
        <v>65</v>
      </c>
      <c r="G40">
        <v>4</v>
      </c>
      <c r="H40" t="s">
        <v>66</v>
      </c>
      <c r="I40" t="s">
        <v>72</v>
      </c>
      <c r="J40">
        <v>400</v>
      </c>
      <c r="K40">
        <v>900</v>
      </c>
      <c r="L40">
        <v>17</v>
      </c>
      <c r="M40">
        <v>41</v>
      </c>
      <c r="N40">
        <v>17.68333333</v>
      </c>
      <c r="O40">
        <v>102</v>
      </c>
      <c r="P40">
        <v>21</v>
      </c>
      <c r="Q40">
        <v>102.35</v>
      </c>
      <c r="R40" t="s">
        <v>73</v>
      </c>
      <c r="S40" t="s">
        <v>91</v>
      </c>
      <c r="T40">
        <v>96</v>
      </c>
      <c r="U40" t="s">
        <v>101</v>
      </c>
      <c r="V40">
        <v>317.04199999999997</v>
      </c>
      <c r="W40">
        <v>17.68328</v>
      </c>
      <c r="X40">
        <v>102.35008000000001</v>
      </c>
      <c r="Y40">
        <v>66.906999999999996</v>
      </c>
      <c r="Z40">
        <v>66.495999999999995</v>
      </c>
      <c r="AA40">
        <v>25.622900000000001</v>
      </c>
      <c r="AB40">
        <v>34.753999999999998</v>
      </c>
      <c r="AC40">
        <v>15.7265</v>
      </c>
      <c r="AD40">
        <v>2.6158000000000001E-2</v>
      </c>
      <c r="AE40">
        <v>-0.502</v>
      </c>
      <c r="AF40">
        <v>22.83319596475329</v>
      </c>
      <c r="AG40">
        <v>0.6</v>
      </c>
      <c r="AH40">
        <v>15.85</v>
      </c>
      <c r="AI40">
        <v>23.83319596475329</v>
      </c>
      <c r="AJ40">
        <v>5.3999999999999986</v>
      </c>
      <c r="AK40">
        <v>0.51585000000000003</v>
      </c>
      <c r="AL40">
        <v>4.195828379370066E-2</v>
      </c>
      <c r="AM40" s="4">
        <v>4.4276738396732108E-2</v>
      </c>
      <c r="AN40" s="4">
        <v>1.300357135993481E-3</v>
      </c>
      <c r="AO40" s="4">
        <v>2.2718990029219741E-4</v>
      </c>
      <c r="AP40" s="4">
        <v>7.1760925718579211E-4</v>
      </c>
      <c r="AQ40" s="4">
        <v>7.797072009141387E-2</v>
      </c>
      <c r="AR40" s="4">
        <v>2.5543386096778101E-2</v>
      </c>
      <c r="AS40" s="4">
        <v>4.3148545043593259E-3</v>
      </c>
      <c r="AT40" s="4">
        <v>5.8759102381257782E-4</v>
      </c>
      <c r="AU40" s="4">
        <v>7.7649113052819171E-2</v>
      </c>
      <c r="AV40" s="4">
        <v>2.7580063809018899E-2</v>
      </c>
      <c r="AW40" s="4">
        <v>4.7204089373378468E-3</v>
      </c>
      <c r="AX40" s="4">
        <v>6.3527648342694544E-4</v>
      </c>
      <c r="AZ40" s="9">
        <f t="shared" si="0"/>
        <v>2.0366777122407982E-3</v>
      </c>
      <c r="BA40" s="10">
        <f t="shared" si="1"/>
        <v>-2.0366777122407982E-3</v>
      </c>
    </row>
    <row r="41" spans="1:54" x14ac:dyDescent="0.2">
      <c r="A41" s="1">
        <v>39</v>
      </c>
      <c r="B41" t="s">
        <v>51</v>
      </c>
      <c r="C41">
        <v>96</v>
      </c>
      <c r="D41" t="s">
        <v>58</v>
      </c>
      <c r="E41" t="s">
        <v>64</v>
      </c>
      <c r="F41">
        <v>180</v>
      </c>
      <c r="G41">
        <v>1</v>
      </c>
      <c r="H41" t="s">
        <v>66</v>
      </c>
      <c r="I41" t="s">
        <v>72</v>
      </c>
      <c r="J41">
        <v>400</v>
      </c>
      <c r="K41">
        <v>900</v>
      </c>
      <c r="L41">
        <v>17</v>
      </c>
      <c r="M41">
        <v>41</v>
      </c>
      <c r="N41">
        <v>17.68333333</v>
      </c>
      <c r="O41">
        <v>102</v>
      </c>
      <c r="P41">
        <v>21</v>
      </c>
      <c r="Q41">
        <v>102.35</v>
      </c>
      <c r="R41" t="s">
        <v>73</v>
      </c>
      <c r="S41" t="s">
        <v>92</v>
      </c>
      <c r="T41">
        <v>96</v>
      </c>
      <c r="U41" t="s">
        <v>101</v>
      </c>
      <c r="V41">
        <v>704.25</v>
      </c>
      <c r="W41">
        <v>17.683299999999999</v>
      </c>
      <c r="X41">
        <v>102.3501</v>
      </c>
      <c r="Y41">
        <v>182.91200000000001</v>
      </c>
      <c r="Z41">
        <v>181.738</v>
      </c>
      <c r="AA41">
        <v>26.3429</v>
      </c>
      <c r="AB41">
        <v>34.818300000000001</v>
      </c>
      <c r="AC41">
        <v>12.567</v>
      </c>
      <c r="AD41">
        <v>2.5287E-2</v>
      </c>
      <c r="AE41">
        <v>-0.54500000000000004</v>
      </c>
      <c r="AF41">
        <v>21.877752597952679</v>
      </c>
      <c r="AG41">
        <v>2.67</v>
      </c>
      <c r="AH41">
        <v>4.18</v>
      </c>
      <c r="AI41">
        <v>22.877752597952679</v>
      </c>
      <c r="AJ41">
        <v>7.47</v>
      </c>
      <c r="AK41">
        <v>0.50417999999999996</v>
      </c>
      <c r="AL41">
        <v>4.3710587205558357E-2</v>
      </c>
      <c r="AM41" s="4">
        <v>4.9589933242343488E-2</v>
      </c>
      <c r="AN41" s="4">
        <v>8.7631838860566247E-4</v>
      </c>
      <c r="AO41" s="4">
        <v>5.5170807047765695E-4</v>
      </c>
      <c r="AP41" s="4">
        <v>0.1562251567122252</v>
      </c>
      <c r="AQ41" s="4">
        <v>8.6972484469073866E-2</v>
      </c>
      <c r="AR41" s="4">
        <v>1.725533384615276E-2</v>
      </c>
      <c r="AS41" s="4">
        <v>1.0720684632557379E-2</v>
      </c>
      <c r="AT41" s="4">
        <v>0.151534405370817</v>
      </c>
      <c r="AU41" s="4">
        <v>8.6674834914403864E-2</v>
      </c>
      <c r="AV41" s="4">
        <v>1.8843413043452519E-2</v>
      </c>
      <c r="AW41" s="4">
        <v>1.18225449720449E-2</v>
      </c>
      <c r="AX41" s="4">
        <v>0.1549975691316566</v>
      </c>
      <c r="AZ41" s="9">
        <f t="shared" si="0"/>
        <v>1.588079197299759E-3</v>
      </c>
      <c r="BA41" s="10">
        <f t="shared" si="1"/>
        <v>-1.588079197299759E-3</v>
      </c>
    </row>
    <row r="42" spans="1:54" x14ac:dyDescent="0.2">
      <c r="A42" s="1">
        <v>40</v>
      </c>
      <c r="B42" t="s">
        <v>51</v>
      </c>
      <c r="C42">
        <v>100</v>
      </c>
      <c r="D42" t="s">
        <v>59</v>
      </c>
      <c r="E42" t="s">
        <v>64</v>
      </c>
      <c r="F42">
        <v>600</v>
      </c>
      <c r="G42">
        <v>3</v>
      </c>
      <c r="H42" t="s">
        <v>66</v>
      </c>
      <c r="I42" t="s">
        <v>71</v>
      </c>
      <c r="J42">
        <v>400</v>
      </c>
      <c r="K42">
        <v>900</v>
      </c>
      <c r="L42">
        <v>17</v>
      </c>
      <c r="M42">
        <v>41</v>
      </c>
      <c r="N42">
        <v>17.68333333</v>
      </c>
      <c r="O42">
        <v>102</v>
      </c>
      <c r="P42">
        <v>21</v>
      </c>
      <c r="Q42">
        <v>102.35</v>
      </c>
      <c r="R42" t="s">
        <v>73</v>
      </c>
      <c r="S42" t="s">
        <v>93</v>
      </c>
      <c r="T42">
        <v>100</v>
      </c>
      <c r="U42" t="s">
        <v>100</v>
      </c>
      <c r="V42">
        <v>737.5</v>
      </c>
      <c r="W42">
        <v>17.683319999999998</v>
      </c>
      <c r="X42">
        <v>102.35</v>
      </c>
      <c r="Y42">
        <v>604.84299999999996</v>
      </c>
      <c r="Z42">
        <v>600.35</v>
      </c>
      <c r="AA42">
        <v>27.048200000000001</v>
      </c>
      <c r="AB42">
        <v>34.568300000000001</v>
      </c>
      <c r="AC42">
        <v>7.2775999999999996</v>
      </c>
      <c r="AD42">
        <v>1.9481999999999999E-2</v>
      </c>
      <c r="AE42">
        <v>-1.0860000000000001</v>
      </c>
      <c r="AF42">
        <v>42.548703376436613</v>
      </c>
      <c r="AG42">
        <v>0.28000000000000003</v>
      </c>
      <c r="AH42">
        <v>5.26</v>
      </c>
      <c r="AI42">
        <v>43.548703376436613</v>
      </c>
      <c r="AJ42">
        <v>5.08</v>
      </c>
      <c r="AK42">
        <v>0.50526000000000004</v>
      </c>
      <c r="AL42">
        <v>2.2962796190645739E-2</v>
      </c>
      <c r="AM42" s="4">
        <v>4.2239451350369094E-3</v>
      </c>
      <c r="AN42" s="4">
        <v>1.838662280239647E-5</v>
      </c>
      <c r="AO42" s="4">
        <v>7.9598167651298706E-6</v>
      </c>
      <c r="AP42" s="4">
        <v>8.2038559209258913E-2</v>
      </c>
      <c r="AQ42" s="4">
        <v>8.2147695722072367E-3</v>
      </c>
      <c r="AR42" s="4">
        <v>4.1168936988307357E-4</v>
      </c>
      <c r="AS42" s="4">
        <v>3.0977624399414552E-4</v>
      </c>
      <c r="AT42" s="4">
        <v>0.25459068179007638</v>
      </c>
      <c r="AU42" s="4">
        <v>7.7704065246847268E-3</v>
      </c>
      <c r="AV42" s="4">
        <v>4.1052028165120078E-4</v>
      </c>
      <c r="AW42" s="4">
        <v>2.7301387645709268E-4</v>
      </c>
      <c r="AX42" s="4">
        <v>0.2071022795513065</v>
      </c>
      <c r="AZ42" s="9">
        <f t="shared" si="0"/>
        <v>-1.1690882318727918E-6</v>
      </c>
      <c r="BA42" s="10">
        <f t="shared" si="1"/>
        <v>1.1690882318727918E-6</v>
      </c>
    </row>
    <row r="43" spans="1:54" x14ac:dyDescent="0.2">
      <c r="A43" s="1">
        <v>41</v>
      </c>
      <c r="B43" t="s">
        <v>51</v>
      </c>
      <c r="C43">
        <v>100</v>
      </c>
      <c r="D43" t="s">
        <v>61</v>
      </c>
      <c r="E43" t="s">
        <v>64</v>
      </c>
      <c r="F43">
        <v>900</v>
      </c>
      <c r="G43">
        <v>1</v>
      </c>
      <c r="H43" t="s">
        <v>66</v>
      </c>
      <c r="I43" t="s">
        <v>71</v>
      </c>
      <c r="J43">
        <v>400</v>
      </c>
      <c r="K43">
        <v>900</v>
      </c>
      <c r="L43">
        <v>17</v>
      </c>
      <c r="M43">
        <v>41</v>
      </c>
      <c r="N43">
        <v>17.68333333</v>
      </c>
      <c r="O43">
        <v>102</v>
      </c>
      <c r="P43">
        <v>21</v>
      </c>
      <c r="Q43">
        <v>102.35</v>
      </c>
      <c r="R43" t="s">
        <v>73</v>
      </c>
      <c r="S43" t="s">
        <v>94</v>
      </c>
      <c r="T43">
        <v>100</v>
      </c>
      <c r="U43" t="s">
        <v>100</v>
      </c>
      <c r="V43">
        <v>219.542</v>
      </c>
      <c r="W43">
        <v>17.683340000000001</v>
      </c>
      <c r="X43">
        <v>102.35002</v>
      </c>
      <c r="Y43">
        <v>905.62099999999998</v>
      </c>
      <c r="Z43">
        <v>898.24699999999996</v>
      </c>
      <c r="AA43">
        <v>27.304400000000001</v>
      </c>
      <c r="AB43">
        <v>34.549100000000003</v>
      </c>
      <c r="AC43">
        <v>5.1912000000000003</v>
      </c>
      <c r="AD43">
        <v>1.9511000000000001E-2</v>
      </c>
      <c r="AE43">
        <v>2.0259999999999998</v>
      </c>
      <c r="AF43">
        <v>46.230471287687003</v>
      </c>
      <c r="AG43">
        <v>0</v>
      </c>
      <c r="AH43">
        <v>9</v>
      </c>
      <c r="AI43">
        <v>47.230471287687003</v>
      </c>
      <c r="AJ43">
        <v>4.8</v>
      </c>
      <c r="AK43">
        <v>0.50900000000000001</v>
      </c>
      <c r="AL43">
        <v>2.1172771999433768E-2</v>
      </c>
      <c r="AM43" s="4">
        <v>0.13020654247354929</v>
      </c>
      <c r="AN43" s="4">
        <v>-2.3488488242151551E-4</v>
      </c>
      <c r="AO43" s="4">
        <v>6.5807962943953825E-5</v>
      </c>
      <c r="AP43" s="4">
        <v>9.1060837850630901E-3</v>
      </c>
      <c r="AQ43" s="4">
        <v>0.22726896974767341</v>
      </c>
      <c r="AR43" s="4">
        <v>1.1610118038556109E-4</v>
      </c>
      <c r="AS43" s="4">
        <v>1.2980166143336419E-4</v>
      </c>
      <c r="AT43" s="4">
        <v>0.40078804589470701</v>
      </c>
      <c r="AU43" s="4">
        <v>0.22227449485602219</v>
      </c>
      <c r="AV43" s="4">
        <v>-3.1954229256801753E-4</v>
      </c>
      <c r="AW43" s="4">
        <v>8.7223457178630146E-5</v>
      </c>
      <c r="AX43" s="4">
        <v>8.0331227680566133E-3</v>
      </c>
      <c r="AZ43" s="9">
        <f t="shared" si="0"/>
        <v>-4.3564347295357863E-4</v>
      </c>
      <c r="BA43" s="10">
        <f t="shared" si="1"/>
        <v>4.3564347295357863E-4</v>
      </c>
    </row>
    <row r="44" spans="1:54" x14ac:dyDescent="0.2">
      <c r="A44" s="1">
        <v>42</v>
      </c>
      <c r="B44" t="s">
        <v>49</v>
      </c>
      <c r="C44">
        <v>6</v>
      </c>
      <c r="D44" t="s">
        <v>52</v>
      </c>
      <c r="E44" t="s">
        <v>65</v>
      </c>
      <c r="F44">
        <v>30</v>
      </c>
      <c r="G44">
        <v>12</v>
      </c>
      <c r="H44" t="s">
        <v>66</v>
      </c>
      <c r="I44" t="s">
        <v>68</v>
      </c>
      <c r="J44">
        <v>1200</v>
      </c>
      <c r="K44">
        <v>1900</v>
      </c>
      <c r="L44">
        <v>9</v>
      </c>
      <c r="M44">
        <v>59.99</v>
      </c>
      <c r="N44">
        <v>9.9998333329999998</v>
      </c>
      <c r="O44">
        <v>112</v>
      </c>
      <c r="P44">
        <v>59.99</v>
      </c>
      <c r="Q44">
        <v>112.99983330000001</v>
      </c>
      <c r="R44" t="s">
        <v>73</v>
      </c>
      <c r="S44" t="s">
        <v>74</v>
      </c>
      <c r="T44">
        <v>6</v>
      </c>
      <c r="U44" t="s">
        <v>95</v>
      </c>
      <c r="V44">
        <v>498.66699999999997</v>
      </c>
      <c r="W44">
        <v>10.00004</v>
      </c>
      <c r="X44">
        <v>112.99997999999999</v>
      </c>
      <c r="Y44">
        <v>30.826000000000001</v>
      </c>
      <c r="Z44">
        <v>30.65</v>
      </c>
      <c r="AA44">
        <v>21.472999999999999</v>
      </c>
      <c r="AB44">
        <v>33.680399999999999</v>
      </c>
      <c r="AC44">
        <v>27.790299999999998</v>
      </c>
      <c r="AD44">
        <v>371.78</v>
      </c>
      <c r="AE44">
        <v>200.339</v>
      </c>
      <c r="AF44">
        <v>0.10270245023400069</v>
      </c>
      <c r="AG44">
        <v>0.02</v>
      </c>
      <c r="AH44">
        <v>0</v>
      </c>
      <c r="AI44">
        <v>1.102702450234001</v>
      </c>
      <c r="AJ44">
        <v>4.8199999999999994</v>
      </c>
      <c r="AK44">
        <v>0.5</v>
      </c>
      <c r="AL44">
        <v>0.99585062240663913</v>
      </c>
      <c r="AM44" s="4">
        <v>1.6394102947228938E-2</v>
      </c>
      <c r="AN44" s="4">
        <v>-5.5076726911632706E-6</v>
      </c>
      <c r="AO44" s="4">
        <v>2.7398402288660138E-5</v>
      </c>
      <c r="AP44" s="4">
        <v>0.84639789654358366</v>
      </c>
      <c r="AQ44" s="4">
        <v>3.0355571564050211E-2</v>
      </c>
      <c r="AR44" s="4">
        <v>2.0108573084720059E-4</v>
      </c>
      <c r="AS44" s="4">
        <v>1.3863734616399389E-4</v>
      </c>
      <c r="AT44" s="4">
        <v>0.190221221971803</v>
      </c>
      <c r="AU44" s="4">
        <v>2.916758312710431E-2</v>
      </c>
      <c r="AV44" s="4">
        <v>2.7640124224156791E-4</v>
      </c>
      <c r="AW44" s="4">
        <v>1.8950557222897831E-4</v>
      </c>
      <c r="AX44" s="4">
        <v>0.18805379585621221</v>
      </c>
      <c r="AZ44" s="9">
        <f t="shared" si="0"/>
        <v>7.5315511394367316E-5</v>
      </c>
      <c r="BA44" s="10">
        <f>(AR44-AV44)/(AR44+AV44)</f>
        <v>-0.15773312286860147</v>
      </c>
      <c r="BB44">
        <v>0.37845674147548453</v>
      </c>
    </row>
    <row r="45" spans="1:54" x14ac:dyDescent="0.2">
      <c r="A45" s="1">
        <v>43</v>
      </c>
      <c r="B45" t="s">
        <v>49</v>
      </c>
      <c r="C45">
        <v>4</v>
      </c>
      <c r="D45" t="s">
        <v>53</v>
      </c>
      <c r="E45" t="s">
        <v>65</v>
      </c>
      <c r="F45">
        <v>50</v>
      </c>
      <c r="G45">
        <v>11</v>
      </c>
      <c r="H45" t="s">
        <v>66</v>
      </c>
      <c r="I45" t="s">
        <v>68</v>
      </c>
      <c r="J45">
        <v>600</v>
      </c>
      <c r="K45">
        <v>1500</v>
      </c>
      <c r="L45">
        <v>9</v>
      </c>
      <c r="M45">
        <v>59.99</v>
      </c>
      <c r="N45">
        <v>9.9998333329999998</v>
      </c>
      <c r="O45">
        <v>112</v>
      </c>
      <c r="P45">
        <v>59.99</v>
      </c>
      <c r="Q45">
        <v>112.99983330000001</v>
      </c>
      <c r="R45" t="s">
        <v>73</v>
      </c>
      <c r="S45" t="s">
        <v>75</v>
      </c>
      <c r="T45">
        <v>4</v>
      </c>
      <c r="U45" t="s">
        <v>95</v>
      </c>
      <c r="V45">
        <v>633.79200000000003</v>
      </c>
      <c r="W45">
        <v>10.000019999999999</v>
      </c>
      <c r="X45">
        <v>113</v>
      </c>
      <c r="Y45">
        <v>50.145000000000003</v>
      </c>
      <c r="Z45">
        <v>49.854999999999997</v>
      </c>
      <c r="AA45">
        <v>21.602</v>
      </c>
      <c r="AB45">
        <v>33.678800000000003</v>
      </c>
      <c r="AC45">
        <v>27.390799999999999</v>
      </c>
      <c r="AD45">
        <v>2.3128000000000002</v>
      </c>
      <c r="AE45">
        <v>197.857</v>
      </c>
      <c r="AF45">
        <v>8.5955292337297234E-2</v>
      </c>
      <c r="AG45">
        <v>0.74</v>
      </c>
      <c r="AH45">
        <v>89.79</v>
      </c>
      <c r="AI45">
        <v>1.085955292337297</v>
      </c>
      <c r="AJ45">
        <v>5.54</v>
      </c>
      <c r="AK45">
        <v>0.58979000000000004</v>
      </c>
      <c r="AL45">
        <v>0.86642599277978338</v>
      </c>
      <c r="AM45" s="4">
        <v>2.326078864298824E-2</v>
      </c>
      <c r="AN45" s="4">
        <v>-1.288251267539051E-5</v>
      </c>
      <c r="AO45" s="4">
        <v>5.7408409003316929E-5</v>
      </c>
      <c r="AP45" s="4">
        <v>0.8288545388987244</v>
      </c>
      <c r="AQ45" s="4">
        <v>4.2032210386988407E-2</v>
      </c>
      <c r="AR45" s="4">
        <v>-5.8076451524625643E-5</v>
      </c>
      <c r="AS45" s="4">
        <v>4.4720145775295912E-4</v>
      </c>
      <c r="AT45" s="4">
        <v>0.90032514880866577</v>
      </c>
      <c r="AU45" s="4">
        <v>4.0459067642426828E-2</v>
      </c>
      <c r="AV45" s="4">
        <v>-1.8290291031564099E-5</v>
      </c>
      <c r="AW45" s="4">
        <v>1.5073987365324081E-4</v>
      </c>
      <c r="AX45" s="4">
        <v>0.90683392795701812</v>
      </c>
      <c r="AZ45" s="9">
        <f t="shared" si="0"/>
        <v>3.9786160493061544E-5</v>
      </c>
      <c r="BA45" s="10">
        <f t="shared" ref="BA45:BA64" si="2">(AR45-AV45)/(AR45+AV45)</f>
        <v>0.52098805266948978</v>
      </c>
      <c r="BB45">
        <v>0.51519845935984787</v>
      </c>
    </row>
    <row r="46" spans="1:54" x14ac:dyDescent="0.2">
      <c r="A46" s="1">
        <v>44</v>
      </c>
      <c r="B46" t="s">
        <v>49</v>
      </c>
      <c r="C46">
        <v>4</v>
      </c>
      <c r="D46" t="s">
        <v>54</v>
      </c>
      <c r="E46" t="s">
        <v>65</v>
      </c>
      <c r="F46">
        <v>60</v>
      </c>
      <c r="G46">
        <v>10</v>
      </c>
      <c r="H46" t="s">
        <v>66</v>
      </c>
      <c r="I46" t="s">
        <v>68</v>
      </c>
      <c r="J46">
        <v>600</v>
      </c>
      <c r="K46">
        <v>1500</v>
      </c>
      <c r="L46">
        <v>9</v>
      </c>
      <c r="M46">
        <v>59.99</v>
      </c>
      <c r="N46">
        <v>9.9998333329999998</v>
      </c>
      <c r="O46">
        <v>112</v>
      </c>
      <c r="P46">
        <v>59.99</v>
      </c>
      <c r="Q46">
        <v>112.99983330000001</v>
      </c>
      <c r="R46" t="s">
        <v>73</v>
      </c>
      <c r="S46" t="s">
        <v>76</v>
      </c>
      <c r="T46">
        <v>4</v>
      </c>
      <c r="U46" t="s">
        <v>95</v>
      </c>
      <c r="V46">
        <v>474.58300000000003</v>
      </c>
      <c r="W46">
        <v>10.000019999999999</v>
      </c>
      <c r="X46">
        <v>112.99996</v>
      </c>
      <c r="Y46">
        <v>60.366999999999997</v>
      </c>
      <c r="Z46">
        <v>60.017000000000003</v>
      </c>
      <c r="AA46">
        <v>23.460699999999999</v>
      </c>
      <c r="AB46">
        <v>34.277999999999999</v>
      </c>
      <c r="AC46">
        <v>22.7517</v>
      </c>
      <c r="AD46">
        <v>0.80223</v>
      </c>
      <c r="AE46">
        <v>96.352999999999994</v>
      </c>
      <c r="AF46">
        <v>8.3539877020663056</v>
      </c>
      <c r="AG46">
        <v>1.0649999999999999</v>
      </c>
      <c r="AH46">
        <v>8.75</v>
      </c>
      <c r="AI46">
        <v>9.3539877020663056</v>
      </c>
      <c r="AJ46">
        <v>5.8650000000000002</v>
      </c>
      <c r="AK46">
        <v>0.50875000000000004</v>
      </c>
      <c r="AL46">
        <v>0.81841432225063937</v>
      </c>
      <c r="AM46" s="4">
        <v>0.1207412652269178</v>
      </c>
      <c r="AN46" s="4">
        <v>1.4587521092132359E-3</v>
      </c>
      <c r="AO46" s="4">
        <v>1.121900259241916E-3</v>
      </c>
      <c r="AP46" s="4">
        <v>0.23468642632913611</v>
      </c>
      <c r="AQ46" s="4">
        <v>0.21027800649325559</v>
      </c>
      <c r="AR46" s="4">
        <v>1.0210881507789901E-3</v>
      </c>
      <c r="AS46" s="4">
        <v>8.7113397544617756E-4</v>
      </c>
      <c r="AT46" s="4">
        <v>0.27948528594528987</v>
      </c>
      <c r="AU46" s="4">
        <v>0.20820687885842601</v>
      </c>
      <c r="AV46" s="4">
        <v>1.63377792950746E-3</v>
      </c>
      <c r="AW46" s="4">
        <v>1.300061083338586E-3</v>
      </c>
      <c r="AX46" s="4">
        <v>0.24917488204854951</v>
      </c>
      <c r="AZ46" s="9">
        <f t="shared" si="0"/>
        <v>6.1268977872846997E-4</v>
      </c>
      <c r="BA46" s="10">
        <f t="shared" si="2"/>
        <v>-0.23077991891115016</v>
      </c>
      <c r="BB46">
        <v>0.30271129961714921</v>
      </c>
    </row>
    <row r="47" spans="1:54" x14ac:dyDescent="0.2">
      <c r="A47" s="1">
        <v>45</v>
      </c>
      <c r="B47" t="s">
        <v>49</v>
      </c>
      <c r="C47">
        <v>4</v>
      </c>
      <c r="D47" t="s">
        <v>55</v>
      </c>
      <c r="E47" t="s">
        <v>65</v>
      </c>
      <c r="F47">
        <v>100</v>
      </c>
      <c r="G47">
        <v>6</v>
      </c>
      <c r="H47" t="s">
        <v>66</v>
      </c>
      <c r="I47" t="s">
        <v>68</v>
      </c>
      <c r="J47">
        <v>600</v>
      </c>
      <c r="K47">
        <v>1500</v>
      </c>
      <c r="L47">
        <v>9</v>
      </c>
      <c r="M47">
        <v>59.99</v>
      </c>
      <c r="N47">
        <v>9.9998333329999998</v>
      </c>
      <c r="O47">
        <v>112</v>
      </c>
      <c r="P47">
        <v>59.99</v>
      </c>
      <c r="Q47">
        <v>112.99983330000001</v>
      </c>
      <c r="R47" t="s">
        <v>73</v>
      </c>
      <c r="S47" t="s">
        <v>77</v>
      </c>
      <c r="T47">
        <v>4</v>
      </c>
      <c r="U47" t="s">
        <v>95</v>
      </c>
      <c r="V47">
        <v>930.5</v>
      </c>
      <c r="W47">
        <v>10.000019999999999</v>
      </c>
      <c r="X47">
        <v>112.99997999999999</v>
      </c>
      <c r="Y47">
        <v>100.706</v>
      </c>
      <c r="Z47">
        <v>100.113</v>
      </c>
      <c r="AA47">
        <v>26.116299999999999</v>
      </c>
      <c r="AB47">
        <v>34.792999999999999</v>
      </c>
      <c r="AC47">
        <v>13.5855</v>
      </c>
      <c r="AD47">
        <v>9.9999999999999998E-13</v>
      </c>
      <c r="AE47">
        <v>-0.876</v>
      </c>
      <c r="AF47">
        <v>29.561052209202849</v>
      </c>
      <c r="AG47">
        <v>0.01</v>
      </c>
      <c r="AH47">
        <v>3.7</v>
      </c>
      <c r="AI47">
        <v>30.561052209202849</v>
      </c>
      <c r="AJ47">
        <v>4.8099999999999996</v>
      </c>
      <c r="AK47">
        <v>0.50370000000000004</v>
      </c>
      <c r="AL47">
        <v>0.99792099792099798</v>
      </c>
      <c r="AM47" s="4">
        <v>0.29014912715160918</v>
      </c>
      <c r="AN47" s="4">
        <v>6.2572081310919006E-3</v>
      </c>
      <c r="AO47" s="4">
        <v>2.0834542375522398E-3</v>
      </c>
      <c r="AP47" s="4">
        <v>1.9849669165174871E-2</v>
      </c>
      <c r="AQ47" s="4">
        <v>0.53122437883707763</v>
      </c>
      <c r="AR47" s="4">
        <v>2.109769046989865E-2</v>
      </c>
      <c r="AS47" s="4">
        <v>3.6213958650265919E-3</v>
      </c>
      <c r="AT47" s="4">
        <v>6.4628027066174123E-4</v>
      </c>
      <c r="AU47" s="4">
        <v>0.51882702389782775</v>
      </c>
      <c r="AV47" s="4">
        <v>2.2514375641441538E-2</v>
      </c>
      <c r="AW47" s="4">
        <v>3.4286219165560309E-3</v>
      </c>
      <c r="AX47" s="4">
        <v>3.1392388362975278E-4</v>
      </c>
      <c r="AZ47" s="9">
        <f t="shared" si="0"/>
        <v>1.4166851715428884E-3</v>
      </c>
      <c r="BA47" s="10">
        <f t="shared" si="2"/>
        <v>-3.248378941566623E-2</v>
      </c>
      <c r="BB47">
        <v>0.48696498265733928</v>
      </c>
    </row>
    <row r="48" spans="1:54" x14ac:dyDescent="0.2">
      <c r="A48" s="1">
        <v>46</v>
      </c>
      <c r="B48" t="s">
        <v>49</v>
      </c>
      <c r="C48">
        <v>6</v>
      </c>
      <c r="D48" t="s">
        <v>56</v>
      </c>
      <c r="E48" t="s">
        <v>65</v>
      </c>
      <c r="F48">
        <v>120</v>
      </c>
      <c r="G48">
        <v>1</v>
      </c>
      <c r="H48" t="s">
        <v>66</v>
      </c>
      <c r="I48" t="s">
        <v>68</v>
      </c>
      <c r="J48">
        <v>1200</v>
      </c>
      <c r="K48">
        <v>1900</v>
      </c>
      <c r="L48">
        <v>9</v>
      </c>
      <c r="M48">
        <v>59.99</v>
      </c>
      <c r="N48">
        <v>9.9998333329999998</v>
      </c>
      <c r="O48">
        <v>112</v>
      </c>
      <c r="P48">
        <v>59.99</v>
      </c>
      <c r="Q48">
        <v>112.99983330000001</v>
      </c>
      <c r="R48" t="s">
        <v>73</v>
      </c>
      <c r="S48" t="s">
        <v>78</v>
      </c>
      <c r="T48">
        <v>6</v>
      </c>
      <c r="U48" t="s">
        <v>95</v>
      </c>
      <c r="V48">
        <v>626.33299999999997</v>
      </c>
      <c r="W48">
        <v>10.00004</v>
      </c>
      <c r="X48">
        <v>112.99997999999999</v>
      </c>
      <c r="Y48">
        <v>121.547</v>
      </c>
      <c r="Z48">
        <v>120.824</v>
      </c>
      <c r="AA48">
        <v>26.263300000000001</v>
      </c>
      <c r="AB48">
        <v>34.802</v>
      </c>
      <c r="AC48">
        <v>12.8977</v>
      </c>
      <c r="AD48">
        <v>0.48574000000000001</v>
      </c>
      <c r="AE48">
        <v>-7.3999999999999996E-2</v>
      </c>
      <c r="AF48">
        <v>31.13329731642758</v>
      </c>
      <c r="AG48">
        <v>0.02</v>
      </c>
      <c r="AH48">
        <v>2.14</v>
      </c>
      <c r="AI48">
        <v>32.13329731642758</v>
      </c>
      <c r="AJ48">
        <v>4.8199999999999994</v>
      </c>
      <c r="AK48">
        <v>0.50214000000000003</v>
      </c>
      <c r="AL48">
        <v>0.99585062240663913</v>
      </c>
      <c r="AM48" s="4">
        <v>0.23779196513833739</v>
      </c>
      <c r="AN48" s="4">
        <v>1.9901585987549398E-3</v>
      </c>
      <c r="AO48" s="4">
        <v>2.7496553067615922E-4</v>
      </c>
      <c r="AP48" s="4">
        <v>1.7172541729899889E-4</v>
      </c>
      <c r="AQ48" s="4">
        <v>0.43852664081632808</v>
      </c>
      <c r="AR48" s="4">
        <v>1.6101277294079511E-2</v>
      </c>
      <c r="AS48" s="4">
        <v>3.0987721868632741E-3</v>
      </c>
      <c r="AT48" s="4">
        <v>1.258505663124649E-3</v>
      </c>
      <c r="AU48" s="4">
        <v>0.44244759685707818</v>
      </c>
      <c r="AV48" s="4">
        <v>2.4605433948330341E-2</v>
      </c>
      <c r="AW48" s="4">
        <v>4.1252013786082821E-3</v>
      </c>
      <c r="AX48" s="4">
        <v>5.6174963392452415E-4</v>
      </c>
      <c r="AZ48" s="9">
        <f t="shared" si="0"/>
        <v>8.5041566542508294E-3</v>
      </c>
      <c r="BA48" s="10">
        <f t="shared" si="2"/>
        <v>-0.20891288916975601</v>
      </c>
      <c r="BB48">
        <v>0.39659472868451973</v>
      </c>
    </row>
    <row r="49" spans="1:54" x14ac:dyDescent="0.2">
      <c r="A49" s="1">
        <v>47</v>
      </c>
      <c r="B49" t="s">
        <v>50</v>
      </c>
      <c r="C49">
        <v>33</v>
      </c>
      <c r="D49" t="s">
        <v>53</v>
      </c>
      <c r="E49" t="s">
        <v>65</v>
      </c>
      <c r="F49">
        <v>55</v>
      </c>
      <c r="G49">
        <v>10</v>
      </c>
      <c r="H49" t="s">
        <v>66</v>
      </c>
      <c r="I49" t="s">
        <v>69</v>
      </c>
      <c r="J49">
        <v>1204</v>
      </c>
      <c r="K49">
        <v>1804</v>
      </c>
      <c r="L49">
        <v>15</v>
      </c>
      <c r="M49">
        <v>46</v>
      </c>
      <c r="N49">
        <v>15.766666669999999</v>
      </c>
      <c r="O49">
        <v>104</v>
      </c>
      <c r="P49">
        <v>59.98</v>
      </c>
      <c r="Q49">
        <v>104.99966670000001</v>
      </c>
      <c r="R49" t="s">
        <v>73</v>
      </c>
      <c r="S49" t="s">
        <v>79</v>
      </c>
      <c r="T49">
        <v>33</v>
      </c>
      <c r="U49" t="s">
        <v>96</v>
      </c>
      <c r="V49">
        <v>333.20800000000003</v>
      </c>
      <c r="W49">
        <v>15.76666</v>
      </c>
      <c r="X49">
        <v>104.99978</v>
      </c>
      <c r="Y49">
        <v>55.107999999999997</v>
      </c>
      <c r="Z49">
        <v>54.777000000000001</v>
      </c>
      <c r="AA49">
        <v>23.241199999999999</v>
      </c>
      <c r="AB49">
        <v>34.583599999999997</v>
      </c>
      <c r="AC49">
        <v>24.298100000000002</v>
      </c>
      <c r="AD49">
        <v>170.5</v>
      </c>
      <c r="AE49">
        <v>212.136</v>
      </c>
      <c r="AF49">
        <v>0.58117345937917431</v>
      </c>
      <c r="AG49">
        <v>0.01</v>
      </c>
      <c r="AH49">
        <v>34.799999999999997</v>
      </c>
      <c r="AI49">
        <v>1.581173459379174</v>
      </c>
      <c r="AJ49">
        <v>4.8099999999999996</v>
      </c>
      <c r="AK49">
        <v>0.53479999999999994</v>
      </c>
      <c r="AL49">
        <v>0.99792099792099798</v>
      </c>
      <c r="AM49" s="4">
        <v>2.2095188569300529E-2</v>
      </c>
      <c r="AN49" s="4">
        <v>-5.7987123555511097E-5</v>
      </c>
      <c r="AO49" s="4">
        <v>2.4956899895751868E-4</v>
      </c>
      <c r="AP49" s="4">
        <v>0.82291383208937086</v>
      </c>
      <c r="AQ49" s="4">
        <v>3.9659728127943147E-2</v>
      </c>
      <c r="AR49" s="4">
        <v>3.1189826765300541E-4</v>
      </c>
      <c r="AS49" s="4">
        <v>2.8004483723066508E-4</v>
      </c>
      <c r="AT49" s="4">
        <v>0.30216475208875898</v>
      </c>
      <c r="AU49" s="4">
        <v>3.7556093337265527E-2</v>
      </c>
      <c r="AV49" s="4">
        <v>-7.0763794209316097E-5</v>
      </c>
      <c r="AW49" s="4">
        <v>1.6682505858445099E-4</v>
      </c>
      <c r="AX49" s="4">
        <v>0.68416629217236846</v>
      </c>
      <c r="AZ49" s="9">
        <f t="shared" si="0"/>
        <v>-3.826620618623215E-4</v>
      </c>
      <c r="BA49" s="10">
        <f t="shared" si="2"/>
        <v>1.5869239117802136</v>
      </c>
      <c r="BB49">
        <v>1</v>
      </c>
    </row>
    <row r="50" spans="1:54" x14ac:dyDescent="0.2">
      <c r="A50" s="1">
        <v>48</v>
      </c>
      <c r="B50" t="s">
        <v>50</v>
      </c>
      <c r="C50">
        <v>33</v>
      </c>
      <c r="D50" t="s">
        <v>57</v>
      </c>
      <c r="E50" t="s">
        <v>65</v>
      </c>
      <c r="F50">
        <v>75</v>
      </c>
      <c r="G50">
        <v>3</v>
      </c>
      <c r="H50" t="s">
        <v>66</v>
      </c>
      <c r="I50" t="s">
        <v>69</v>
      </c>
      <c r="J50">
        <v>1204</v>
      </c>
      <c r="K50">
        <v>1804</v>
      </c>
      <c r="L50">
        <v>15</v>
      </c>
      <c r="M50">
        <v>46</v>
      </c>
      <c r="N50">
        <v>15.766666669999999</v>
      </c>
      <c r="O50">
        <v>104</v>
      </c>
      <c r="P50">
        <v>59.98</v>
      </c>
      <c r="Q50">
        <v>104.99966670000001</v>
      </c>
      <c r="R50" t="s">
        <v>73</v>
      </c>
      <c r="S50" t="s">
        <v>80</v>
      </c>
      <c r="T50">
        <v>33</v>
      </c>
      <c r="U50" t="s">
        <v>96</v>
      </c>
      <c r="V50">
        <v>694.75</v>
      </c>
      <c r="W50">
        <v>15.76662</v>
      </c>
      <c r="X50">
        <v>104.99978</v>
      </c>
      <c r="Y50">
        <v>75.61</v>
      </c>
      <c r="Z50">
        <v>75.152000000000001</v>
      </c>
      <c r="AA50">
        <v>24.455400000000001</v>
      </c>
      <c r="AB50">
        <v>34.425199999999997</v>
      </c>
      <c r="AC50">
        <v>19.506799999999998</v>
      </c>
      <c r="AD50">
        <v>29.492999999999999</v>
      </c>
      <c r="AE50">
        <v>72.837999999999994</v>
      </c>
      <c r="AF50">
        <v>19.726561915545521</v>
      </c>
      <c r="AG50">
        <v>0.13</v>
      </c>
      <c r="AH50">
        <v>12.2</v>
      </c>
      <c r="AI50">
        <v>20.726561915545521</v>
      </c>
      <c r="AJ50">
        <v>4.93</v>
      </c>
      <c r="AK50">
        <v>0.51219999999999999</v>
      </c>
      <c r="AL50">
        <v>0.97363083164300201</v>
      </c>
      <c r="AM50" s="4">
        <v>0.1908196399649621</v>
      </c>
      <c r="AN50" s="4">
        <v>-1.4504864462514669E-4</v>
      </c>
      <c r="AO50" s="4">
        <v>8.7693521431200881E-4</v>
      </c>
      <c r="AP50" s="4">
        <v>0.87330151519563548</v>
      </c>
      <c r="AQ50" s="4">
        <v>0.33826271301987199</v>
      </c>
      <c r="AR50" s="4">
        <v>-1.6436137300955561E-4</v>
      </c>
      <c r="AS50" s="4">
        <v>1.8866092711682569E-3</v>
      </c>
      <c r="AT50" s="4">
        <v>0.93301592145349566</v>
      </c>
      <c r="AU50" s="4">
        <v>0.32805114181298339</v>
      </c>
      <c r="AV50" s="4">
        <v>-3.3088892994148628E-4</v>
      </c>
      <c r="AW50" s="4">
        <v>1.018605530871636E-3</v>
      </c>
      <c r="AX50" s="4">
        <v>0.75479108842634646</v>
      </c>
      <c r="AZ50" s="9">
        <f t="shared" si="0"/>
        <v>-1.6652755693193067E-4</v>
      </c>
      <c r="BA50" s="10">
        <f t="shared" si="2"/>
        <v>-0.33624927827331952</v>
      </c>
      <c r="BB50">
        <v>0.41749029248198177</v>
      </c>
    </row>
    <row r="51" spans="1:54" x14ac:dyDescent="0.2">
      <c r="A51" s="1">
        <v>49</v>
      </c>
      <c r="B51" t="s">
        <v>50</v>
      </c>
      <c r="C51">
        <v>33</v>
      </c>
      <c r="D51" t="s">
        <v>55</v>
      </c>
      <c r="E51" t="s">
        <v>65</v>
      </c>
      <c r="F51">
        <v>90</v>
      </c>
      <c r="G51">
        <v>4</v>
      </c>
      <c r="H51" t="s">
        <v>67</v>
      </c>
      <c r="I51" s="2">
        <v>43186</v>
      </c>
      <c r="J51">
        <v>1204</v>
      </c>
      <c r="K51">
        <v>1804</v>
      </c>
      <c r="L51">
        <v>15</v>
      </c>
      <c r="M51">
        <v>46</v>
      </c>
      <c r="N51">
        <v>15.766666669999999</v>
      </c>
      <c r="O51">
        <v>104</v>
      </c>
      <c r="P51">
        <v>59.98</v>
      </c>
      <c r="Q51">
        <v>104.99966670000001</v>
      </c>
      <c r="R51" t="s">
        <v>73</v>
      </c>
      <c r="S51" t="s">
        <v>81</v>
      </c>
      <c r="T51">
        <v>33</v>
      </c>
      <c r="U51" t="s">
        <v>97</v>
      </c>
      <c r="V51">
        <v>694.75</v>
      </c>
      <c r="W51">
        <v>15.76662</v>
      </c>
      <c r="X51">
        <v>104.99978</v>
      </c>
      <c r="Y51">
        <v>92.846000000000004</v>
      </c>
      <c r="Z51">
        <v>92.278999999999996</v>
      </c>
      <c r="AA51">
        <v>25.4618</v>
      </c>
      <c r="AB51">
        <v>34.643799999999999</v>
      </c>
      <c r="AC51">
        <v>16.480399999999999</v>
      </c>
      <c r="AD51">
        <v>7.9633000000000003</v>
      </c>
      <c r="AE51">
        <v>6.4930000000000003</v>
      </c>
      <c r="AF51">
        <v>25.62559049446358</v>
      </c>
      <c r="AG51">
        <v>0.13</v>
      </c>
      <c r="AH51">
        <v>12.2</v>
      </c>
      <c r="AI51">
        <v>26.62559049446358</v>
      </c>
      <c r="AJ51">
        <v>4.93</v>
      </c>
      <c r="AK51">
        <v>0.51219999999999999</v>
      </c>
      <c r="AL51">
        <v>0.97363083164300201</v>
      </c>
      <c r="AM51" s="4">
        <v>0.28061862398524001</v>
      </c>
      <c r="AN51" s="4">
        <v>1.2165798601554921E-2</v>
      </c>
      <c r="AO51" s="4">
        <v>1.1278258550975929E-2</v>
      </c>
      <c r="AP51" s="4">
        <v>0.34142965974900008</v>
      </c>
      <c r="AQ51" s="4">
        <v>0.5060246682683035</v>
      </c>
      <c r="AR51" s="4">
        <v>3.6406080854785583E-2</v>
      </c>
      <c r="AS51" s="4">
        <v>1.352429773948245E-2</v>
      </c>
      <c r="AT51" s="4">
        <v>5.4550330182008902E-2</v>
      </c>
      <c r="AU51" s="4">
        <v>0.49066173127261797</v>
      </c>
      <c r="AV51" s="4">
        <v>2.928982237798761E-2</v>
      </c>
      <c r="AW51" s="4">
        <v>1.550519231713683E-2</v>
      </c>
      <c r="AX51" s="4">
        <v>0.1318977033332098</v>
      </c>
      <c r="AZ51" s="9">
        <f t="shared" si="0"/>
        <v>-7.1162584767979729E-3</v>
      </c>
      <c r="BA51" s="10">
        <f t="shared" si="2"/>
        <v>0.10832119092089661</v>
      </c>
      <c r="BB51">
        <v>0.55445625615700489</v>
      </c>
    </row>
    <row r="52" spans="1:54" x14ac:dyDescent="0.2">
      <c r="A52" s="1">
        <v>50</v>
      </c>
      <c r="B52" t="s">
        <v>50</v>
      </c>
      <c r="C52">
        <v>35</v>
      </c>
      <c r="D52" t="s">
        <v>56</v>
      </c>
      <c r="E52" t="s">
        <v>65</v>
      </c>
      <c r="F52">
        <v>120</v>
      </c>
      <c r="G52">
        <v>12</v>
      </c>
      <c r="H52" t="s">
        <v>66</v>
      </c>
      <c r="I52" t="s">
        <v>69</v>
      </c>
      <c r="J52">
        <v>1800</v>
      </c>
      <c r="K52">
        <v>0</v>
      </c>
      <c r="L52">
        <v>15</v>
      </c>
      <c r="M52">
        <v>46</v>
      </c>
      <c r="N52">
        <v>15.766666669999999</v>
      </c>
      <c r="O52">
        <v>104</v>
      </c>
      <c r="P52">
        <v>59.98</v>
      </c>
      <c r="Q52">
        <v>104.99966670000001</v>
      </c>
      <c r="R52" t="s">
        <v>73</v>
      </c>
      <c r="S52" t="s">
        <v>82</v>
      </c>
      <c r="T52">
        <v>35</v>
      </c>
      <c r="U52" t="s">
        <v>98</v>
      </c>
      <c r="V52">
        <v>474</v>
      </c>
      <c r="W52">
        <v>15.76666</v>
      </c>
      <c r="X52">
        <v>104.99982</v>
      </c>
      <c r="Y52">
        <v>120.10899999999999</v>
      </c>
      <c r="Z52">
        <v>119.36799999999999</v>
      </c>
      <c r="AA52">
        <v>26.099699999999999</v>
      </c>
      <c r="AB52">
        <v>34.792499999999997</v>
      </c>
      <c r="AC52">
        <v>13.667199999999999</v>
      </c>
      <c r="AD52">
        <v>3.3651E-2</v>
      </c>
      <c r="AE52">
        <v>-0.86</v>
      </c>
      <c r="AF52">
        <v>26.48198026471287</v>
      </c>
      <c r="AG52">
        <v>2.7885E-2</v>
      </c>
      <c r="AH52">
        <v>50</v>
      </c>
      <c r="AI52">
        <v>27.48198026471287</v>
      </c>
      <c r="AJ52">
        <v>4.8278850000000002</v>
      </c>
      <c r="AK52">
        <v>0.55000000000000004</v>
      </c>
      <c r="AL52">
        <v>0.99422417891064097</v>
      </c>
      <c r="AM52" s="4">
        <v>3.3756726809884167E-2</v>
      </c>
      <c r="AN52" s="4">
        <v>5.2557884356761717E-2</v>
      </c>
      <c r="AO52" s="4">
        <v>7.8133150744938134E-3</v>
      </c>
      <c r="AP52" s="4">
        <v>5.2518653200289884E-4</v>
      </c>
      <c r="AQ52" s="4">
        <v>6.6781542879359695E-2</v>
      </c>
      <c r="AR52" s="4">
        <v>2.597950216542784E-2</v>
      </c>
      <c r="AS52" s="4">
        <v>5.1607621480484573E-3</v>
      </c>
      <c r="AT52" s="4">
        <v>2.3707929424468671E-3</v>
      </c>
      <c r="AU52" s="4">
        <v>5.867663492286055E-2</v>
      </c>
      <c r="AV52" s="4">
        <v>4.7655235339283362E-2</v>
      </c>
      <c r="AW52" s="4">
        <v>6.6085773806401149E-3</v>
      </c>
      <c r="AX52" s="4">
        <v>3.602693461514084E-4</v>
      </c>
      <c r="AZ52" s="9">
        <f t="shared" si="0"/>
        <v>2.1675733173855523E-2</v>
      </c>
      <c r="BA52" s="10">
        <f t="shared" si="2"/>
        <v>-0.29436830914850071</v>
      </c>
      <c r="BB52">
        <v>0.36210409444818531</v>
      </c>
    </row>
    <row r="53" spans="1:54" x14ac:dyDescent="0.2">
      <c r="A53" s="1">
        <v>51</v>
      </c>
      <c r="B53" t="s">
        <v>50</v>
      </c>
      <c r="C53">
        <v>35</v>
      </c>
      <c r="D53" t="s">
        <v>58</v>
      </c>
      <c r="E53" t="s">
        <v>65</v>
      </c>
      <c r="F53">
        <v>250</v>
      </c>
      <c r="G53">
        <v>1</v>
      </c>
      <c r="H53" t="s">
        <v>66</v>
      </c>
      <c r="I53" t="s">
        <v>69</v>
      </c>
      <c r="J53">
        <v>1800</v>
      </c>
      <c r="K53">
        <v>0</v>
      </c>
      <c r="L53">
        <v>15</v>
      </c>
      <c r="M53">
        <v>46</v>
      </c>
      <c r="N53">
        <v>15.766666669999999</v>
      </c>
      <c r="O53">
        <v>104</v>
      </c>
      <c r="P53">
        <v>59.98</v>
      </c>
      <c r="Q53">
        <v>104.99966670000001</v>
      </c>
      <c r="R53" t="s">
        <v>73</v>
      </c>
      <c r="S53" t="s">
        <v>83</v>
      </c>
      <c r="T53">
        <v>35</v>
      </c>
      <c r="U53" t="s">
        <v>98</v>
      </c>
      <c r="V53">
        <v>606.91700000000003</v>
      </c>
      <c r="W53">
        <v>15.76666</v>
      </c>
      <c r="X53">
        <v>104.99979999999999</v>
      </c>
      <c r="Y53">
        <v>254.90199999999999</v>
      </c>
      <c r="Z53">
        <v>253.24700000000001</v>
      </c>
      <c r="AA53">
        <v>26.508800000000001</v>
      </c>
      <c r="AB53">
        <v>34.738999999999997</v>
      </c>
      <c r="AC53">
        <v>11.3794</v>
      </c>
      <c r="AD53">
        <v>2.7345000000000001E-2</v>
      </c>
      <c r="AE53">
        <v>0.79500000000000004</v>
      </c>
      <c r="AF53">
        <v>24.52172674094594</v>
      </c>
      <c r="AG53">
        <v>1.7400709999999999</v>
      </c>
      <c r="AH53">
        <v>3.86</v>
      </c>
      <c r="AI53">
        <v>25.52172674094594</v>
      </c>
      <c r="AJ53">
        <v>6.5400709999999993</v>
      </c>
      <c r="AK53">
        <v>0.50385999999999997</v>
      </c>
      <c r="AL53">
        <v>0.7339369863110049</v>
      </c>
      <c r="AM53" s="4">
        <v>5.3504207489131197E-3</v>
      </c>
      <c r="AN53" s="4">
        <v>9.3084089618189446E-3</v>
      </c>
      <c r="AO53" s="4">
        <v>2.551281460156922E-3</v>
      </c>
      <c r="AP53" s="4">
        <v>1.072520696904683E-2</v>
      </c>
      <c r="AQ53" s="4">
        <v>1.158035701937153E-2</v>
      </c>
      <c r="AR53" s="4">
        <v>8.0357788687177266E-3</v>
      </c>
      <c r="AS53" s="4">
        <v>4.703887394227081E-3</v>
      </c>
      <c r="AT53" s="4">
        <v>0.1384386992342187</v>
      </c>
      <c r="AU53" s="4">
        <v>8.4621333491450308E-3</v>
      </c>
      <c r="AV53" s="4">
        <v>9.2621650108577931E-3</v>
      </c>
      <c r="AW53" s="4">
        <v>3.5418296778702038E-3</v>
      </c>
      <c r="AX53" s="4">
        <v>3.9848146093874451E-2</v>
      </c>
      <c r="AZ53" s="9">
        <f t="shared" si="0"/>
        <v>1.2263861421400665E-3</v>
      </c>
      <c r="BA53" s="10">
        <f t="shared" si="2"/>
        <v>-7.0897798644619106E-2</v>
      </c>
      <c r="BB53">
        <v>0.40620524965342608</v>
      </c>
    </row>
    <row r="54" spans="1:54" x14ac:dyDescent="0.2">
      <c r="A54" s="1">
        <v>52</v>
      </c>
      <c r="B54" t="s">
        <v>50</v>
      </c>
      <c r="C54">
        <v>31</v>
      </c>
      <c r="D54" t="s">
        <v>59</v>
      </c>
      <c r="E54" t="s">
        <v>65</v>
      </c>
      <c r="F54">
        <v>600</v>
      </c>
      <c r="G54">
        <v>4</v>
      </c>
      <c r="H54" t="s">
        <v>66</v>
      </c>
      <c r="I54" t="s">
        <v>69</v>
      </c>
      <c r="J54">
        <v>600</v>
      </c>
      <c r="K54">
        <v>1200</v>
      </c>
      <c r="L54">
        <v>15</v>
      </c>
      <c r="M54">
        <v>45.99</v>
      </c>
      <c r="N54">
        <v>15.766500000000001</v>
      </c>
      <c r="O54">
        <v>104</v>
      </c>
      <c r="P54">
        <v>59.98</v>
      </c>
      <c r="Q54">
        <v>104.99966670000001</v>
      </c>
      <c r="R54" t="s">
        <v>73</v>
      </c>
      <c r="S54" t="s">
        <v>84</v>
      </c>
      <c r="T54">
        <v>31</v>
      </c>
      <c r="U54" t="s">
        <v>96</v>
      </c>
      <c r="V54">
        <v>48.457999999999998</v>
      </c>
      <c r="W54">
        <v>15.766679999999999</v>
      </c>
      <c r="X54">
        <v>104.99979999999999</v>
      </c>
      <c r="Y54">
        <v>605.20399999999995</v>
      </c>
      <c r="Z54">
        <v>600.76700000000005</v>
      </c>
      <c r="AA54">
        <v>27.0395</v>
      </c>
      <c r="AB54">
        <v>34.555399999999999</v>
      </c>
      <c r="AC54">
        <v>7.2678000000000003</v>
      </c>
      <c r="AD54">
        <v>1.9828999999999999E-2</v>
      </c>
      <c r="AE54">
        <v>-0.115</v>
      </c>
      <c r="AF54">
        <v>35.16279050230947</v>
      </c>
      <c r="AG54">
        <v>0</v>
      </c>
      <c r="AH54">
        <v>4.76</v>
      </c>
      <c r="AI54">
        <v>36.16279050230947</v>
      </c>
      <c r="AJ54">
        <v>4.8</v>
      </c>
      <c r="AK54">
        <v>0.50475999999999999</v>
      </c>
      <c r="AL54">
        <v>1</v>
      </c>
      <c r="AM54" s="4">
        <v>6.161651296731524E-2</v>
      </c>
      <c r="AN54" s="4">
        <v>4.9066547114187536E-3</v>
      </c>
      <c r="AO54" s="4">
        <v>1.493449411168208E-3</v>
      </c>
      <c r="AP54" s="4">
        <v>3.0344871566729398E-2</v>
      </c>
      <c r="AQ54" s="4">
        <v>0.1223441262848783</v>
      </c>
      <c r="AR54" s="4">
        <v>-5.9924652225125108E-3</v>
      </c>
      <c r="AS54" s="4">
        <v>2.4310548216740949E-3</v>
      </c>
      <c r="AT54" s="4">
        <v>6.9320557693193716E-2</v>
      </c>
      <c r="AU54" s="4">
        <v>0.10873855009354751</v>
      </c>
      <c r="AV54" s="4">
        <v>-1.6709714806439071E-3</v>
      </c>
      <c r="AW54" s="4">
        <v>1.7317384474655241E-3</v>
      </c>
      <c r="AX54" s="4">
        <v>0.38923155606659438</v>
      </c>
      <c r="AZ54" s="9">
        <f t="shared" si="0"/>
        <v>4.3214937418686039E-3</v>
      </c>
      <c r="BA54" s="10">
        <f t="shared" si="2"/>
        <v>0.56391067209945978</v>
      </c>
      <c r="BB54">
        <v>0</v>
      </c>
    </row>
    <row r="55" spans="1:54" x14ac:dyDescent="0.2">
      <c r="A55" s="1">
        <v>53</v>
      </c>
      <c r="B55" t="s">
        <v>50</v>
      </c>
      <c r="C55">
        <v>31</v>
      </c>
      <c r="D55" t="s">
        <v>60</v>
      </c>
      <c r="E55" t="s">
        <v>65</v>
      </c>
      <c r="F55">
        <v>800</v>
      </c>
      <c r="G55">
        <v>2</v>
      </c>
      <c r="H55" t="s">
        <v>66</v>
      </c>
      <c r="I55" t="s">
        <v>69</v>
      </c>
      <c r="J55">
        <v>600</v>
      </c>
      <c r="K55">
        <v>1200</v>
      </c>
      <c r="L55">
        <v>15</v>
      </c>
      <c r="M55">
        <v>45.99</v>
      </c>
      <c r="N55">
        <v>15.766500000000001</v>
      </c>
      <c r="O55">
        <v>104</v>
      </c>
      <c r="P55">
        <v>59.98</v>
      </c>
      <c r="Q55">
        <v>104.99966670000001</v>
      </c>
      <c r="R55" t="s">
        <v>73</v>
      </c>
      <c r="S55" t="s">
        <v>85</v>
      </c>
      <c r="T55">
        <v>31</v>
      </c>
      <c r="U55" t="s">
        <v>96</v>
      </c>
      <c r="V55">
        <v>683.45799999999997</v>
      </c>
      <c r="W55">
        <v>15.76666</v>
      </c>
      <c r="X55">
        <v>104.99978</v>
      </c>
      <c r="Y55">
        <v>807.18899999999996</v>
      </c>
      <c r="Z55">
        <v>800.88300000000004</v>
      </c>
      <c r="AA55">
        <v>27.242000000000001</v>
      </c>
      <c r="AB55">
        <v>34.543300000000002</v>
      </c>
      <c r="AC55">
        <v>5.6680999999999999</v>
      </c>
      <c r="AD55">
        <v>1.8877000000000001E-2</v>
      </c>
      <c r="AE55">
        <v>-1.0029999999999999</v>
      </c>
      <c r="AF55">
        <v>42.576839068909329</v>
      </c>
      <c r="AG55">
        <v>0</v>
      </c>
      <c r="AH55">
        <v>2.6150000000000002</v>
      </c>
      <c r="AI55">
        <v>43.576839068909329</v>
      </c>
      <c r="AJ55">
        <v>4.8</v>
      </c>
      <c r="AK55">
        <v>0.50261500000000003</v>
      </c>
      <c r="AL55">
        <v>1</v>
      </c>
      <c r="AM55" s="4">
        <v>0.20563407336582629</v>
      </c>
      <c r="AN55" s="4">
        <v>1.5993440535564949E-3</v>
      </c>
      <c r="AO55" s="4">
        <v>2.3959106636602789E-3</v>
      </c>
      <c r="AP55" s="4">
        <v>0.53400126422132321</v>
      </c>
      <c r="AQ55" s="4">
        <v>0.36008923750506461</v>
      </c>
      <c r="AR55" s="4">
        <v>7.7390808662308186E-3</v>
      </c>
      <c r="AS55" s="4">
        <v>4.9246567558522691E-3</v>
      </c>
      <c r="AT55" s="4">
        <v>0.1768701488333064</v>
      </c>
      <c r="AU55" s="4">
        <v>0.34116912722985782</v>
      </c>
      <c r="AV55" s="4">
        <v>3.472440717070036E-3</v>
      </c>
      <c r="AW55" s="4">
        <v>1.6645150309088929E-3</v>
      </c>
      <c r="AX55" s="4">
        <v>9.134452836598668E-2</v>
      </c>
      <c r="AZ55" s="9">
        <f t="shared" si="0"/>
        <v>-4.266640149160783E-3</v>
      </c>
      <c r="BA55" s="10">
        <f t="shared" si="2"/>
        <v>0.38055852789114597</v>
      </c>
      <c r="BB55">
        <v>0.57542814248969254</v>
      </c>
    </row>
    <row r="56" spans="1:54" x14ac:dyDescent="0.2">
      <c r="A56" s="1">
        <v>54</v>
      </c>
      <c r="B56" t="s">
        <v>50</v>
      </c>
      <c r="C56">
        <v>31</v>
      </c>
      <c r="D56" t="s">
        <v>61</v>
      </c>
      <c r="E56" t="s">
        <v>65</v>
      </c>
      <c r="F56">
        <v>1000</v>
      </c>
      <c r="G56">
        <v>1</v>
      </c>
      <c r="H56" t="s">
        <v>66</v>
      </c>
      <c r="I56" t="s">
        <v>69</v>
      </c>
      <c r="J56">
        <v>600</v>
      </c>
      <c r="K56">
        <v>1200</v>
      </c>
      <c r="L56">
        <v>15</v>
      </c>
      <c r="M56">
        <v>45.99</v>
      </c>
      <c r="N56">
        <v>15.766500000000001</v>
      </c>
      <c r="O56">
        <v>104</v>
      </c>
      <c r="P56">
        <v>59.98</v>
      </c>
      <c r="Q56">
        <v>104.99966670000001</v>
      </c>
      <c r="R56" t="s">
        <v>73</v>
      </c>
      <c r="S56" t="s">
        <v>86</v>
      </c>
      <c r="T56">
        <v>31</v>
      </c>
      <c r="U56" t="s">
        <v>96</v>
      </c>
      <c r="V56">
        <v>312.91699999999997</v>
      </c>
      <c r="W56">
        <v>15.76666</v>
      </c>
      <c r="X56">
        <v>104.99979999999999</v>
      </c>
      <c r="Y56">
        <v>1009.581</v>
      </c>
      <c r="Z56">
        <v>1001.2089999999999</v>
      </c>
      <c r="AA56">
        <v>27.3598</v>
      </c>
      <c r="AB56">
        <v>34.536999999999999</v>
      </c>
      <c r="AC56">
        <v>4.6246</v>
      </c>
      <c r="AD56">
        <v>1.9309E-2</v>
      </c>
      <c r="AE56">
        <v>6.7530000000000001</v>
      </c>
      <c r="AF56">
        <v>44.655402712628693</v>
      </c>
      <c r="AG56">
        <v>0</v>
      </c>
      <c r="AH56">
        <v>1.615</v>
      </c>
      <c r="AI56">
        <v>45.655402712628693</v>
      </c>
      <c r="AJ56">
        <v>4.8</v>
      </c>
      <c r="AK56">
        <v>0.50161500000000003</v>
      </c>
      <c r="AL56">
        <v>1</v>
      </c>
      <c r="AM56" s="4">
        <v>0.18640503226476751</v>
      </c>
      <c r="AN56" s="4">
        <v>-2.9510361415646669E-4</v>
      </c>
      <c r="AO56" s="4">
        <v>6.2039768260714818E-4</v>
      </c>
      <c r="AP56" s="4">
        <v>0.66680138602203043</v>
      </c>
      <c r="AQ56" s="4">
        <v>0.32932684920527128</v>
      </c>
      <c r="AR56" s="4">
        <v>6.9323593150216745E-4</v>
      </c>
      <c r="AS56" s="4">
        <v>3.1250880682703501E-3</v>
      </c>
      <c r="AT56" s="4">
        <v>0.83868942210212349</v>
      </c>
      <c r="AU56" s="4">
        <v>0.32416765553825833</v>
      </c>
      <c r="AV56" s="4">
        <v>-3.0077245271519231E-3</v>
      </c>
      <c r="AW56" s="4">
        <v>4.8402303123456234E-3</v>
      </c>
      <c r="AX56" s="4">
        <v>0.57835594690757419</v>
      </c>
      <c r="AZ56" s="9">
        <f t="shared" si="0"/>
        <v>-3.7009604586540905E-3</v>
      </c>
      <c r="BA56" s="10">
        <f t="shared" si="2"/>
        <v>-1.5990402655732703</v>
      </c>
      <c r="BB56">
        <v>1</v>
      </c>
    </row>
    <row r="57" spans="1:54" x14ac:dyDescent="0.2">
      <c r="A57" s="1">
        <v>55</v>
      </c>
      <c r="B57" t="s">
        <v>51</v>
      </c>
      <c r="C57">
        <v>91</v>
      </c>
      <c r="D57" t="s">
        <v>53</v>
      </c>
      <c r="E57" t="s">
        <v>65</v>
      </c>
      <c r="F57">
        <v>15</v>
      </c>
      <c r="G57">
        <v>12</v>
      </c>
      <c r="H57" t="s">
        <v>66</v>
      </c>
      <c r="I57" t="s">
        <v>70</v>
      </c>
      <c r="J57">
        <v>400</v>
      </c>
      <c r="K57">
        <v>900</v>
      </c>
      <c r="L57">
        <v>17</v>
      </c>
      <c r="M57">
        <v>41</v>
      </c>
      <c r="N57">
        <v>17.68333333</v>
      </c>
      <c r="O57">
        <v>102</v>
      </c>
      <c r="P57">
        <v>21</v>
      </c>
      <c r="Q57">
        <v>102.35</v>
      </c>
      <c r="R57" t="s">
        <v>73</v>
      </c>
      <c r="S57" t="s">
        <v>87</v>
      </c>
      <c r="T57">
        <v>91</v>
      </c>
      <c r="U57" t="s">
        <v>99</v>
      </c>
      <c r="V57">
        <v>955.70799999999997</v>
      </c>
      <c r="W57">
        <v>17.683340000000001</v>
      </c>
      <c r="X57">
        <v>102.35012</v>
      </c>
      <c r="Y57">
        <v>14.683999999999999</v>
      </c>
      <c r="Z57">
        <v>14.595000000000001</v>
      </c>
      <c r="AA57">
        <v>23.098299999999998</v>
      </c>
      <c r="AB57">
        <v>34.514699999999998</v>
      </c>
      <c r="AC57">
        <v>24.593</v>
      </c>
      <c r="AD57">
        <v>6.9320000000000007E-2</v>
      </c>
      <c r="AE57">
        <v>210.976</v>
      </c>
      <c r="AF57">
        <v>0.32727578443919247</v>
      </c>
      <c r="AG57">
        <v>0.4</v>
      </c>
      <c r="AH57">
        <v>399.62</v>
      </c>
      <c r="AI57">
        <v>1.327275784439192</v>
      </c>
      <c r="AJ57">
        <v>5.2</v>
      </c>
      <c r="AK57">
        <v>0.89962000000000009</v>
      </c>
      <c r="AL57">
        <v>0.92307692307692302</v>
      </c>
      <c r="AM57" s="4">
        <v>4.6702852241960968E-2</v>
      </c>
      <c r="AN57" s="4">
        <v>5.2633144426848799E-5</v>
      </c>
      <c r="AO57" s="4">
        <v>7.0198616676063819E-5</v>
      </c>
      <c r="AP57" s="4">
        <v>0.47782728242299333</v>
      </c>
      <c r="AQ57" s="4">
        <v>8.2762894801446107E-2</v>
      </c>
      <c r="AR57" s="4">
        <v>5.989045857702005E-5</v>
      </c>
      <c r="AS57" s="4">
        <v>4.7851975097447212E-4</v>
      </c>
      <c r="AT57" s="4">
        <v>0.90391724311784605</v>
      </c>
      <c r="AU57" s="4">
        <v>8.1705039948613292E-2</v>
      </c>
      <c r="AV57" s="4">
        <v>1.678119587007823E-4</v>
      </c>
      <c r="AW57" s="4">
        <v>4.3584747903662022E-4</v>
      </c>
      <c r="AX57" s="4">
        <v>0.71165079638457285</v>
      </c>
      <c r="AZ57" s="9">
        <f t="shared" si="0"/>
        <v>1.0792150012376225E-4</v>
      </c>
      <c r="BA57" s="10">
        <f t="shared" si="2"/>
        <v>-0.47395851749828138</v>
      </c>
      <c r="BB57">
        <v>1</v>
      </c>
    </row>
    <row r="58" spans="1:54" x14ac:dyDescent="0.2">
      <c r="A58" s="1">
        <v>56</v>
      </c>
      <c r="B58" t="s">
        <v>51</v>
      </c>
      <c r="C58">
        <v>91</v>
      </c>
      <c r="D58" t="s">
        <v>54</v>
      </c>
      <c r="E58" t="s">
        <v>65</v>
      </c>
      <c r="F58">
        <v>25</v>
      </c>
      <c r="G58">
        <v>7</v>
      </c>
      <c r="H58" t="s">
        <v>66</v>
      </c>
      <c r="I58" t="s">
        <v>70</v>
      </c>
      <c r="J58">
        <v>400</v>
      </c>
      <c r="K58">
        <v>900</v>
      </c>
      <c r="L58">
        <v>17</v>
      </c>
      <c r="M58">
        <v>41</v>
      </c>
      <c r="N58">
        <v>17.68333333</v>
      </c>
      <c r="O58">
        <v>102</v>
      </c>
      <c r="P58">
        <v>21</v>
      </c>
      <c r="Q58">
        <v>102.35</v>
      </c>
      <c r="R58" t="s">
        <v>73</v>
      </c>
      <c r="S58" t="s">
        <v>88</v>
      </c>
      <c r="T58">
        <v>91</v>
      </c>
      <c r="U58" t="s">
        <v>99</v>
      </c>
      <c r="V58">
        <v>578.125</v>
      </c>
      <c r="W58">
        <v>17.68336</v>
      </c>
      <c r="X58">
        <v>102.35014</v>
      </c>
      <c r="Y58">
        <v>24.890999999999998</v>
      </c>
      <c r="Z58">
        <v>24.74</v>
      </c>
      <c r="AA58">
        <v>24.0276</v>
      </c>
      <c r="AB58">
        <v>34.461300000000001</v>
      </c>
      <c r="AC58">
        <v>21.2117</v>
      </c>
      <c r="AD58">
        <v>3.4703999999999999E-2</v>
      </c>
      <c r="AE58">
        <v>112.416</v>
      </c>
      <c r="AF58">
        <v>8.0316001995482882</v>
      </c>
      <c r="AG58">
        <v>0.33</v>
      </c>
      <c r="AH58">
        <v>12.39</v>
      </c>
      <c r="AI58">
        <v>9.0316001995482882</v>
      </c>
      <c r="AJ58">
        <v>5.13</v>
      </c>
      <c r="AK58">
        <v>0.51239000000000001</v>
      </c>
      <c r="AL58">
        <v>0.93567251461988299</v>
      </c>
      <c r="AM58" s="4">
        <v>0.14367554628143109</v>
      </c>
      <c r="AN58" s="4">
        <v>2.111473741790923E-4</v>
      </c>
      <c r="AO58" s="4">
        <v>6.6304731397594555E-5</v>
      </c>
      <c r="AP58" s="4">
        <v>1.5393969551558129E-2</v>
      </c>
      <c r="AQ58" s="4">
        <v>0.25332897137223248</v>
      </c>
      <c r="AR58" s="4">
        <v>2.5332009252974907E-4</v>
      </c>
      <c r="AS58" s="4">
        <v>8.6603616815258988E-4</v>
      </c>
      <c r="AT58" s="4">
        <v>0.77838032707247462</v>
      </c>
      <c r="AU58" s="4">
        <v>0.24907872668941619</v>
      </c>
      <c r="AV58" s="4">
        <v>3.2443518962130269E-4</v>
      </c>
      <c r="AW58" s="4">
        <v>4.6384085899477308E-4</v>
      </c>
      <c r="AX58" s="4">
        <v>0.50683854276242046</v>
      </c>
      <c r="AZ58" s="9">
        <f t="shared" si="0"/>
        <v>7.1115097091553614E-5</v>
      </c>
      <c r="BA58" s="10">
        <f t="shared" si="2"/>
        <v>-0.12308861431224589</v>
      </c>
      <c r="BB58">
        <v>5.9057493121739371E-2</v>
      </c>
    </row>
    <row r="59" spans="1:54" x14ac:dyDescent="0.2">
      <c r="A59" s="1">
        <v>57</v>
      </c>
      <c r="B59" t="s">
        <v>51</v>
      </c>
      <c r="C59">
        <v>91</v>
      </c>
      <c r="D59" t="s">
        <v>55</v>
      </c>
      <c r="E59" t="s">
        <v>65</v>
      </c>
      <c r="F59">
        <v>35</v>
      </c>
      <c r="G59">
        <v>5</v>
      </c>
      <c r="H59" t="s">
        <v>66</v>
      </c>
      <c r="I59" t="s">
        <v>70</v>
      </c>
      <c r="J59">
        <v>400</v>
      </c>
      <c r="K59">
        <v>900</v>
      </c>
      <c r="L59">
        <v>17</v>
      </c>
      <c r="M59">
        <v>41</v>
      </c>
      <c r="N59">
        <v>17.68333333</v>
      </c>
      <c r="O59">
        <v>102</v>
      </c>
      <c r="P59">
        <v>21</v>
      </c>
      <c r="Q59">
        <v>102.35</v>
      </c>
      <c r="R59" t="s">
        <v>73</v>
      </c>
      <c r="S59" t="s">
        <v>89</v>
      </c>
      <c r="T59">
        <v>91</v>
      </c>
      <c r="U59" t="s">
        <v>99</v>
      </c>
      <c r="V59">
        <v>321</v>
      </c>
      <c r="W59">
        <v>17.68336</v>
      </c>
      <c r="X59">
        <v>102.35006</v>
      </c>
      <c r="Y59">
        <v>35.069000000000003</v>
      </c>
      <c r="Z59">
        <v>34.856000000000002</v>
      </c>
      <c r="AA59">
        <v>25.003399999999999</v>
      </c>
      <c r="AB59">
        <v>34.6126</v>
      </c>
      <c r="AC59">
        <v>17.8916</v>
      </c>
      <c r="AD59">
        <v>2.8327999999999999E-2</v>
      </c>
      <c r="AE59">
        <v>12.206</v>
      </c>
      <c r="AF59">
        <v>18.80990298983065</v>
      </c>
      <c r="AG59">
        <v>0.26</v>
      </c>
      <c r="AH59">
        <v>9.31</v>
      </c>
      <c r="AI59">
        <v>19.80990298983065</v>
      </c>
      <c r="AJ59">
        <v>5.0599999999999996</v>
      </c>
      <c r="AK59">
        <v>0.50931000000000004</v>
      </c>
      <c r="AL59">
        <v>0.94861660079051391</v>
      </c>
      <c r="AM59" s="4">
        <v>0.29767660458663719</v>
      </c>
      <c r="AN59" s="4">
        <v>-5.9895441619576828E-3</v>
      </c>
      <c r="AO59" s="4">
        <v>5.0702201899657283E-3</v>
      </c>
      <c r="AP59" s="4">
        <v>0.27605093327330582</v>
      </c>
      <c r="AQ59" s="4">
        <v>0.52341675618670302</v>
      </c>
      <c r="AR59" s="4">
        <v>-7.4384474634004161E-3</v>
      </c>
      <c r="AS59" s="4">
        <v>7.9477497462724679E-3</v>
      </c>
      <c r="AT59" s="4">
        <v>0.38047080777598541</v>
      </c>
      <c r="AU59" s="4">
        <v>0.51139846544903944</v>
      </c>
      <c r="AV59" s="4">
        <v>-4.1200198246715844E-3</v>
      </c>
      <c r="AW59" s="4">
        <v>5.93220928404521E-3</v>
      </c>
      <c r="AX59" s="4">
        <v>0.50974498818647251</v>
      </c>
      <c r="AZ59" s="9">
        <f t="shared" si="0"/>
        <v>3.3184276387288316E-3</v>
      </c>
      <c r="BA59" s="10">
        <f t="shared" si="2"/>
        <v>0.28709928020935371</v>
      </c>
      <c r="BB59">
        <v>0.73085641523701539</v>
      </c>
    </row>
    <row r="60" spans="1:54" x14ac:dyDescent="0.2">
      <c r="A60" s="1">
        <v>58</v>
      </c>
      <c r="B60" t="s">
        <v>51</v>
      </c>
      <c r="C60">
        <v>100</v>
      </c>
      <c r="D60" t="s">
        <v>62</v>
      </c>
      <c r="E60" t="s">
        <v>65</v>
      </c>
      <c r="F60">
        <v>62</v>
      </c>
      <c r="G60">
        <v>5</v>
      </c>
      <c r="H60" t="s">
        <v>66</v>
      </c>
      <c r="I60" t="s">
        <v>71</v>
      </c>
      <c r="J60">
        <v>400</v>
      </c>
      <c r="K60">
        <v>900</v>
      </c>
      <c r="L60">
        <v>17</v>
      </c>
      <c r="M60">
        <v>41</v>
      </c>
      <c r="N60">
        <v>17.68333333</v>
      </c>
      <c r="O60">
        <v>102</v>
      </c>
      <c r="P60">
        <v>21</v>
      </c>
      <c r="Q60">
        <v>102.35</v>
      </c>
      <c r="R60" t="s">
        <v>73</v>
      </c>
      <c r="S60" t="s">
        <v>90</v>
      </c>
      <c r="T60">
        <v>100</v>
      </c>
      <c r="U60" t="s">
        <v>100</v>
      </c>
      <c r="V60">
        <v>954.04200000000003</v>
      </c>
      <c r="W60">
        <v>17.683299999999999</v>
      </c>
      <c r="X60">
        <v>102.35002</v>
      </c>
      <c r="Y60">
        <v>63.261000000000003</v>
      </c>
      <c r="Z60">
        <v>62.872999999999998</v>
      </c>
      <c r="AA60">
        <v>25.439699999999998</v>
      </c>
      <c r="AB60">
        <v>34.712899999999998</v>
      </c>
      <c r="AC60">
        <v>16.388300000000001</v>
      </c>
      <c r="AD60">
        <v>2.6914E-2</v>
      </c>
      <c r="AE60">
        <v>0.64100000000000001</v>
      </c>
      <c r="AF60">
        <v>23.47312664307503</v>
      </c>
      <c r="AG60">
        <v>0.6</v>
      </c>
      <c r="AH60">
        <v>15.85</v>
      </c>
      <c r="AI60">
        <v>24.47312664307503</v>
      </c>
      <c r="AJ60">
        <v>5.3999999999999986</v>
      </c>
      <c r="AK60">
        <v>0.51585000000000003</v>
      </c>
      <c r="AL60">
        <v>0.88888888888888895</v>
      </c>
      <c r="AM60" s="4">
        <v>0.31862621651985062</v>
      </c>
      <c r="AN60" s="4">
        <v>4.143559154591539E-3</v>
      </c>
      <c r="AO60" s="4">
        <v>1.76721978190438E-3</v>
      </c>
      <c r="AP60" s="4">
        <v>5.1489294345741371E-2</v>
      </c>
      <c r="AQ60" s="4">
        <v>0.56167954733577596</v>
      </c>
      <c r="AR60" s="4">
        <v>2.897288954913985E-2</v>
      </c>
      <c r="AS60" s="4">
        <v>7.3681647309549432E-3</v>
      </c>
      <c r="AT60" s="4">
        <v>5.6598850481453834E-3</v>
      </c>
      <c r="AU60" s="4">
        <v>0.54922051184723131</v>
      </c>
      <c r="AV60" s="4">
        <v>2.7674046976764122E-2</v>
      </c>
      <c r="AW60" s="4">
        <v>7.1097248699742944E-3</v>
      </c>
      <c r="AX60" s="4">
        <v>5.9567645651451163E-3</v>
      </c>
      <c r="AZ60" s="9">
        <f t="shared" si="0"/>
        <v>-1.2988425723757281E-3</v>
      </c>
      <c r="BA60" s="10">
        <f t="shared" si="2"/>
        <v>2.292873458005594E-2</v>
      </c>
      <c r="BB60">
        <v>0.50471693785766825</v>
      </c>
    </row>
    <row r="61" spans="1:54" x14ac:dyDescent="0.2">
      <c r="A61" s="1">
        <v>59</v>
      </c>
      <c r="B61" t="s">
        <v>51</v>
      </c>
      <c r="C61">
        <v>96</v>
      </c>
      <c r="D61" t="s">
        <v>56</v>
      </c>
      <c r="E61" t="s">
        <v>65</v>
      </c>
      <c r="F61">
        <v>65</v>
      </c>
      <c r="G61">
        <v>4</v>
      </c>
      <c r="H61" t="s">
        <v>66</v>
      </c>
      <c r="I61" t="s">
        <v>72</v>
      </c>
      <c r="J61">
        <v>400</v>
      </c>
      <c r="K61">
        <v>900</v>
      </c>
      <c r="L61">
        <v>17</v>
      </c>
      <c r="M61">
        <v>41</v>
      </c>
      <c r="N61">
        <v>17.68333333</v>
      </c>
      <c r="O61">
        <v>102</v>
      </c>
      <c r="P61">
        <v>21</v>
      </c>
      <c r="Q61">
        <v>102.35</v>
      </c>
      <c r="R61" t="s">
        <v>73</v>
      </c>
      <c r="S61" t="s">
        <v>91</v>
      </c>
      <c r="T61">
        <v>96</v>
      </c>
      <c r="U61" t="s">
        <v>101</v>
      </c>
      <c r="V61">
        <v>317.04199999999997</v>
      </c>
      <c r="W61">
        <v>17.68328</v>
      </c>
      <c r="X61">
        <v>102.35008000000001</v>
      </c>
      <c r="Y61">
        <v>66.906999999999996</v>
      </c>
      <c r="Z61">
        <v>66.495999999999995</v>
      </c>
      <c r="AA61">
        <v>25.622900000000001</v>
      </c>
      <c r="AB61">
        <v>34.753999999999998</v>
      </c>
      <c r="AC61">
        <v>15.7265</v>
      </c>
      <c r="AD61">
        <v>2.6158000000000001E-2</v>
      </c>
      <c r="AE61">
        <v>-0.502</v>
      </c>
      <c r="AF61">
        <v>22.83319596475329</v>
      </c>
      <c r="AG61">
        <v>0.6</v>
      </c>
      <c r="AH61">
        <v>15.85</v>
      </c>
      <c r="AI61">
        <v>23.83319596475329</v>
      </c>
      <c r="AJ61">
        <v>5.3999999999999986</v>
      </c>
      <c r="AK61">
        <v>0.51585000000000003</v>
      </c>
      <c r="AL61">
        <v>0.88888888888888895</v>
      </c>
      <c r="AM61" s="4">
        <v>4.6247331414795007E-2</v>
      </c>
      <c r="AN61" s="4">
        <v>0.49298576251820808</v>
      </c>
      <c r="AO61" s="4">
        <v>8.2710617045018586E-2</v>
      </c>
      <c r="AP61" s="4">
        <v>5.641710231777049E-4</v>
      </c>
      <c r="AQ61" s="4">
        <v>9.905954859584E-2</v>
      </c>
      <c r="AR61" s="4">
        <v>-2.541755951454459E-2</v>
      </c>
      <c r="AS61" s="4">
        <v>2.7559016893161599E-2</v>
      </c>
      <c r="AT61" s="4">
        <v>0.38705865284563551</v>
      </c>
      <c r="AU61" s="4">
        <v>9.1156856047524396E-2</v>
      </c>
      <c r="AV61" s="4">
        <v>0.14101044923570499</v>
      </c>
      <c r="AW61" s="4">
        <v>2.8971380210957801E-2</v>
      </c>
      <c r="AX61" s="4">
        <v>1.820012375493129E-3</v>
      </c>
      <c r="AZ61" s="9">
        <f t="shared" si="0"/>
        <v>0.16642800875024957</v>
      </c>
      <c r="BA61" s="10">
        <f t="shared" si="2"/>
        <v>-1.4397772142535452</v>
      </c>
      <c r="BB61">
        <v>0</v>
      </c>
    </row>
    <row r="62" spans="1:54" s="6" customFormat="1" x14ac:dyDescent="0.2">
      <c r="A62" s="5">
        <v>60</v>
      </c>
      <c r="B62" s="6" t="s">
        <v>51</v>
      </c>
      <c r="C62" s="6">
        <v>96</v>
      </c>
      <c r="D62" s="6" t="s">
        <v>58</v>
      </c>
      <c r="E62" s="6" t="s">
        <v>65</v>
      </c>
      <c r="F62" s="6">
        <v>180</v>
      </c>
      <c r="G62" s="6">
        <v>1</v>
      </c>
      <c r="H62" s="6" t="s">
        <v>66</v>
      </c>
      <c r="I62" s="6" t="s">
        <v>72</v>
      </c>
      <c r="J62" s="6">
        <v>400</v>
      </c>
      <c r="K62" s="6">
        <v>900</v>
      </c>
      <c r="L62" s="6">
        <v>17</v>
      </c>
      <c r="M62" s="6">
        <v>41</v>
      </c>
      <c r="N62" s="6">
        <v>17.68333333</v>
      </c>
      <c r="O62" s="6">
        <v>102</v>
      </c>
      <c r="P62" s="6">
        <v>21</v>
      </c>
      <c r="Q62" s="6">
        <v>102.35</v>
      </c>
      <c r="R62" s="6" t="s">
        <v>73</v>
      </c>
      <c r="S62" s="6" t="s">
        <v>92</v>
      </c>
      <c r="T62" s="6">
        <v>96</v>
      </c>
      <c r="U62" s="6" t="s">
        <v>101</v>
      </c>
      <c r="V62" s="6">
        <v>704.25</v>
      </c>
      <c r="W62" s="6">
        <v>17.683299999999999</v>
      </c>
      <c r="X62" s="6">
        <v>102.3501</v>
      </c>
      <c r="Y62" s="6">
        <v>182.91200000000001</v>
      </c>
      <c r="Z62" s="6">
        <v>181.738</v>
      </c>
      <c r="AA62" s="6">
        <v>26.3429</v>
      </c>
      <c r="AB62" s="6">
        <v>34.818300000000001</v>
      </c>
      <c r="AC62" s="6">
        <v>12.567</v>
      </c>
      <c r="AD62" s="6">
        <v>2.5287E-2</v>
      </c>
      <c r="AE62" s="6">
        <v>-0.54500000000000004</v>
      </c>
      <c r="AF62" s="6">
        <v>21.877752597952679</v>
      </c>
      <c r="AG62" s="6">
        <v>2.67</v>
      </c>
      <c r="AH62" s="6">
        <v>4.18</v>
      </c>
      <c r="AI62" s="6">
        <v>22.877752597952679</v>
      </c>
      <c r="AJ62" s="6">
        <v>7.47</v>
      </c>
      <c r="AK62" s="6">
        <v>0.50417999999999996</v>
      </c>
      <c r="AL62" s="6">
        <v>0.64257028112449799</v>
      </c>
      <c r="AM62" s="7">
        <v>5.0942487199929852E-2</v>
      </c>
      <c r="AN62" s="7">
        <v>1.4975861727702241E-2</v>
      </c>
      <c r="AO62" s="7">
        <v>3.014979560349961E-3</v>
      </c>
      <c r="AP62" s="7">
        <v>1.6243987187363721E-3</v>
      </c>
      <c r="AQ62" s="7">
        <v>9.3917352203642668E-2</v>
      </c>
      <c r="AR62" s="7">
        <v>5.6665747940276137E-2</v>
      </c>
      <c r="AS62" s="7">
        <v>2.935940944924444E-2</v>
      </c>
      <c r="AT62" s="7">
        <v>9.4912389666839403E-2</v>
      </c>
      <c r="AU62" s="7">
        <v>9.0290757969797866E-2</v>
      </c>
      <c r="AV62" s="7">
        <v>-7.8938804521121002E-3</v>
      </c>
      <c r="AW62" s="7">
        <v>2.9493414556013571E-2</v>
      </c>
      <c r="AX62" s="7">
        <v>0.79668438589395074</v>
      </c>
      <c r="AZ62" s="11">
        <f t="shared" si="0"/>
        <v>-6.4559628392388241E-2</v>
      </c>
      <c r="BA62" s="10">
        <f t="shared" si="2"/>
        <v>1.3237063027790679</v>
      </c>
      <c r="BB62">
        <v>0.88247214435392696</v>
      </c>
    </row>
    <row r="63" spans="1:54" x14ac:dyDescent="0.2">
      <c r="A63" s="1">
        <v>61</v>
      </c>
      <c r="B63" t="s">
        <v>51</v>
      </c>
      <c r="C63">
        <v>100</v>
      </c>
      <c r="D63" t="s">
        <v>59</v>
      </c>
      <c r="E63" t="s">
        <v>65</v>
      </c>
      <c r="F63">
        <v>600</v>
      </c>
      <c r="G63">
        <v>3</v>
      </c>
      <c r="H63" t="s">
        <v>66</v>
      </c>
      <c r="I63" t="s">
        <v>71</v>
      </c>
      <c r="J63">
        <v>400</v>
      </c>
      <c r="K63">
        <v>900</v>
      </c>
      <c r="L63">
        <v>17</v>
      </c>
      <c r="M63">
        <v>41</v>
      </c>
      <c r="N63">
        <v>17.68333333</v>
      </c>
      <c r="O63">
        <v>102</v>
      </c>
      <c r="P63">
        <v>21</v>
      </c>
      <c r="Q63">
        <v>102.35</v>
      </c>
      <c r="R63" t="s">
        <v>73</v>
      </c>
      <c r="S63" t="s">
        <v>93</v>
      </c>
      <c r="T63">
        <v>100</v>
      </c>
      <c r="U63" t="s">
        <v>100</v>
      </c>
      <c r="V63">
        <v>737.5</v>
      </c>
      <c r="W63">
        <v>17.683319999999998</v>
      </c>
      <c r="X63">
        <v>102.35</v>
      </c>
      <c r="Y63">
        <v>604.84299999999996</v>
      </c>
      <c r="Z63">
        <v>600.35</v>
      </c>
      <c r="AA63">
        <v>27.048200000000001</v>
      </c>
      <c r="AB63">
        <v>34.568300000000001</v>
      </c>
      <c r="AC63">
        <v>7.2775999999999996</v>
      </c>
      <c r="AD63">
        <v>1.9481999999999999E-2</v>
      </c>
      <c r="AE63">
        <v>-1.0860000000000001</v>
      </c>
      <c r="AF63">
        <v>42.548703376436613</v>
      </c>
      <c r="AG63">
        <v>0.28000000000000003</v>
      </c>
      <c r="AH63">
        <v>5.26</v>
      </c>
      <c r="AI63">
        <v>43.548703376436613</v>
      </c>
      <c r="AJ63">
        <v>5.08</v>
      </c>
      <c r="AK63">
        <v>0.50526000000000004</v>
      </c>
      <c r="AL63">
        <v>0.94488188976377951</v>
      </c>
      <c r="AM63" s="4">
        <v>7.6457375263075328E-3</v>
      </c>
      <c r="AN63" s="4">
        <v>1.273385467555326E-2</v>
      </c>
      <c r="AO63" s="4">
        <v>3.873189345609197E-3</v>
      </c>
      <c r="AP63" s="4">
        <v>1.6661733871079349E-2</v>
      </c>
      <c r="AQ63" s="4">
        <v>1.187044580959838E-2</v>
      </c>
      <c r="AR63" s="4">
        <v>1.053354396087685E-2</v>
      </c>
      <c r="AS63" s="4">
        <v>5.9870861834225653E-3</v>
      </c>
      <c r="AT63" s="4">
        <v>0.12900629099695071</v>
      </c>
      <c r="AU63" s="4">
        <v>1.0164625101584449E-2</v>
      </c>
      <c r="AV63" s="4">
        <v>1.5061329268858741E-2</v>
      </c>
      <c r="AW63" s="4">
        <v>5.5617361591262238E-3</v>
      </c>
      <c r="AX63" s="4">
        <v>3.5198284038944129E-2</v>
      </c>
      <c r="AZ63" s="9">
        <f t="shared" si="0"/>
        <v>4.5277853079818912E-3</v>
      </c>
      <c r="BA63" s="10">
        <f t="shared" si="2"/>
        <v>-0.17690204078532434</v>
      </c>
      <c r="BB63">
        <v>0.40990194202010322</v>
      </c>
    </row>
    <row r="64" spans="1:54" x14ac:dyDescent="0.2">
      <c r="A64" s="1">
        <v>62</v>
      </c>
      <c r="B64" t="s">
        <v>51</v>
      </c>
      <c r="C64">
        <v>100</v>
      </c>
      <c r="D64" t="s">
        <v>61</v>
      </c>
      <c r="E64" t="s">
        <v>65</v>
      </c>
      <c r="F64">
        <v>900</v>
      </c>
      <c r="G64">
        <v>1</v>
      </c>
      <c r="H64" t="s">
        <v>66</v>
      </c>
      <c r="I64" t="s">
        <v>71</v>
      </c>
      <c r="J64">
        <v>400</v>
      </c>
      <c r="K64">
        <v>900</v>
      </c>
      <c r="L64">
        <v>17</v>
      </c>
      <c r="M64">
        <v>41</v>
      </c>
      <c r="N64">
        <v>17.68333333</v>
      </c>
      <c r="O64">
        <v>102</v>
      </c>
      <c r="P64">
        <v>21</v>
      </c>
      <c r="Q64">
        <v>102.35</v>
      </c>
      <c r="R64" t="s">
        <v>73</v>
      </c>
      <c r="S64" t="s">
        <v>94</v>
      </c>
      <c r="T64">
        <v>100</v>
      </c>
      <c r="U64" t="s">
        <v>100</v>
      </c>
      <c r="V64">
        <v>219.542</v>
      </c>
      <c r="W64">
        <v>17.683340000000001</v>
      </c>
      <c r="X64">
        <v>102.35002</v>
      </c>
      <c r="Y64">
        <v>905.62099999999998</v>
      </c>
      <c r="Z64">
        <v>898.24699999999996</v>
      </c>
      <c r="AA64">
        <v>27.304400000000001</v>
      </c>
      <c r="AB64">
        <v>34.549100000000003</v>
      </c>
      <c r="AC64">
        <v>5.1912000000000003</v>
      </c>
      <c r="AD64">
        <v>1.9511000000000001E-2</v>
      </c>
      <c r="AE64">
        <v>2.0259999999999998</v>
      </c>
      <c r="AF64">
        <v>46.230471287687003</v>
      </c>
      <c r="AG64">
        <v>0</v>
      </c>
      <c r="AH64">
        <v>9</v>
      </c>
      <c r="AI64">
        <v>47.230471287687003</v>
      </c>
      <c r="AJ64">
        <v>4.8</v>
      </c>
      <c r="AK64">
        <v>0.50900000000000001</v>
      </c>
      <c r="AL64">
        <v>1</v>
      </c>
      <c r="AM64" s="4">
        <v>0.1309885315213046</v>
      </c>
      <c r="AN64" s="4">
        <v>3.9603547291071142E-3</v>
      </c>
      <c r="AO64" s="4">
        <v>3.85903916239872E-4</v>
      </c>
      <c r="AP64" s="4">
        <v>1.8029759916441848E-5</v>
      </c>
      <c r="AQ64" s="4">
        <v>0.23426364357774199</v>
      </c>
      <c r="AR64" s="4">
        <v>6.2532896902487839E-3</v>
      </c>
      <c r="AS64" s="4">
        <v>1.94244155361836E-3</v>
      </c>
      <c r="AT64" s="4">
        <v>1.4667764810957039E-2</v>
      </c>
      <c r="AU64" s="4">
        <v>0.22498161658734511</v>
      </c>
      <c r="AV64" s="4">
        <v>9.3448010219862182E-3</v>
      </c>
      <c r="AW64" s="4">
        <v>1.477783487166112E-3</v>
      </c>
      <c r="AX64" s="4">
        <v>3.9512866472217277E-4</v>
      </c>
      <c r="AZ64" s="9">
        <f t="shared" si="0"/>
        <v>3.0915113317374343E-3</v>
      </c>
      <c r="BA64" s="10">
        <f t="shared" si="2"/>
        <v>-0.19819806082500088</v>
      </c>
      <c r="BB64">
        <v>0.4021106147339798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Colette LaMonica Kelly</cp:lastModifiedBy>
  <dcterms:created xsi:type="dcterms:W3CDTF">2022-02-02T05:31:40Z</dcterms:created>
  <dcterms:modified xsi:type="dcterms:W3CDTF">2022-05-17T18:44:08Z</dcterms:modified>
</cp:coreProperties>
</file>