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kemske/Desktop/Portfolio/_SJSU_Projects/Excel/"/>
    </mc:Choice>
  </mc:AlternateContent>
  <xr:revisionPtr revIDLastSave="0" documentId="13_ncr:1_{ED307456-C28F-5E4D-B659-0E612C792E0E}" xr6:coauthVersionLast="47" xr6:coauthVersionMax="47" xr10:uidLastSave="{00000000-0000-0000-0000-000000000000}"/>
  <bookViews>
    <workbookView xWindow="0" yWindow="500" windowWidth="28800" windowHeight="17500" xr2:uid="{369916CD-04AD-6346-A30B-169A211BD344}"/>
  </bookViews>
  <sheets>
    <sheet name="Calculations" sheetId="2" r:id="rId1"/>
  </sheets>
  <definedNames>
    <definedName name="solver_adj" localSheetId="0" hidden="1">Calculations!$B$33:$G$33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Calculations!$H$36</definedName>
    <definedName name="solver_lhs2" localSheetId="0" hidden="1">Calculations!$H$37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Calculations!$H$35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Calculations!$J$36</definedName>
    <definedName name="solver_rhs2" localSheetId="0" hidden="1">Calculations!$J$37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2" l="1"/>
  <c r="H36" i="2"/>
  <c r="H29" i="2"/>
  <c r="H28" i="2"/>
  <c r="H27" i="2"/>
  <c r="H26" i="2"/>
  <c r="H25" i="2"/>
  <c r="H24" i="2"/>
  <c r="H23" i="2"/>
  <c r="H22" i="2"/>
  <c r="H16" i="2"/>
  <c r="H15" i="2"/>
  <c r="E8" i="2"/>
  <c r="E7" i="2"/>
  <c r="E6" i="2"/>
  <c r="E5" i="2"/>
  <c r="E4" i="2"/>
  <c r="E3" i="2"/>
  <c r="H35" i="2" l="1"/>
  <c r="I35" i="2" s="1"/>
</calcChain>
</file>

<file path=xl/sharedStrings.xml><?xml version="1.0" encoding="utf-8"?>
<sst xmlns="http://schemas.openxmlformats.org/spreadsheetml/2006/main" count="61" uniqueCount="30">
  <si>
    <t xml:space="preserve">Ticker </t>
  </si>
  <si>
    <t>Var</t>
  </si>
  <si>
    <t>Std. Dev</t>
  </si>
  <si>
    <t>BB</t>
  </si>
  <si>
    <t>LOP</t>
  </si>
  <si>
    <t>ILI</t>
  </si>
  <si>
    <t>HEAL</t>
  </si>
  <si>
    <t>QUI</t>
  </si>
  <si>
    <t>AUA</t>
  </si>
  <si>
    <t xml:space="preserve">S1 </t>
  </si>
  <si>
    <t>S2</t>
  </si>
  <si>
    <t>S3</t>
  </si>
  <si>
    <t>S4</t>
  </si>
  <si>
    <t>S5</t>
  </si>
  <si>
    <t>S6</t>
  </si>
  <si>
    <t xml:space="preserve">Value </t>
  </si>
  <si>
    <t>Sign</t>
  </si>
  <si>
    <t xml:space="preserve">RHS </t>
  </si>
  <si>
    <t>=</t>
  </si>
  <si>
    <t>&lt;=</t>
  </si>
  <si>
    <t>S1</t>
  </si>
  <si>
    <t>&gt;=</t>
  </si>
  <si>
    <t>Std Dev.</t>
  </si>
  <si>
    <t xml:space="preserve">Covariances of Security Pairs  </t>
  </si>
  <si>
    <t>Expected Return</t>
  </si>
  <si>
    <t xml:space="preserve">Step 1: Portfolio Expected Return </t>
  </si>
  <si>
    <t xml:space="preserve">RHS  </t>
  </si>
  <si>
    <t xml:space="preserve">Step 2: Add Allocation Constraints </t>
  </si>
  <si>
    <t xml:space="preserve">Step 3: Portfolio Risk Calculation 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</si>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</sst>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9" fontId="0" fillId="0" borderId="1" xfId="1" applyFont="1" applyBorder="1"/>
    <xf numFmtId="0" fontId="2" fillId="5" borderId="1" xfId="0" applyFont="1" applyFill="1" applyBorder="1" applyAlignment="1">
      <alignment horizontal="center"/>
    </xf>
    <xf numFmtId="0" fontId="0" fillId="0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11" xfId="0" applyFill="1" applyBorder="1"/>
    <xf numFmtId="0" fontId="0" fillId="0" borderId="0" xfId="0" applyAlignment="1"/>
    <xf numFmtId="2" fontId="0" fillId="3" borderId="8" xfId="0" applyNumberFormat="1" applyFill="1" applyBorder="1"/>
    <xf numFmtId="2" fontId="0" fillId="3" borderId="0" xfId="0" applyNumberFormat="1" applyFill="1" applyBorder="1"/>
    <xf numFmtId="164" fontId="0" fillId="4" borderId="0" xfId="0" applyNumberFormat="1" applyFill="1" applyBorder="1"/>
    <xf numFmtId="9" fontId="0" fillId="0" borderId="0" xfId="1" applyFont="1" applyBorder="1"/>
    <xf numFmtId="1" fontId="0" fillId="4" borderId="0" xfId="0" applyNumberFormat="1" applyFill="1" applyBorder="1"/>
    <xf numFmtId="2" fontId="0" fillId="4" borderId="11" xfId="0" applyNumberFormat="1" applyFill="1" applyBorder="1"/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4313-6A1F-F74F-B8EA-B7C55F38429C}">
  <dimension ref="A2:AH37"/>
  <sheetViews>
    <sheetView tabSelected="1" workbookViewId="0">
      <selection activeCell="P11" sqref="P11"/>
    </sheetView>
  </sheetViews>
  <sheetFormatPr baseColWidth="10" defaultRowHeight="16" x14ac:dyDescent="0.2"/>
  <cols>
    <col min="1" max="1" width="4.83203125" customWidth="1"/>
    <col min="2" max="2" width="13" customWidth="1"/>
    <col min="3" max="3" width="16.33203125" customWidth="1"/>
    <col min="6" max="6" width="9.83203125" customWidth="1"/>
    <col min="15" max="34" width="10.83203125" style="20"/>
  </cols>
  <sheetData>
    <row r="2" spans="2:13" x14ac:dyDescent="0.2">
      <c r="B2" s="35" t="s">
        <v>0</v>
      </c>
      <c r="C2" s="35" t="s">
        <v>24</v>
      </c>
      <c r="D2" s="35" t="s">
        <v>29</v>
      </c>
      <c r="E2" s="35" t="s">
        <v>2</v>
      </c>
      <c r="G2" s="19" t="s">
        <v>23</v>
      </c>
      <c r="H2" s="19"/>
      <c r="I2" s="19"/>
      <c r="J2" s="19"/>
      <c r="K2" s="19"/>
      <c r="L2" s="19"/>
    </row>
    <row r="3" spans="2:13" x14ac:dyDescent="0.2">
      <c r="B3" s="1" t="s">
        <v>3</v>
      </c>
      <c r="C3" s="18">
        <v>0.16</v>
      </c>
      <c r="D3" s="1">
        <v>3.2000000000000001E-2</v>
      </c>
      <c r="E3" s="2">
        <f>SQRT(D3)</f>
        <v>0.17888543819998318</v>
      </c>
      <c r="G3" s="1" t="s">
        <v>0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</row>
    <row r="4" spans="2:13" x14ac:dyDescent="0.2">
      <c r="B4" s="1" t="s">
        <v>4</v>
      </c>
      <c r="C4" s="18">
        <v>0.42</v>
      </c>
      <c r="D4" s="1">
        <v>0.1</v>
      </c>
      <c r="E4" s="2">
        <f t="shared" ref="E4:E8" si="0">SQRT(D4)</f>
        <v>0.31622776601683794</v>
      </c>
      <c r="G4" s="1" t="s">
        <v>3</v>
      </c>
      <c r="H4" s="1">
        <v>5.0000000000000001E-3</v>
      </c>
      <c r="I4" s="1">
        <v>0.03</v>
      </c>
      <c r="J4" s="1">
        <v>-3.1E-2</v>
      </c>
      <c r="K4" s="1">
        <v>-2.7E-2</v>
      </c>
      <c r="L4" s="1">
        <v>0.01</v>
      </c>
    </row>
    <row r="5" spans="2:13" x14ac:dyDescent="0.2">
      <c r="B5" s="1" t="s">
        <v>5</v>
      </c>
      <c r="C5" s="18">
        <v>1</v>
      </c>
      <c r="D5" s="1">
        <v>0.33300000000000002</v>
      </c>
      <c r="E5" s="2">
        <f t="shared" si="0"/>
        <v>0.57706152185014037</v>
      </c>
      <c r="G5" s="1" t="s">
        <v>4</v>
      </c>
      <c r="H5" s="1"/>
      <c r="I5" s="1">
        <v>8.5000000000000006E-2</v>
      </c>
      <c r="J5" s="1">
        <v>-7.0000000000000007E-2</v>
      </c>
      <c r="K5" s="1">
        <v>-0.05</v>
      </c>
      <c r="L5" s="1">
        <v>0.02</v>
      </c>
    </row>
    <row r="6" spans="2:13" x14ac:dyDescent="0.2">
      <c r="B6" s="1" t="s">
        <v>6</v>
      </c>
      <c r="C6" s="18">
        <v>0.5</v>
      </c>
      <c r="D6" s="1">
        <v>0.125</v>
      </c>
      <c r="E6" s="2">
        <f t="shared" si="0"/>
        <v>0.35355339059327379</v>
      </c>
      <c r="G6" s="1" t="s">
        <v>5</v>
      </c>
      <c r="H6" s="1"/>
      <c r="I6" s="1"/>
      <c r="J6" s="1">
        <v>-0.11</v>
      </c>
      <c r="K6" s="1">
        <v>-0.02</v>
      </c>
      <c r="L6" s="1">
        <v>4.2000000000000003E-2</v>
      </c>
    </row>
    <row r="7" spans="2:13" x14ac:dyDescent="0.2">
      <c r="B7" s="1" t="s">
        <v>7</v>
      </c>
      <c r="C7" s="18">
        <v>0.46</v>
      </c>
      <c r="D7" s="1">
        <v>6.5000000000000002E-2</v>
      </c>
      <c r="E7" s="2">
        <f t="shared" si="0"/>
        <v>0.25495097567963926</v>
      </c>
      <c r="G7" s="1" t="s">
        <v>6</v>
      </c>
      <c r="H7" s="1"/>
      <c r="I7" s="1"/>
      <c r="J7" s="1"/>
      <c r="K7" s="1">
        <v>0.05</v>
      </c>
      <c r="L7" s="1">
        <v>-0.06</v>
      </c>
    </row>
    <row r="8" spans="2:13" x14ac:dyDescent="0.2">
      <c r="B8" s="1" t="s">
        <v>8</v>
      </c>
      <c r="C8" s="18">
        <v>0.23</v>
      </c>
      <c r="D8" s="1">
        <v>0.08</v>
      </c>
      <c r="E8" s="2">
        <f t="shared" si="0"/>
        <v>0.28284271247461901</v>
      </c>
      <c r="G8" s="1" t="s">
        <v>7</v>
      </c>
      <c r="H8" s="1"/>
      <c r="I8" s="1"/>
      <c r="J8" s="1"/>
      <c r="K8" s="1"/>
      <c r="L8" s="1">
        <v>-0.02</v>
      </c>
    </row>
    <row r="9" spans="2:13" x14ac:dyDescent="0.2">
      <c r="M9" s="17"/>
    </row>
    <row r="11" spans="2:13" x14ac:dyDescent="0.2">
      <c r="B11" s="21" t="s">
        <v>25</v>
      </c>
      <c r="C11" s="22"/>
      <c r="D11" s="22"/>
      <c r="E11" s="22"/>
      <c r="F11" s="22"/>
      <c r="G11" s="22"/>
      <c r="H11" s="22"/>
      <c r="I11" s="22"/>
      <c r="J11" s="23"/>
    </row>
    <row r="12" spans="2:13" x14ac:dyDescent="0.2">
      <c r="B12" s="11" t="s">
        <v>9</v>
      </c>
      <c r="C12" s="12" t="s">
        <v>10</v>
      </c>
      <c r="D12" s="12" t="s">
        <v>11</v>
      </c>
      <c r="E12" s="4" t="s">
        <v>12</v>
      </c>
      <c r="F12" s="4" t="s">
        <v>13</v>
      </c>
      <c r="G12" s="4" t="s">
        <v>14</v>
      </c>
      <c r="H12" s="12"/>
      <c r="I12" s="12"/>
      <c r="J12" s="13"/>
    </row>
    <row r="13" spans="2:13" x14ac:dyDescent="0.2">
      <c r="B13" s="24">
        <v>0</v>
      </c>
      <c r="C13" s="25">
        <v>0</v>
      </c>
      <c r="D13" s="25">
        <v>1</v>
      </c>
      <c r="E13" s="25">
        <v>0</v>
      </c>
      <c r="F13" s="25">
        <v>0</v>
      </c>
      <c r="G13" s="25">
        <v>0</v>
      </c>
      <c r="H13" s="12"/>
      <c r="I13" s="12"/>
      <c r="J13" s="13"/>
    </row>
    <row r="14" spans="2:13" x14ac:dyDescent="0.2">
      <c r="B14" s="11"/>
      <c r="C14" s="12"/>
      <c r="D14" s="12"/>
      <c r="E14" s="12"/>
      <c r="F14" s="12"/>
      <c r="G14" s="12"/>
      <c r="H14" s="12" t="s">
        <v>15</v>
      </c>
      <c r="I14" s="12" t="s">
        <v>16</v>
      </c>
      <c r="J14" s="13" t="s">
        <v>26</v>
      </c>
    </row>
    <row r="15" spans="2:13" x14ac:dyDescent="0.2">
      <c r="B15" s="11">
        <v>0.16</v>
      </c>
      <c r="C15" s="12">
        <v>0.42</v>
      </c>
      <c r="D15" s="12">
        <v>1</v>
      </c>
      <c r="E15" s="12">
        <v>0.5</v>
      </c>
      <c r="F15" s="12">
        <v>0.46</v>
      </c>
      <c r="G15" s="12">
        <v>0.23</v>
      </c>
      <c r="H15" s="26">
        <f>SUMPRODUCT(B13:G13,B15:G15)</f>
        <v>1</v>
      </c>
      <c r="I15" s="12"/>
      <c r="J15" s="13"/>
    </row>
    <row r="16" spans="2:13" x14ac:dyDescent="0.2">
      <c r="B16" s="5">
        <v>1</v>
      </c>
      <c r="C16" s="6">
        <v>1</v>
      </c>
      <c r="D16" s="6">
        <v>1</v>
      </c>
      <c r="E16" s="6">
        <v>1</v>
      </c>
      <c r="F16" s="6">
        <v>1</v>
      </c>
      <c r="G16" s="7">
        <v>1</v>
      </c>
      <c r="H16" s="27">
        <f>SUMPRODUCT(B13:G13,B16:G16)</f>
        <v>1</v>
      </c>
      <c r="I16" s="15" t="s">
        <v>18</v>
      </c>
      <c r="J16" s="16">
        <v>1</v>
      </c>
    </row>
    <row r="18" spans="1:34" x14ac:dyDescent="0.2">
      <c r="B18" s="21" t="s">
        <v>27</v>
      </c>
      <c r="C18" s="22"/>
      <c r="D18" s="22"/>
      <c r="E18" s="22"/>
      <c r="F18" s="22"/>
      <c r="G18" s="22"/>
      <c r="H18" s="22"/>
      <c r="I18" s="22"/>
      <c r="J18" s="23"/>
    </row>
    <row r="19" spans="1:34" x14ac:dyDescent="0.2">
      <c r="B19" s="11" t="s">
        <v>9</v>
      </c>
      <c r="C19" s="12" t="s">
        <v>10</v>
      </c>
      <c r="D19" s="12" t="s">
        <v>11</v>
      </c>
      <c r="E19" s="4" t="s">
        <v>12</v>
      </c>
      <c r="F19" s="4" t="s">
        <v>13</v>
      </c>
      <c r="G19" s="4" t="s">
        <v>14</v>
      </c>
      <c r="H19" s="12"/>
      <c r="I19" s="12"/>
      <c r="J19" s="13"/>
    </row>
    <row r="20" spans="1:34" x14ac:dyDescent="0.2">
      <c r="B20" s="24">
        <v>0</v>
      </c>
      <c r="C20" s="25">
        <v>0</v>
      </c>
      <c r="D20" s="25">
        <v>0.4</v>
      </c>
      <c r="E20" s="25">
        <v>0.4</v>
      </c>
      <c r="F20" s="25">
        <v>0.19999999999999996</v>
      </c>
      <c r="G20" s="25">
        <v>0</v>
      </c>
      <c r="H20" s="12"/>
      <c r="I20" s="12"/>
      <c r="J20" s="13"/>
    </row>
    <row r="21" spans="1:34" x14ac:dyDescent="0.2">
      <c r="B21" s="11"/>
      <c r="C21" s="12"/>
      <c r="D21" s="12"/>
      <c r="E21" s="12"/>
      <c r="F21" s="12"/>
      <c r="G21" s="12"/>
      <c r="H21" s="12" t="s">
        <v>15</v>
      </c>
      <c r="I21" s="12" t="s">
        <v>16</v>
      </c>
      <c r="J21" s="13" t="s">
        <v>17</v>
      </c>
    </row>
    <row r="22" spans="1:34" x14ac:dyDescent="0.2">
      <c r="B22" s="11">
        <v>0.16</v>
      </c>
      <c r="C22" s="12">
        <v>0.42</v>
      </c>
      <c r="D22" s="12">
        <v>1</v>
      </c>
      <c r="E22" s="12">
        <v>0.5</v>
      </c>
      <c r="F22" s="12">
        <v>0.46</v>
      </c>
      <c r="G22" s="12">
        <v>0.23</v>
      </c>
      <c r="H22" s="26">
        <f>SUMPRODUCT(B20:G20,B22:G22)</f>
        <v>0.69200000000000006</v>
      </c>
      <c r="I22" s="12"/>
      <c r="J22" s="13"/>
    </row>
    <row r="23" spans="1:34" x14ac:dyDescent="0.2">
      <c r="B23" s="8">
        <v>1</v>
      </c>
      <c r="C23" s="9">
        <v>1</v>
      </c>
      <c r="D23" s="9">
        <v>1</v>
      </c>
      <c r="E23" s="9">
        <v>1</v>
      </c>
      <c r="F23" s="9">
        <v>1</v>
      </c>
      <c r="G23" s="10">
        <v>1</v>
      </c>
      <c r="H23" s="26">
        <f>SUMPRODUCT($B$20:$G$20,B23:G23)</f>
        <v>1</v>
      </c>
      <c r="I23" s="12" t="s">
        <v>18</v>
      </c>
      <c r="J23" s="13">
        <v>1</v>
      </c>
    </row>
    <row r="24" spans="1:34" x14ac:dyDescent="0.2">
      <c r="B24" s="8">
        <v>1</v>
      </c>
      <c r="C24" s="9"/>
      <c r="D24" s="9"/>
      <c r="E24" s="9"/>
      <c r="F24" s="9"/>
      <c r="G24" s="10"/>
      <c r="H24" s="26">
        <f>SUMPRODUCT($B$20:$G$20,B24:G24)</f>
        <v>0</v>
      </c>
      <c r="I24" s="12" t="s">
        <v>19</v>
      </c>
      <c r="J24" s="13">
        <v>0.4</v>
      </c>
    </row>
    <row r="25" spans="1:34" x14ac:dyDescent="0.2">
      <c r="B25" s="11"/>
      <c r="C25" s="12">
        <v>1</v>
      </c>
      <c r="D25" s="12"/>
      <c r="E25" s="12"/>
      <c r="F25" s="12"/>
      <c r="G25" s="13"/>
      <c r="H25" s="26">
        <f>SUMPRODUCT($B$20:$G$20,B25:G25)</f>
        <v>0</v>
      </c>
      <c r="I25" s="12" t="s">
        <v>19</v>
      </c>
      <c r="J25" s="13">
        <v>0.4</v>
      </c>
    </row>
    <row r="26" spans="1:34" x14ac:dyDescent="0.2">
      <c r="B26" s="11"/>
      <c r="C26" s="12"/>
      <c r="D26" s="12">
        <v>1</v>
      </c>
      <c r="E26" s="12"/>
      <c r="F26" s="12"/>
      <c r="G26" s="13"/>
      <c r="H26" s="26">
        <f>SUMPRODUCT($B$20:$G$20,B26:G26)</f>
        <v>0.4</v>
      </c>
      <c r="I26" s="12" t="s">
        <v>19</v>
      </c>
      <c r="J26" s="13">
        <v>0.4</v>
      </c>
    </row>
    <row r="27" spans="1:34" x14ac:dyDescent="0.2">
      <c r="B27" s="11"/>
      <c r="C27" s="12"/>
      <c r="D27" s="12"/>
      <c r="E27" s="12">
        <v>1</v>
      </c>
      <c r="F27" s="12"/>
      <c r="G27" s="13"/>
      <c r="H27" s="26">
        <f>SUMPRODUCT($B$20:$G$20,B27:G27)</f>
        <v>0.4</v>
      </c>
      <c r="I27" s="12" t="s">
        <v>19</v>
      </c>
      <c r="J27" s="13">
        <v>0.4</v>
      </c>
    </row>
    <row r="28" spans="1:34" x14ac:dyDescent="0.2">
      <c r="B28" s="11"/>
      <c r="C28" s="12"/>
      <c r="D28" s="12"/>
      <c r="E28" s="12"/>
      <c r="F28" s="12">
        <v>1</v>
      </c>
      <c r="G28" s="13"/>
      <c r="H28" s="26">
        <f>SUMPRODUCT($B$20:$G$20,B28:G28)</f>
        <v>0.19999999999999996</v>
      </c>
      <c r="I28" s="12" t="s">
        <v>19</v>
      </c>
      <c r="J28" s="13">
        <v>0.4</v>
      </c>
    </row>
    <row r="29" spans="1:34" x14ac:dyDescent="0.2">
      <c r="B29" s="14"/>
      <c r="C29" s="15"/>
      <c r="D29" s="15"/>
      <c r="E29" s="15"/>
      <c r="F29" s="15"/>
      <c r="G29" s="16">
        <v>1</v>
      </c>
      <c r="H29" s="27">
        <f>SUMPRODUCT($B$20:$G$20,B29:G29)</f>
        <v>0</v>
      </c>
      <c r="I29" s="15" t="s">
        <v>19</v>
      </c>
      <c r="J29" s="16">
        <v>0.4</v>
      </c>
    </row>
    <row r="30" spans="1:34" x14ac:dyDescent="0.2">
      <c r="D30" s="12"/>
      <c r="E30" s="12"/>
      <c r="F30" s="12"/>
      <c r="G30" s="12"/>
      <c r="H30" s="12"/>
      <c r="I30" s="12"/>
      <c r="J30" s="20"/>
    </row>
    <row r="31" spans="1:34" s="3" customFormat="1" ht="18" customHeight="1" x14ac:dyDescent="0.2">
      <c r="A31"/>
      <c r="B31" s="21" t="s">
        <v>28</v>
      </c>
      <c r="C31" s="22"/>
      <c r="D31" s="22"/>
      <c r="E31" s="22"/>
      <c r="F31" s="22"/>
      <c r="G31" s="22"/>
      <c r="H31" s="22"/>
      <c r="I31" s="22"/>
      <c r="J31" s="23"/>
      <c r="K31"/>
      <c r="L31"/>
      <c r="M31"/>
      <c r="N31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spans="1:34" x14ac:dyDescent="0.2">
      <c r="B32" s="11" t="s">
        <v>20</v>
      </c>
      <c r="C32" s="12" t="s">
        <v>10</v>
      </c>
      <c r="D32" s="12" t="s">
        <v>11</v>
      </c>
      <c r="E32" s="12" t="s">
        <v>12</v>
      </c>
      <c r="F32" s="12" t="s">
        <v>13</v>
      </c>
      <c r="G32" s="12" t="s">
        <v>14</v>
      </c>
      <c r="H32" s="12"/>
      <c r="I32" s="12"/>
      <c r="J32" s="13"/>
      <c r="M32" s="28"/>
    </row>
    <row r="33" spans="2:10" x14ac:dyDescent="0.2">
      <c r="B33" s="29">
        <v>0.28279841511167758</v>
      </c>
      <c r="C33" s="30">
        <v>0.21946311915230018</v>
      </c>
      <c r="D33" s="30">
        <v>0</v>
      </c>
      <c r="E33" s="30">
        <v>0.17654774633571249</v>
      </c>
      <c r="F33" s="30">
        <v>0.21926089791094619</v>
      </c>
      <c r="G33" s="30">
        <v>0.10192981385039876</v>
      </c>
      <c r="H33" s="12"/>
      <c r="I33" s="12"/>
      <c r="J33" s="13"/>
    </row>
    <row r="34" spans="2:10" x14ac:dyDescent="0.2">
      <c r="B34" s="11"/>
      <c r="C34" s="12"/>
      <c r="D34" s="12"/>
      <c r="E34" s="12"/>
      <c r="F34" s="12"/>
      <c r="G34" s="12"/>
      <c r="H34" s="12" t="s">
        <v>1</v>
      </c>
      <c r="I34" s="12" t="s">
        <v>22</v>
      </c>
      <c r="J34" s="13"/>
    </row>
    <row r="35" spans="2:10" x14ac:dyDescent="0.2">
      <c r="B35" s="11"/>
      <c r="C35" s="12"/>
      <c r="D35" s="12"/>
      <c r="E35" s="12"/>
      <c r="F35" s="12"/>
      <c r="G35" s="12"/>
      <c r="H35" s="31">
        <f>SUMSQ(E3*B33,E4*C33,E5*D33,E6*E33,E7*F33,E8*G33)+2*(B33*C33*H4)+2*(B33*D33*I4)+2*(B33*E33*J4)+2*(B33*F33*K4)+2*(B33*G33*L4)+2*(C33*D33*I5)+2*(C33*E33*J5)+2*(C33*F33*K5)+2*(C33*G33*L5)+2*(D33*E33*J6)+2*(D33*F33*K6)+2*(D33*G33*L6)+2*(E33*F33*K7)+2*(E33*G33*L7)+2*(F33*G33*L8)</f>
        <v>1.4571063248358662E-3</v>
      </c>
      <c r="I35" s="32">
        <f>SQRT(H35)</f>
        <v>3.8172062098292076E-2</v>
      </c>
      <c r="J35" s="13"/>
    </row>
    <row r="36" spans="2:10" x14ac:dyDescent="0.2">
      <c r="B36" s="5">
        <v>1</v>
      </c>
      <c r="C36" s="6">
        <v>1</v>
      </c>
      <c r="D36" s="6">
        <v>1</v>
      </c>
      <c r="E36" s="6">
        <v>1</v>
      </c>
      <c r="F36" s="6">
        <v>1</v>
      </c>
      <c r="G36" s="7">
        <v>1</v>
      </c>
      <c r="H36" s="33">
        <f>SUMPRODUCT(B33:G33,B36:G36)</f>
        <v>0.99999999236103521</v>
      </c>
      <c r="I36" s="12" t="s">
        <v>18</v>
      </c>
      <c r="J36" s="13">
        <v>1</v>
      </c>
    </row>
    <row r="37" spans="2:10" x14ac:dyDescent="0.2">
      <c r="B37" s="5">
        <v>0.16</v>
      </c>
      <c r="C37" s="6">
        <v>0.42</v>
      </c>
      <c r="D37" s="6">
        <v>1</v>
      </c>
      <c r="E37" s="6">
        <v>0.5</v>
      </c>
      <c r="F37" s="6">
        <v>0.46</v>
      </c>
      <c r="G37" s="7">
        <v>0.23</v>
      </c>
      <c r="H37" s="34">
        <f>SUMPRODUCT(B33:G33,B37:G37)</f>
        <v>0.34999999985431768</v>
      </c>
      <c r="I37" s="15" t="s">
        <v>21</v>
      </c>
      <c r="J37" s="16">
        <v>0.35</v>
      </c>
    </row>
  </sheetData>
  <mergeCells count="4">
    <mergeCell ref="G2:L2"/>
    <mergeCell ref="B11:J11"/>
    <mergeCell ref="B18:J18"/>
    <mergeCell ref="B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Kemske</dc:creator>
  <cp:lastModifiedBy>Cameron Kemske</cp:lastModifiedBy>
  <dcterms:created xsi:type="dcterms:W3CDTF">2020-10-13T21:47:22Z</dcterms:created>
  <dcterms:modified xsi:type="dcterms:W3CDTF">2022-01-10T22:42:44Z</dcterms:modified>
</cp:coreProperties>
</file>