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Project 5\"/>
    </mc:Choice>
  </mc:AlternateContent>
  <workbookProtection lockWindows="1"/>
  <bookViews>
    <workbookView xWindow="0" yWindow="0" windowWidth="23040" windowHeight="9048" tabRatio="990" xr2:uid="{00000000-000D-0000-FFFF-FFFF00000000}"/>
  </bookViews>
  <sheets>
    <sheet name="Sheet1" sheetId="1" r:id="rId1"/>
  </sheets>
  <definedNames>
    <definedName name="Excel_BuiltIn_Print_Titles" localSheetId="0">Sheet1!$2:$11</definedName>
    <definedName name="_xlnm.Print_Area" localSheetId="0">Sheet1!$C$12:$P$370</definedName>
    <definedName name="_xlnm.Print_Titles" localSheetId="0">Sheet1!$2:$11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69" i="1" l="1"/>
  <c r="Q369" i="1" s="1"/>
  <c r="I369" i="1"/>
  <c r="H369" i="1"/>
  <c r="L369" i="1" s="1"/>
  <c r="P369" i="1" s="1"/>
  <c r="G369" i="1"/>
  <c r="F369" i="1"/>
  <c r="Q368" i="1"/>
  <c r="P368" i="1"/>
  <c r="M368" i="1"/>
  <c r="L368" i="1"/>
  <c r="K368" i="1"/>
  <c r="O368" i="1" s="1"/>
  <c r="Q367" i="1"/>
  <c r="P367" i="1"/>
  <c r="O367" i="1"/>
  <c r="M367" i="1"/>
  <c r="L367" i="1"/>
  <c r="K367" i="1"/>
  <c r="M366" i="1"/>
  <c r="Q366" i="1" s="1"/>
  <c r="L366" i="1"/>
  <c r="P366" i="1" s="1"/>
  <c r="K366" i="1"/>
  <c r="O366" i="1" s="1"/>
  <c r="M365" i="1"/>
  <c r="Q365" i="1" s="1"/>
  <c r="L365" i="1"/>
  <c r="P365" i="1" s="1"/>
  <c r="K365" i="1"/>
  <c r="O365" i="1" s="1"/>
  <c r="Q364" i="1"/>
  <c r="P364" i="1"/>
  <c r="M364" i="1"/>
  <c r="L364" i="1"/>
  <c r="K364" i="1"/>
  <c r="O364" i="1" s="1"/>
  <c r="P363" i="1"/>
  <c r="O363" i="1"/>
  <c r="M363" i="1"/>
  <c r="Q363" i="1" s="1"/>
  <c r="L363" i="1"/>
  <c r="K363" i="1"/>
  <c r="O362" i="1"/>
  <c r="M362" i="1"/>
  <c r="Q362" i="1" s="1"/>
  <c r="L362" i="1"/>
  <c r="P362" i="1" s="1"/>
  <c r="K362" i="1"/>
  <c r="M361" i="1"/>
  <c r="Q361" i="1" s="1"/>
  <c r="L361" i="1"/>
  <c r="P361" i="1" s="1"/>
  <c r="K361" i="1"/>
  <c r="O361" i="1" s="1"/>
  <c r="Q360" i="1"/>
  <c r="P360" i="1"/>
  <c r="M360" i="1"/>
  <c r="L360" i="1"/>
  <c r="K360" i="1"/>
  <c r="O360" i="1" s="1"/>
  <c r="P359" i="1"/>
  <c r="O359" i="1"/>
  <c r="M359" i="1"/>
  <c r="Q359" i="1" s="1"/>
  <c r="L359" i="1"/>
  <c r="K359" i="1"/>
  <c r="P358" i="1"/>
  <c r="O358" i="1"/>
  <c r="M358" i="1"/>
  <c r="Q358" i="1" s="1"/>
  <c r="L358" i="1"/>
  <c r="K358" i="1"/>
  <c r="M357" i="1"/>
  <c r="Q357" i="1" s="1"/>
  <c r="L357" i="1"/>
  <c r="P357" i="1" s="1"/>
  <c r="K357" i="1"/>
  <c r="O357" i="1" s="1"/>
  <c r="Q356" i="1"/>
  <c r="P356" i="1"/>
  <c r="M356" i="1"/>
  <c r="L356" i="1"/>
  <c r="K356" i="1"/>
  <c r="O356" i="1" s="1"/>
  <c r="P355" i="1"/>
  <c r="O355" i="1"/>
  <c r="M355" i="1"/>
  <c r="Q355" i="1" s="1"/>
  <c r="L355" i="1"/>
  <c r="K355" i="1"/>
  <c r="O354" i="1"/>
  <c r="M354" i="1"/>
  <c r="Q354" i="1" s="1"/>
  <c r="L354" i="1"/>
  <c r="P354" i="1" s="1"/>
  <c r="K354" i="1"/>
  <c r="M353" i="1"/>
  <c r="Q353" i="1" s="1"/>
  <c r="L353" i="1"/>
  <c r="P353" i="1" s="1"/>
  <c r="K353" i="1"/>
  <c r="O353" i="1" s="1"/>
  <c r="Q352" i="1"/>
  <c r="P352" i="1"/>
  <c r="M352" i="1"/>
  <c r="L352" i="1"/>
  <c r="K352" i="1"/>
  <c r="O352" i="1" s="1"/>
  <c r="Q351" i="1"/>
  <c r="P351" i="1"/>
  <c r="O351" i="1"/>
  <c r="M351" i="1"/>
  <c r="L351" i="1"/>
  <c r="K351" i="1"/>
  <c r="P350" i="1"/>
  <c r="M350" i="1"/>
  <c r="Q350" i="1" s="1"/>
  <c r="L350" i="1"/>
  <c r="K350" i="1"/>
  <c r="O350" i="1" s="1"/>
  <c r="M349" i="1"/>
  <c r="Q349" i="1" s="1"/>
  <c r="L349" i="1"/>
  <c r="P349" i="1" s="1"/>
  <c r="K349" i="1"/>
  <c r="O349" i="1" s="1"/>
  <c r="Q348" i="1"/>
  <c r="P348" i="1"/>
  <c r="M348" i="1"/>
  <c r="L348" i="1"/>
  <c r="K348" i="1"/>
  <c r="O348" i="1" s="1"/>
  <c r="P347" i="1"/>
  <c r="O347" i="1"/>
  <c r="M347" i="1"/>
  <c r="Q347" i="1" s="1"/>
  <c r="L347" i="1"/>
  <c r="K347" i="1"/>
  <c r="P346" i="1"/>
  <c r="M346" i="1"/>
  <c r="Q346" i="1" s="1"/>
  <c r="L346" i="1"/>
  <c r="K346" i="1"/>
  <c r="O346" i="1" s="1"/>
  <c r="M345" i="1"/>
  <c r="Q345" i="1" s="1"/>
  <c r="L345" i="1"/>
  <c r="P345" i="1" s="1"/>
  <c r="K345" i="1"/>
  <c r="O345" i="1" s="1"/>
  <c r="Q344" i="1"/>
  <c r="P344" i="1"/>
  <c r="M344" i="1"/>
  <c r="L344" i="1"/>
  <c r="K344" i="1"/>
  <c r="O344" i="1" s="1"/>
  <c r="Q343" i="1"/>
  <c r="P343" i="1"/>
  <c r="O343" i="1"/>
  <c r="M343" i="1"/>
  <c r="L343" i="1"/>
  <c r="K343" i="1"/>
  <c r="P342" i="1"/>
  <c r="M342" i="1"/>
  <c r="Q342" i="1" s="1"/>
  <c r="L342" i="1"/>
  <c r="K342" i="1"/>
  <c r="O342" i="1" s="1"/>
  <c r="M341" i="1"/>
  <c r="Q341" i="1" s="1"/>
  <c r="L341" i="1"/>
  <c r="P341" i="1" s="1"/>
  <c r="K341" i="1"/>
  <c r="O341" i="1" s="1"/>
  <c r="Q340" i="1"/>
  <c r="P340" i="1"/>
  <c r="M340" i="1"/>
  <c r="L340" i="1"/>
  <c r="K340" i="1"/>
  <c r="O340" i="1" s="1"/>
  <c r="Q339" i="1"/>
  <c r="P339" i="1"/>
  <c r="O339" i="1"/>
  <c r="M339" i="1"/>
  <c r="L339" i="1"/>
  <c r="K339" i="1"/>
  <c r="O338" i="1"/>
  <c r="M338" i="1"/>
  <c r="Q338" i="1" s="1"/>
  <c r="L338" i="1"/>
  <c r="P338" i="1" s="1"/>
  <c r="K338" i="1"/>
  <c r="M337" i="1"/>
  <c r="Q337" i="1" s="1"/>
  <c r="L337" i="1"/>
  <c r="P337" i="1" s="1"/>
  <c r="K337" i="1"/>
  <c r="O337" i="1" s="1"/>
  <c r="Q336" i="1"/>
  <c r="P336" i="1"/>
  <c r="M336" i="1"/>
  <c r="L336" i="1"/>
  <c r="K336" i="1"/>
  <c r="O336" i="1" s="1"/>
  <c r="Q335" i="1"/>
  <c r="P335" i="1"/>
  <c r="O335" i="1"/>
  <c r="M335" i="1"/>
  <c r="L335" i="1"/>
  <c r="K335" i="1"/>
  <c r="M334" i="1"/>
  <c r="Q334" i="1" s="1"/>
  <c r="L334" i="1"/>
  <c r="P334" i="1" s="1"/>
  <c r="K334" i="1"/>
  <c r="O334" i="1" s="1"/>
  <c r="M333" i="1"/>
  <c r="Q333" i="1" s="1"/>
  <c r="L333" i="1"/>
  <c r="P333" i="1" s="1"/>
  <c r="K333" i="1"/>
  <c r="O333" i="1" s="1"/>
  <c r="Q332" i="1"/>
  <c r="P332" i="1"/>
  <c r="M332" i="1"/>
  <c r="L332" i="1"/>
  <c r="K332" i="1"/>
  <c r="O332" i="1" s="1"/>
  <c r="Q331" i="1"/>
  <c r="P331" i="1"/>
  <c r="O331" i="1"/>
  <c r="M331" i="1"/>
  <c r="L331" i="1"/>
  <c r="K331" i="1"/>
  <c r="O330" i="1"/>
  <c r="M330" i="1"/>
  <c r="Q330" i="1" s="1"/>
  <c r="L330" i="1"/>
  <c r="P330" i="1" s="1"/>
  <c r="K330" i="1"/>
  <c r="M329" i="1"/>
  <c r="Q329" i="1" s="1"/>
  <c r="L329" i="1"/>
  <c r="P329" i="1" s="1"/>
  <c r="K329" i="1"/>
  <c r="O329" i="1" s="1"/>
  <c r="Q328" i="1"/>
  <c r="P328" i="1"/>
  <c r="M328" i="1"/>
  <c r="L328" i="1"/>
  <c r="K328" i="1"/>
  <c r="O328" i="1" s="1"/>
  <c r="P327" i="1"/>
  <c r="O327" i="1"/>
  <c r="M327" i="1"/>
  <c r="Q327" i="1" s="1"/>
  <c r="L327" i="1"/>
  <c r="K327" i="1"/>
  <c r="P326" i="1"/>
  <c r="O326" i="1"/>
  <c r="M326" i="1"/>
  <c r="Q326" i="1" s="1"/>
  <c r="L326" i="1"/>
  <c r="K326" i="1"/>
  <c r="M325" i="1"/>
  <c r="Q325" i="1" s="1"/>
  <c r="L325" i="1"/>
  <c r="P325" i="1" s="1"/>
  <c r="K325" i="1"/>
  <c r="O325" i="1" s="1"/>
  <c r="Q324" i="1"/>
  <c r="P324" i="1"/>
  <c r="M324" i="1"/>
  <c r="L324" i="1"/>
  <c r="K324" i="1"/>
  <c r="O324" i="1" s="1"/>
  <c r="P323" i="1"/>
  <c r="O323" i="1"/>
  <c r="M323" i="1"/>
  <c r="Q323" i="1" s="1"/>
  <c r="L323" i="1"/>
  <c r="K323" i="1"/>
  <c r="O322" i="1"/>
  <c r="M322" i="1"/>
  <c r="Q322" i="1" s="1"/>
  <c r="L322" i="1"/>
  <c r="P322" i="1" s="1"/>
  <c r="K322" i="1"/>
  <c r="M321" i="1"/>
  <c r="Q321" i="1" s="1"/>
  <c r="L321" i="1"/>
  <c r="P321" i="1" s="1"/>
  <c r="K321" i="1"/>
  <c r="O321" i="1" s="1"/>
  <c r="Q320" i="1"/>
  <c r="P320" i="1"/>
  <c r="M320" i="1"/>
  <c r="L320" i="1"/>
  <c r="K320" i="1"/>
  <c r="O320" i="1" s="1"/>
  <c r="Q319" i="1"/>
  <c r="P319" i="1"/>
  <c r="O319" i="1"/>
  <c r="M319" i="1"/>
  <c r="L319" i="1"/>
  <c r="K319" i="1"/>
  <c r="P318" i="1"/>
  <c r="O318" i="1"/>
  <c r="M318" i="1"/>
  <c r="Q318" i="1" s="1"/>
  <c r="L318" i="1"/>
  <c r="K318" i="1"/>
  <c r="M317" i="1"/>
  <c r="Q317" i="1" s="1"/>
  <c r="L317" i="1"/>
  <c r="P317" i="1" s="1"/>
  <c r="K317" i="1"/>
  <c r="O317" i="1" s="1"/>
  <c r="Q316" i="1"/>
  <c r="P316" i="1"/>
  <c r="M316" i="1"/>
  <c r="L316" i="1"/>
  <c r="K316" i="1"/>
  <c r="O316" i="1" s="1"/>
  <c r="P315" i="1"/>
  <c r="O315" i="1"/>
  <c r="M315" i="1"/>
  <c r="Q315" i="1" s="1"/>
  <c r="L315" i="1"/>
  <c r="K315" i="1"/>
  <c r="P314" i="1"/>
  <c r="M314" i="1"/>
  <c r="Q314" i="1" s="1"/>
  <c r="L314" i="1"/>
  <c r="K314" i="1"/>
  <c r="O314" i="1" s="1"/>
  <c r="M313" i="1"/>
  <c r="Q313" i="1" s="1"/>
  <c r="L313" i="1"/>
  <c r="P313" i="1" s="1"/>
  <c r="K313" i="1"/>
  <c r="O313" i="1" s="1"/>
  <c r="Q312" i="1"/>
  <c r="P312" i="1"/>
  <c r="M312" i="1"/>
  <c r="L312" i="1"/>
  <c r="K312" i="1"/>
  <c r="O312" i="1" s="1"/>
  <c r="Q311" i="1"/>
  <c r="P311" i="1"/>
  <c r="O311" i="1"/>
  <c r="M311" i="1"/>
  <c r="L311" i="1"/>
  <c r="K311" i="1"/>
  <c r="P310" i="1"/>
  <c r="M310" i="1"/>
  <c r="Q310" i="1" s="1"/>
  <c r="L310" i="1"/>
  <c r="K310" i="1"/>
  <c r="O310" i="1" s="1"/>
  <c r="M309" i="1"/>
  <c r="Q309" i="1" s="1"/>
  <c r="L309" i="1"/>
  <c r="P309" i="1" s="1"/>
  <c r="K309" i="1"/>
  <c r="O309" i="1" s="1"/>
  <c r="Q308" i="1"/>
  <c r="P308" i="1"/>
  <c r="M308" i="1"/>
  <c r="L308" i="1"/>
  <c r="K308" i="1"/>
  <c r="O308" i="1" s="1"/>
  <c r="Q307" i="1"/>
  <c r="P307" i="1"/>
  <c r="O307" i="1"/>
  <c r="M307" i="1"/>
  <c r="L307" i="1"/>
  <c r="K307" i="1"/>
  <c r="O306" i="1"/>
  <c r="M306" i="1"/>
  <c r="Q306" i="1" s="1"/>
  <c r="L306" i="1"/>
  <c r="P306" i="1" s="1"/>
  <c r="K306" i="1"/>
  <c r="M305" i="1"/>
  <c r="Q305" i="1" s="1"/>
  <c r="L305" i="1"/>
  <c r="P305" i="1" s="1"/>
  <c r="K305" i="1"/>
  <c r="O305" i="1" s="1"/>
  <c r="Q304" i="1"/>
  <c r="P304" i="1"/>
  <c r="M304" i="1"/>
  <c r="L304" i="1"/>
  <c r="K304" i="1"/>
  <c r="O304" i="1" s="1"/>
  <c r="Q303" i="1"/>
  <c r="P303" i="1"/>
  <c r="O303" i="1"/>
  <c r="M303" i="1"/>
  <c r="L303" i="1"/>
  <c r="K303" i="1"/>
  <c r="M302" i="1"/>
  <c r="Q302" i="1" s="1"/>
  <c r="L302" i="1"/>
  <c r="P302" i="1" s="1"/>
  <c r="K302" i="1"/>
  <c r="O302" i="1" s="1"/>
  <c r="M301" i="1"/>
  <c r="Q301" i="1" s="1"/>
  <c r="L301" i="1"/>
  <c r="P301" i="1" s="1"/>
  <c r="K301" i="1"/>
  <c r="O301" i="1" s="1"/>
  <c r="Q300" i="1"/>
  <c r="P300" i="1"/>
  <c r="M300" i="1"/>
  <c r="L300" i="1"/>
  <c r="K300" i="1"/>
  <c r="O300" i="1" s="1"/>
  <c r="P299" i="1"/>
  <c r="O299" i="1"/>
  <c r="M299" i="1"/>
  <c r="Q299" i="1" s="1"/>
  <c r="L299" i="1"/>
  <c r="K299" i="1"/>
  <c r="P298" i="1"/>
  <c r="M298" i="1"/>
  <c r="Q298" i="1" s="1"/>
  <c r="L298" i="1"/>
  <c r="K298" i="1"/>
  <c r="O298" i="1" s="1"/>
  <c r="M297" i="1"/>
  <c r="Q297" i="1" s="1"/>
  <c r="L297" i="1"/>
  <c r="P297" i="1" s="1"/>
  <c r="K297" i="1"/>
  <c r="O297" i="1" s="1"/>
  <c r="Q296" i="1"/>
  <c r="P296" i="1"/>
  <c r="M296" i="1"/>
  <c r="L296" i="1"/>
  <c r="K296" i="1"/>
  <c r="O296" i="1" s="1"/>
  <c r="Q295" i="1"/>
  <c r="P295" i="1"/>
  <c r="O295" i="1"/>
  <c r="M295" i="1"/>
  <c r="L295" i="1"/>
  <c r="K295" i="1"/>
  <c r="O294" i="1"/>
  <c r="M294" i="1"/>
  <c r="Q294" i="1" s="1"/>
  <c r="L294" i="1"/>
  <c r="P294" i="1" s="1"/>
  <c r="K294" i="1"/>
  <c r="O293" i="1"/>
  <c r="M293" i="1"/>
  <c r="Q293" i="1" s="1"/>
  <c r="L293" i="1"/>
  <c r="P293" i="1" s="1"/>
  <c r="K293" i="1"/>
  <c r="P292" i="1"/>
  <c r="M292" i="1"/>
  <c r="Q292" i="1" s="1"/>
  <c r="L292" i="1"/>
  <c r="K292" i="1"/>
  <c r="O292" i="1" s="1"/>
  <c r="Q291" i="1"/>
  <c r="P291" i="1"/>
  <c r="M291" i="1"/>
  <c r="L291" i="1"/>
  <c r="K291" i="1"/>
  <c r="O291" i="1" s="1"/>
  <c r="P290" i="1"/>
  <c r="O290" i="1"/>
  <c r="M290" i="1"/>
  <c r="Q290" i="1" s="1"/>
  <c r="L290" i="1"/>
  <c r="K290" i="1"/>
  <c r="O289" i="1"/>
  <c r="M289" i="1"/>
  <c r="Q289" i="1" s="1"/>
  <c r="L289" i="1"/>
  <c r="P289" i="1" s="1"/>
  <c r="K289" i="1"/>
  <c r="P288" i="1"/>
  <c r="M288" i="1"/>
  <c r="Q288" i="1" s="1"/>
  <c r="L288" i="1"/>
  <c r="K288" i="1"/>
  <c r="O288" i="1" s="1"/>
  <c r="P287" i="1"/>
  <c r="O287" i="1"/>
  <c r="M287" i="1"/>
  <c r="Q287" i="1" s="1"/>
  <c r="L287" i="1"/>
  <c r="K287" i="1"/>
  <c r="P286" i="1"/>
  <c r="M286" i="1"/>
  <c r="Q286" i="1" s="1"/>
  <c r="L286" i="1"/>
  <c r="K286" i="1"/>
  <c r="O286" i="1" s="1"/>
  <c r="O285" i="1"/>
  <c r="M285" i="1"/>
  <c r="Q285" i="1" s="1"/>
  <c r="L285" i="1"/>
  <c r="P285" i="1" s="1"/>
  <c r="K285" i="1"/>
  <c r="Q284" i="1"/>
  <c r="P284" i="1"/>
  <c r="M284" i="1"/>
  <c r="L284" i="1"/>
  <c r="K284" i="1"/>
  <c r="O284" i="1" s="1"/>
  <c r="P283" i="1"/>
  <c r="M283" i="1"/>
  <c r="Q283" i="1" s="1"/>
  <c r="L283" i="1"/>
  <c r="K283" i="1"/>
  <c r="O283" i="1" s="1"/>
  <c r="P282" i="1"/>
  <c r="M282" i="1"/>
  <c r="Q282" i="1" s="1"/>
  <c r="L282" i="1"/>
  <c r="K282" i="1"/>
  <c r="O282" i="1" s="1"/>
  <c r="P281" i="1"/>
  <c r="M281" i="1"/>
  <c r="Q281" i="1" s="1"/>
  <c r="L281" i="1"/>
  <c r="K281" i="1"/>
  <c r="O281" i="1" s="1"/>
  <c r="Q280" i="1"/>
  <c r="M280" i="1"/>
  <c r="L280" i="1"/>
  <c r="P280" i="1" s="1"/>
  <c r="K280" i="1"/>
  <c r="O280" i="1" s="1"/>
  <c r="P279" i="1"/>
  <c r="M279" i="1"/>
  <c r="Q279" i="1" s="1"/>
  <c r="L279" i="1"/>
  <c r="K279" i="1"/>
  <c r="O279" i="1" s="1"/>
  <c r="Q278" i="1"/>
  <c r="M278" i="1"/>
  <c r="L278" i="1"/>
  <c r="P278" i="1" s="1"/>
  <c r="K278" i="1"/>
  <c r="O278" i="1" s="1"/>
  <c r="O277" i="1"/>
  <c r="M277" i="1"/>
  <c r="Q277" i="1" s="1"/>
  <c r="L277" i="1"/>
  <c r="P277" i="1" s="1"/>
  <c r="K277" i="1"/>
  <c r="P276" i="1"/>
  <c r="M276" i="1"/>
  <c r="Q276" i="1" s="1"/>
  <c r="L276" i="1"/>
  <c r="K276" i="1"/>
  <c r="O276" i="1" s="1"/>
  <c r="Q275" i="1"/>
  <c r="P275" i="1"/>
  <c r="M275" i="1"/>
  <c r="L275" i="1"/>
  <c r="K275" i="1"/>
  <c r="O275" i="1" s="1"/>
  <c r="P274" i="1"/>
  <c r="O274" i="1"/>
  <c r="M274" i="1"/>
  <c r="Q274" i="1" s="1"/>
  <c r="L274" i="1"/>
  <c r="K274" i="1"/>
  <c r="O273" i="1"/>
  <c r="M273" i="1"/>
  <c r="Q273" i="1" s="1"/>
  <c r="L273" i="1"/>
  <c r="P273" i="1" s="1"/>
  <c r="K273" i="1"/>
  <c r="P272" i="1"/>
  <c r="M272" i="1"/>
  <c r="Q272" i="1" s="1"/>
  <c r="L272" i="1"/>
  <c r="K272" i="1"/>
  <c r="O272" i="1" s="1"/>
  <c r="P271" i="1"/>
  <c r="O271" i="1"/>
  <c r="M271" i="1"/>
  <c r="Q271" i="1" s="1"/>
  <c r="L271" i="1"/>
  <c r="K271" i="1"/>
  <c r="P270" i="1"/>
  <c r="M270" i="1"/>
  <c r="Q270" i="1" s="1"/>
  <c r="L270" i="1"/>
  <c r="K270" i="1"/>
  <c r="O270" i="1" s="1"/>
  <c r="O269" i="1"/>
  <c r="M269" i="1"/>
  <c r="Q269" i="1" s="1"/>
  <c r="L269" i="1"/>
  <c r="P269" i="1" s="1"/>
  <c r="K269" i="1"/>
  <c r="Q268" i="1"/>
  <c r="P268" i="1"/>
  <c r="M268" i="1"/>
  <c r="L268" i="1"/>
  <c r="K268" i="1"/>
  <c r="O268" i="1" s="1"/>
  <c r="P267" i="1"/>
  <c r="M267" i="1"/>
  <c r="Q267" i="1" s="1"/>
  <c r="L267" i="1"/>
  <c r="K267" i="1"/>
  <c r="O267" i="1" s="1"/>
  <c r="P266" i="1"/>
  <c r="M266" i="1"/>
  <c r="Q266" i="1" s="1"/>
  <c r="L266" i="1"/>
  <c r="K266" i="1"/>
  <c r="O266" i="1" s="1"/>
  <c r="P265" i="1"/>
  <c r="M265" i="1"/>
  <c r="Q265" i="1" s="1"/>
  <c r="L265" i="1"/>
  <c r="K265" i="1"/>
  <c r="O265" i="1" s="1"/>
  <c r="M264" i="1"/>
  <c r="Q264" i="1" s="1"/>
  <c r="L264" i="1"/>
  <c r="P264" i="1" s="1"/>
  <c r="K264" i="1"/>
  <c r="O264" i="1" s="1"/>
  <c r="P263" i="1"/>
  <c r="M263" i="1"/>
  <c r="Q263" i="1" s="1"/>
  <c r="L263" i="1"/>
  <c r="K263" i="1"/>
  <c r="O263" i="1" s="1"/>
  <c r="Q262" i="1"/>
  <c r="M262" i="1"/>
  <c r="L262" i="1"/>
  <c r="P262" i="1" s="1"/>
  <c r="K262" i="1"/>
  <c r="O262" i="1" s="1"/>
  <c r="O261" i="1"/>
  <c r="M261" i="1"/>
  <c r="Q261" i="1" s="1"/>
  <c r="L261" i="1"/>
  <c r="P261" i="1" s="1"/>
  <c r="K261" i="1"/>
  <c r="P260" i="1"/>
  <c r="M260" i="1"/>
  <c r="Q260" i="1" s="1"/>
  <c r="L260" i="1"/>
  <c r="K260" i="1"/>
  <c r="O260" i="1" s="1"/>
  <c r="Q259" i="1"/>
  <c r="P259" i="1"/>
  <c r="M259" i="1"/>
  <c r="L259" i="1"/>
  <c r="K259" i="1"/>
  <c r="O259" i="1" s="1"/>
  <c r="P258" i="1"/>
  <c r="O258" i="1"/>
  <c r="M258" i="1"/>
  <c r="Q258" i="1" s="1"/>
  <c r="L258" i="1"/>
  <c r="K258" i="1"/>
  <c r="O257" i="1"/>
  <c r="M257" i="1"/>
  <c r="Q257" i="1" s="1"/>
  <c r="L257" i="1"/>
  <c r="P257" i="1" s="1"/>
  <c r="K257" i="1"/>
  <c r="P256" i="1"/>
  <c r="M256" i="1"/>
  <c r="Q256" i="1" s="1"/>
  <c r="L256" i="1"/>
  <c r="K256" i="1"/>
  <c r="O256" i="1" s="1"/>
  <c r="P255" i="1"/>
  <c r="O255" i="1"/>
  <c r="M255" i="1"/>
  <c r="Q255" i="1" s="1"/>
  <c r="L255" i="1"/>
  <c r="K255" i="1"/>
  <c r="P254" i="1"/>
  <c r="M254" i="1"/>
  <c r="Q254" i="1" s="1"/>
  <c r="L254" i="1"/>
  <c r="K254" i="1"/>
  <c r="O254" i="1" s="1"/>
  <c r="O253" i="1"/>
  <c r="M253" i="1"/>
  <c r="Q253" i="1" s="1"/>
  <c r="L253" i="1"/>
  <c r="P253" i="1" s="1"/>
  <c r="K253" i="1"/>
  <c r="Q252" i="1"/>
  <c r="P252" i="1"/>
  <c r="M252" i="1"/>
  <c r="L252" i="1"/>
  <c r="K252" i="1"/>
  <c r="O252" i="1" s="1"/>
  <c r="P251" i="1"/>
  <c r="M251" i="1"/>
  <c r="Q251" i="1" s="1"/>
  <c r="L251" i="1"/>
  <c r="K251" i="1"/>
  <c r="O251" i="1" s="1"/>
  <c r="P250" i="1"/>
  <c r="M250" i="1"/>
  <c r="Q250" i="1" s="1"/>
  <c r="L250" i="1"/>
  <c r="K250" i="1"/>
  <c r="O250" i="1" s="1"/>
  <c r="P249" i="1"/>
  <c r="M249" i="1"/>
  <c r="Q249" i="1" s="1"/>
  <c r="L249" i="1"/>
  <c r="K249" i="1"/>
  <c r="O249" i="1" s="1"/>
  <c r="Q248" i="1"/>
  <c r="M248" i="1"/>
  <c r="L248" i="1"/>
  <c r="P248" i="1" s="1"/>
  <c r="K248" i="1"/>
  <c r="O248" i="1" s="1"/>
  <c r="P247" i="1"/>
  <c r="M247" i="1"/>
  <c r="Q247" i="1" s="1"/>
  <c r="L247" i="1"/>
  <c r="K247" i="1"/>
  <c r="O247" i="1" s="1"/>
  <c r="Q246" i="1"/>
  <c r="M246" i="1"/>
  <c r="L246" i="1"/>
  <c r="P246" i="1" s="1"/>
  <c r="K246" i="1"/>
  <c r="O246" i="1" s="1"/>
  <c r="O245" i="1"/>
  <c r="M245" i="1"/>
  <c r="Q245" i="1" s="1"/>
  <c r="L245" i="1"/>
  <c r="P245" i="1" s="1"/>
  <c r="K245" i="1"/>
  <c r="P244" i="1"/>
  <c r="M244" i="1"/>
  <c r="Q244" i="1" s="1"/>
  <c r="L244" i="1"/>
  <c r="K244" i="1"/>
  <c r="O244" i="1" s="1"/>
  <c r="Q243" i="1"/>
  <c r="P243" i="1"/>
  <c r="M243" i="1"/>
  <c r="L243" i="1"/>
  <c r="K243" i="1"/>
  <c r="O243" i="1" s="1"/>
  <c r="P242" i="1"/>
  <c r="O242" i="1"/>
  <c r="M242" i="1"/>
  <c r="Q242" i="1" s="1"/>
  <c r="L242" i="1"/>
  <c r="K242" i="1"/>
  <c r="O241" i="1"/>
  <c r="M241" i="1"/>
  <c r="Q241" i="1" s="1"/>
  <c r="L241" i="1"/>
  <c r="P241" i="1" s="1"/>
  <c r="K241" i="1"/>
  <c r="P240" i="1"/>
  <c r="M240" i="1"/>
  <c r="Q240" i="1" s="1"/>
  <c r="L240" i="1"/>
  <c r="K240" i="1"/>
  <c r="O240" i="1" s="1"/>
  <c r="P239" i="1"/>
  <c r="O239" i="1"/>
  <c r="M239" i="1"/>
  <c r="Q239" i="1" s="1"/>
  <c r="L239" i="1"/>
  <c r="K239" i="1"/>
  <c r="P238" i="1"/>
  <c r="M238" i="1"/>
  <c r="Q238" i="1" s="1"/>
  <c r="L238" i="1"/>
  <c r="K238" i="1"/>
  <c r="O238" i="1" s="1"/>
  <c r="O237" i="1"/>
  <c r="M237" i="1"/>
  <c r="Q237" i="1" s="1"/>
  <c r="L237" i="1"/>
  <c r="P237" i="1" s="1"/>
  <c r="K237" i="1"/>
  <c r="Q236" i="1"/>
  <c r="P236" i="1"/>
  <c r="M236" i="1"/>
  <c r="L236" i="1"/>
  <c r="K236" i="1"/>
  <c r="O236" i="1" s="1"/>
  <c r="P235" i="1"/>
  <c r="M235" i="1"/>
  <c r="Q235" i="1" s="1"/>
  <c r="L235" i="1"/>
  <c r="K235" i="1"/>
  <c r="O235" i="1" s="1"/>
  <c r="P234" i="1"/>
  <c r="M234" i="1"/>
  <c r="Q234" i="1" s="1"/>
  <c r="L234" i="1"/>
  <c r="K234" i="1"/>
  <c r="O234" i="1" s="1"/>
  <c r="P233" i="1"/>
  <c r="M233" i="1"/>
  <c r="Q233" i="1" s="1"/>
  <c r="L233" i="1"/>
  <c r="K233" i="1"/>
  <c r="O233" i="1" s="1"/>
  <c r="M232" i="1"/>
  <c r="Q232" i="1" s="1"/>
  <c r="L232" i="1"/>
  <c r="P232" i="1" s="1"/>
  <c r="K232" i="1"/>
  <c r="O232" i="1" s="1"/>
  <c r="P231" i="1"/>
  <c r="M231" i="1"/>
  <c r="Q231" i="1" s="1"/>
  <c r="L231" i="1"/>
  <c r="K231" i="1"/>
  <c r="O231" i="1" s="1"/>
  <c r="Q230" i="1"/>
  <c r="M230" i="1"/>
  <c r="L230" i="1"/>
  <c r="P230" i="1" s="1"/>
  <c r="K230" i="1"/>
  <c r="O230" i="1" s="1"/>
  <c r="O229" i="1"/>
  <c r="M229" i="1"/>
  <c r="Q229" i="1" s="1"/>
  <c r="L229" i="1"/>
  <c r="P229" i="1" s="1"/>
  <c r="K229" i="1"/>
  <c r="P228" i="1"/>
  <c r="M228" i="1"/>
  <c r="Q228" i="1" s="1"/>
  <c r="L228" i="1"/>
  <c r="K228" i="1"/>
  <c r="O228" i="1" s="1"/>
  <c r="Q227" i="1"/>
  <c r="P227" i="1"/>
  <c r="M227" i="1"/>
  <c r="L227" i="1"/>
  <c r="K227" i="1"/>
  <c r="O227" i="1" s="1"/>
  <c r="P226" i="1"/>
  <c r="O226" i="1"/>
  <c r="M226" i="1"/>
  <c r="Q226" i="1" s="1"/>
  <c r="L226" i="1"/>
  <c r="K226" i="1"/>
  <c r="M225" i="1"/>
  <c r="Q225" i="1" s="1"/>
  <c r="L225" i="1"/>
  <c r="P225" i="1" s="1"/>
  <c r="K225" i="1"/>
  <c r="O225" i="1" s="1"/>
  <c r="P224" i="1"/>
  <c r="M224" i="1"/>
  <c r="Q224" i="1" s="1"/>
  <c r="L224" i="1"/>
  <c r="K224" i="1"/>
  <c r="O224" i="1" s="1"/>
  <c r="P223" i="1"/>
  <c r="O223" i="1"/>
  <c r="M223" i="1"/>
  <c r="Q223" i="1" s="1"/>
  <c r="L223" i="1"/>
  <c r="K223" i="1"/>
  <c r="P222" i="1"/>
  <c r="M222" i="1"/>
  <c r="Q222" i="1" s="1"/>
  <c r="L222" i="1"/>
  <c r="K222" i="1"/>
  <c r="O222" i="1" s="1"/>
  <c r="O221" i="1"/>
  <c r="M221" i="1"/>
  <c r="Q221" i="1" s="1"/>
  <c r="L221" i="1"/>
  <c r="P221" i="1" s="1"/>
  <c r="K221" i="1"/>
  <c r="Q220" i="1"/>
  <c r="P220" i="1"/>
  <c r="M220" i="1"/>
  <c r="L220" i="1"/>
  <c r="K220" i="1"/>
  <c r="O220" i="1" s="1"/>
  <c r="P219" i="1"/>
  <c r="M219" i="1"/>
  <c r="Q219" i="1" s="1"/>
  <c r="L219" i="1"/>
  <c r="K219" i="1"/>
  <c r="O219" i="1" s="1"/>
  <c r="P218" i="1"/>
  <c r="M218" i="1"/>
  <c r="Q218" i="1" s="1"/>
  <c r="L218" i="1"/>
  <c r="K218" i="1"/>
  <c r="O218" i="1" s="1"/>
  <c r="P217" i="1"/>
  <c r="M217" i="1"/>
  <c r="Q217" i="1" s="1"/>
  <c r="L217" i="1"/>
  <c r="K217" i="1"/>
  <c r="O217" i="1" s="1"/>
  <c r="Q216" i="1"/>
  <c r="M216" i="1"/>
  <c r="L216" i="1"/>
  <c r="P216" i="1" s="1"/>
  <c r="K216" i="1"/>
  <c r="O216" i="1" s="1"/>
  <c r="P215" i="1"/>
  <c r="M215" i="1"/>
  <c r="Q215" i="1" s="1"/>
  <c r="L215" i="1"/>
  <c r="K215" i="1"/>
  <c r="O215" i="1" s="1"/>
  <c r="Q214" i="1"/>
  <c r="M214" i="1"/>
  <c r="L214" i="1"/>
  <c r="P214" i="1" s="1"/>
  <c r="K214" i="1"/>
  <c r="O214" i="1" s="1"/>
  <c r="O213" i="1"/>
  <c r="M213" i="1"/>
  <c r="Q213" i="1" s="1"/>
  <c r="L213" i="1"/>
  <c r="P213" i="1" s="1"/>
  <c r="K213" i="1"/>
  <c r="P212" i="1"/>
  <c r="M212" i="1"/>
  <c r="Q212" i="1" s="1"/>
  <c r="L212" i="1"/>
  <c r="K212" i="1"/>
  <c r="O212" i="1" s="1"/>
  <c r="Q211" i="1"/>
  <c r="P211" i="1"/>
  <c r="M211" i="1"/>
  <c r="L211" i="1"/>
  <c r="K211" i="1"/>
  <c r="O211" i="1" s="1"/>
  <c r="P210" i="1"/>
  <c r="O210" i="1"/>
  <c r="M210" i="1"/>
  <c r="Q210" i="1" s="1"/>
  <c r="L210" i="1"/>
  <c r="K210" i="1"/>
  <c r="M209" i="1"/>
  <c r="Q209" i="1" s="1"/>
  <c r="L209" i="1"/>
  <c r="P209" i="1" s="1"/>
  <c r="K209" i="1"/>
  <c r="O209" i="1" s="1"/>
  <c r="P208" i="1"/>
  <c r="M208" i="1"/>
  <c r="Q208" i="1" s="1"/>
  <c r="L208" i="1"/>
  <c r="K208" i="1"/>
  <c r="O208" i="1" s="1"/>
  <c r="P207" i="1"/>
  <c r="O207" i="1"/>
  <c r="M207" i="1"/>
  <c r="Q207" i="1" s="1"/>
  <c r="L207" i="1"/>
  <c r="K207" i="1"/>
  <c r="M206" i="1"/>
  <c r="Q206" i="1" s="1"/>
  <c r="L206" i="1"/>
  <c r="P206" i="1" s="1"/>
  <c r="K206" i="1"/>
  <c r="O206" i="1" s="1"/>
  <c r="O205" i="1"/>
  <c r="M205" i="1"/>
  <c r="Q205" i="1" s="1"/>
  <c r="L205" i="1"/>
  <c r="P205" i="1" s="1"/>
  <c r="K205" i="1"/>
  <c r="Q204" i="1"/>
  <c r="P204" i="1"/>
  <c r="M204" i="1"/>
  <c r="L204" i="1"/>
  <c r="K204" i="1"/>
  <c r="O204" i="1" s="1"/>
  <c r="P203" i="1"/>
  <c r="M203" i="1"/>
  <c r="Q203" i="1" s="1"/>
  <c r="L203" i="1"/>
  <c r="K203" i="1"/>
  <c r="O203" i="1" s="1"/>
  <c r="P202" i="1"/>
  <c r="M202" i="1"/>
  <c r="Q202" i="1" s="1"/>
  <c r="L202" i="1"/>
  <c r="K202" i="1"/>
  <c r="O202" i="1" s="1"/>
  <c r="Q201" i="1"/>
  <c r="M201" i="1"/>
  <c r="L201" i="1"/>
  <c r="P201" i="1" s="1"/>
  <c r="K201" i="1"/>
  <c r="O201" i="1" s="1"/>
  <c r="P200" i="1"/>
  <c r="O200" i="1"/>
  <c r="M200" i="1"/>
  <c r="Q200" i="1" s="1"/>
  <c r="L200" i="1"/>
  <c r="K200" i="1"/>
  <c r="M199" i="1"/>
  <c r="Q199" i="1" s="1"/>
  <c r="L199" i="1"/>
  <c r="P199" i="1" s="1"/>
  <c r="K199" i="1"/>
  <c r="O199" i="1" s="1"/>
  <c r="P198" i="1"/>
  <c r="M198" i="1"/>
  <c r="Q198" i="1" s="1"/>
  <c r="L198" i="1"/>
  <c r="K198" i="1"/>
  <c r="O198" i="1" s="1"/>
  <c r="Q197" i="1"/>
  <c r="M197" i="1"/>
  <c r="L197" i="1"/>
  <c r="P197" i="1" s="1"/>
  <c r="K197" i="1"/>
  <c r="O197" i="1" s="1"/>
  <c r="P196" i="1"/>
  <c r="O196" i="1"/>
  <c r="M196" i="1"/>
  <c r="Q196" i="1" s="1"/>
  <c r="L196" i="1"/>
  <c r="K196" i="1"/>
  <c r="M195" i="1"/>
  <c r="Q195" i="1" s="1"/>
  <c r="L195" i="1"/>
  <c r="P195" i="1" s="1"/>
  <c r="K195" i="1"/>
  <c r="O195" i="1" s="1"/>
  <c r="P194" i="1"/>
  <c r="M194" i="1"/>
  <c r="Q194" i="1" s="1"/>
  <c r="L194" i="1"/>
  <c r="K194" i="1"/>
  <c r="O194" i="1" s="1"/>
  <c r="Q193" i="1"/>
  <c r="M193" i="1"/>
  <c r="L193" i="1"/>
  <c r="P193" i="1" s="1"/>
  <c r="K193" i="1"/>
  <c r="O193" i="1" s="1"/>
  <c r="P192" i="1"/>
  <c r="O192" i="1"/>
  <c r="M192" i="1"/>
  <c r="Q192" i="1" s="1"/>
  <c r="L192" i="1"/>
  <c r="K192" i="1"/>
  <c r="M191" i="1"/>
  <c r="Q191" i="1" s="1"/>
  <c r="L191" i="1"/>
  <c r="P191" i="1" s="1"/>
  <c r="K191" i="1"/>
  <c r="O191" i="1" s="1"/>
  <c r="P190" i="1"/>
  <c r="M190" i="1"/>
  <c r="Q190" i="1" s="1"/>
  <c r="L190" i="1"/>
  <c r="K190" i="1"/>
  <c r="O190" i="1" s="1"/>
  <c r="Q189" i="1"/>
  <c r="M189" i="1"/>
  <c r="L189" i="1"/>
  <c r="P189" i="1" s="1"/>
  <c r="K189" i="1"/>
  <c r="O189" i="1" s="1"/>
  <c r="P188" i="1"/>
  <c r="O188" i="1"/>
  <c r="M188" i="1"/>
  <c r="Q188" i="1" s="1"/>
  <c r="L188" i="1"/>
  <c r="K188" i="1"/>
  <c r="P187" i="1"/>
  <c r="M187" i="1"/>
  <c r="Q187" i="1" s="1"/>
  <c r="L187" i="1"/>
  <c r="K187" i="1"/>
  <c r="O187" i="1" s="1"/>
  <c r="P186" i="1"/>
  <c r="M186" i="1"/>
  <c r="Q186" i="1" s="1"/>
  <c r="L186" i="1"/>
  <c r="K186" i="1"/>
  <c r="O186" i="1" s="1"/>
  <c r="Q185" i="1"/>
  <c r="M185" i="1"/>
  <c r="L185" i="1"/>
  <c r="P185" i="1" s="1"/>
  <c r="K185" i="1"/>
  <c r="O185" i="1" s="1"/>
  <c r="P184" i="1"/>
  <c r="O184" i="1"/>
  <c r="M184" i="1"/>
  <c r="Q184" i="1" s="1"/>
  <c r="L184" i="1"/>
  <c r="K184" i="1"/>
  <c r="P183" i="1"/>
  <c r="M183" i="1"/>
  <c r="Q183" i="1" s="1"/>
  <c r="L183" i="1"/>
  <c r="K183" i="1"/>
  <c r="O183" i="1" s="1"/>
  <c r="P182" i="1"/>
  <c r="M182" i="1"/>
  <c r="Q182" i="1" s="1"/>
  <c r="L182" i="1"/>
  <c r="K182" i="1"/>
  <c r="O182" i="1" s="1"/>
  <c r="G180" i="1"/>
  <c r="K178" i="1"/>
  <c r="O178" i="1" s="1"/>
  <c r="I178" i="1"/>
  <c r="I180" i="1" s="1"/>
  <c r="H178" i="1"/>
  <c r="L178" i="1" s="1"/>
  <c r="P178" i="1" s="1"/>
  <c r="G178" i="1"/>
  <c r="F178" i="1"/>
  <c r="P177" i="1"/>
  <c r="M177" i="1"/>
  <c r="Q177" i="1" s="1"/>
  <c r="L177" i="1"/>
  <c r="K177" i="1"/>
  <c r="O177" i="1" s="1"/>
  <c r="P176" i="1"/>
  <c r="M176" i="1"/>
  <c r="Q176" i="1" s="1"/>
  <c r="L176" i="1"/>
  <c r="K176" i="1"/>
  <c r="O176" i="1" s="1"/>
  <c r="Q175" i="1"/>
  <c r="P175" i="1"/>
  <c r="M175" i="1"/>
  <c r="L175" i="1"/>
  <c r="K175" i="1"/>
  <c r="O175" i="1" s="1"/>
  <c r="P174" i="1"/>
  <c r="O174" i="1"/>
  <c r="M174" i="1"/>
  <c r="Q174" i="1" s="1"/>
  <c r="L174" i="1"/>
  <c r="K174" i="1"/>
  <c r="M173" i="1"/>
  <c r="Q173" i="1" s="1"/>
  <c r="L173" i="1"/>
  <c r="P173" i="1" s="1"/>
  <c r="K173" i="1"/>
  <c r="O173" i="1" s="1"/>
  <c r="P172" i="1"/>
  <c r="M172" i="1"/>
  <c r="Q172" i="1" s="1"/>
  <c r="L172" i="1"/>
  <c r="K172" i="1"/>
  <c r="O172" i="1" s="1"/>
  <c r="Q171" i="1"/>
  <c r="P171" i="1"/>
  <c r="M171" i="1"/>
  <c r="L171" i="1"/>
  <c r="K171" i="1"/>
  <c r="O171" i="1" s="1"/>
  <c r="P170" i="1"/>
  <c r="O170" i="1"/>
  <c r="M170" i="1"/>
  <c r="Q170" i="1" s="1"/>
  <c r="L170" i="1"/>
  <c r="K170" i="1"/>
  <c r="M169" i="1"/>
  <c r="Q169" i="1" s="1"/>
  <c r="L169" i="1"/>
  <c r="P169" i="1" s="1"/>
  <c r="K169" i="1"/>
  <c r="O169" i="1" s="1"/>
  <c r="P168" i="1"/>
  <c r="M168" i="1"/>
  <c r="Q168" i="1" s="1"/>
  <c r="L168" i="1"/>
  <c r="K168" i="1"/>
  <c r="O168" i="1" s="1"/>
  <c r="P167" i="1"/>
  <c r="M167" i="1"/>
  <c r="Q167" i="1" s="1"/>
  <c r="L167" i="1"/>
  <c r="K167" i="1"/>
  <c r="O167" i="1" s="1"/>
  <c r="P166" i="1"/>
  <c r="M166" i="1"/>
  <c r="Q166" i="1" s="1"/>
  <c r="L166" i="1"/>
  <c r="K166" i="1"/>
  <c r="O166" i="1" s="1"/>
  <c r="P165" i="1"/>
  <c r="M165" i="1"/>
  <c r="Q165" i="1" s="1"/>
  <c r="L165" i="1"/>
  <c r="K165" i="1"/>
  <c r="O165" i="1" s="1"/>
  <c r="P164" i="1"/>
  <c r="M164" i="1"/>
  <c r="Q164" i="1" s="1"/>
  <c r="L164" i="1"/>
  <c r="K164" i="1"/>
  <c r="O164" i="1" s="1"/>
  <c r="Q163" i="1"/>
  <c r="P163" i="1"/>
  <c r="M163" i="1"/>
  <c r="L163" i="1"/>
  <c r="K163" i="1"/>
  <c r="O163" i="1" s="1"/>
  <c r="P162" i="1"/>
  <c r="O162" i="1"/>
  <c r="M162" i="1"/>
  <c r="Q162" i="1" s="1"/>
  <c r="L162" i="1"/>
  <c r="K162" i="1"/>
  <c r="P161" i="1"/>
  <c r="M161" i="1"/>
  <c r="Q161" i="1" s="1"/>
  <c r="L161" i="1"/>
  <c r="K161" i="1"/>
  <c r="O161" i="1" s="1"/>
  <c r="P160" i="1"/>
  <c r="M160" i="1"/>
  <c r="Q160" i="1" s="1"/>
  <c r="L160" i="1"/>
  <c r="K160" i="1"/>
  <c r="O160" i="1" s="1"/>
  <c r="Q159" i="1"/>
  <c r="P159" i="1"/>
  <c r="M159" i="1"/>
  <c r="L159" i="1"/>
  <c r="K159" i="1"/>
  <c r="O159" i="1" s="1"/>
  <c r="P158" i="1"/>
  <c r="O158" i="1"/>
  <c r="M158" i="1"/>
  <c r="Q158" i="1" s="1"/>
  <c r="L158" i="1"/>
  <c r="K158" i="1"/>
  <c r="M157" i="1"/>
  <c r="Q157" i="1" s="1"/>
  <c r="L157" i="1"/>
  <c r="P157" i="1" s="1"/>
  <c r="K157" i="1"/>
  <c r="O157" i="1" s="1"/>
  <c r="Q156" i="1"/>
  <c r="P156" i="1"/>
  <c r="M156" i="1"/>
  <c r="L156" i="1"/>
  <c r="K156" i="1"/>
  <c r="O156" i="1" s="1"/>
  <c r="P155" i="1"/>
  <c r="O155" i="1"/>
  <c r="M155" i="1"/>
  <c r="Q155" i="1" s="1"/>
  <c r="L155" i="1"/>
  <c r="K155" i="1"/>
  <c r="P154" i="1"/>
  <c r="M154" i="1"/>
  <c r="Q154" i="1" s="1"/>
  <c r="L154" i="1"/>
  <c r="K154" i="1"/>
  <c r="O154" i="1" s="1"/>
  <c r="P153" i="1"/>
  <c r="M153" i="1"/>
  <c r="Q153" i="1" s="1"/>
  <c r="L153" i="1"/>
  <c r="K153" i="1"/>
  <c r="O153" i="1" s="1"/>
  <c r="P152" i="1"/>
  <c r="M152" i="1"/>
  <c r="Q152" i="1" s="1"/>
  <c r="L152" i="1"/>
  <c r="K152" i="1"/>
  <c r="O152" i="1" s="1"/>
  <c r="Q151" i="1"/>
  <c r="P151" i="1"/>
  <c r="O151" i="1"/>
  <c r="M151" i="1"/>
  <c r="L151" i="1"/>
  <c r="K151" i="1"/>
  <c r="P150" i="1"/>
  <c r="O150" i="1"/>
  <c r="M150" i="1"/>
  <c r="Q150" i="1" s="1"/>
  <c r="L150" i="1"/>
  <c r="K150" i="1"/>
  <c r="M149" i="1"/>
  <c r="Q149" i="1" s="1"/>
  <c r="L149" i="1"/>
  <c r="P149" i="1" s="1"/>
  <c r="K149" i="1"/>
  <c r="O149" i="1" s="1"/>
  <c r="Q148" i="1"/>
  <c r="P148" i="1"/>
  <c r="M148" i="1"/>
  <c r="L148" i="1"/>
  <c r="K148" i="1"/>
  <c r="O148" i="1" s="1"/>
  <c r="P147" i="1"/>
  <c r="O147" i="1"/>
  <c r="M147" i="1"/>
  <c r="Q147" i="1" s="1"/>
  <c r="L147" i="1"/>
  <c r="K147" i="1"/>
  <c r="P146" i="1"/>
  <c r="M146" i="1"/>
  <c r="Q146" i="1" s="1"/>
  <c r="L146" i="1"/>
  <c r="K146" i="1"/>
  <c r="O146" i="1" s="1"/>
  <c r="P145" i="1"/>
  <c r="M145" i="1"/>
  <c r="Q145" i="1" s="1"/>
  <c r="L145" i="1"/>
  <c r="K145" i="1"/>
  <c r="O145" i="1" s="1"/>
  <c r="P144" i="1"/>
  <c r="M144" i="1"/>
  <c r="Q144" i="1" s="1"/>
  <c r="L144" i="1"/>
  <c r="K144" i="1"/>
  <c r="O144" i="1" s="1"/>
  <c r="Q143" i="1"/>
  <c r="P143" i="1"/>
  <c r="O143" i="1"/>
  <c r="M143" i="1"/>
  <c r="L143" i="1"/>
  <c r="K143" i="1"/>
  <c r="P142" i="1"/>
  <c r="O142" i="1"/>
  <c r="M142" i="1"/>
  <c r="Q142" i="1" s="1"/>
  <c r="L142" i="1"/>
  <c r="K142" i="1"/>
  <c r="M141" i="1"/>
  <c r="Q141" i="1" s="1"/>
  <c r="L141" i="1"/>
  <c r="P141" i="1" s="1"/>
  <c r="K141" i="1"/>
  <c r="O141" i="1" s="1"/>
  <c r="Q140" i="1"/>
  <c r="P140" i="1"/>
  <c r="M140" i="1"/>
  <c r="L140" i="1"/>
  <c r="K140" i="1"/>
  <c r="O140" i="1" s="1"/>
  <c r="P139" i="1"/>
  <c r="O139" i="1"/>
  <c r="M139" i="1"/>
  <c r="Q139" i="1" s="1"/>
  <c r="L139" i="1"/>
  <c r="K139" i="1"/>
  <c r="P138" i="1"/>
  <c r="M138" i="1"/>
  <c r="Q138" i="1" s="1"/>
  <c r="L138" i="1"/>
  <c r="K138" i="1"/>
  <c r="O138" i="1" s="1"/>
  <c r="P137" i="1"/>
  <c r="M137" i="1"/>
  <c r="Q137" i="1" s="1"/>
  <c r="L137" i="1"/>
  <c r="K137" i="1"/>
  <c r="O137" i="1" s="1"/>
  <c r="P136" i="1"/>
  <c r="M136" i="1"/>
  <c r="Q136" i="1" s="1"/>
  <c r="L136" i="1"/>
  <c r="K136" i="1"/>
  <c r="O136" i="1" s="1"/>
  <c r="Q135" i="1"/>
  <c r="P135" i="1"/>
  <c r="O135" i="1"/>
  <c r="M135" i="1"/>
  <c r="L135" i="1"/>
  <c r="K135" i="1"/>
  <c r="P134" i="1"/>
  <c r="O134" i="1"/>
  <c r="M134" i="1"/>
  <c r="Q134" i="1" s="1"/>
  <c r="L134" i="1"/>
  <c r="K134" i="1"/>
  <c r="M133" i="1"/>
  <c r="Q133" i="1" s="1"/>
  <c r="L133" i="1"/>
  <c r="P133" i="1" s="1"/>
  <c r="K133" i="1"/>
  <c r="O133" i="1" s="1"/>
  <c r="Q132" i="1"/>
  <c r="P132" i="1"/>
  <c r="M132" i="1"/>
  <c r="L132" i="1"/>
  <c r="K132" i="1"/>
  <c r="O132" i="1" s="1"/>
  <c r="P131" i="1"/>
  <c r="O131" i="1"/>
  <c r="M131" i="1"/>
  <c r="Q131" i="1" s="1"/>
  <c r="L131" i="1"/>
  <c r="K131" i="1"/>
  <c r="P130" i="1"/>
  <c r="M130" i="1"/>
  <c r="Q130" i="1" s="1"/>
  <c r="L130" i="1"/>
  <c r="K130" i="1"/>
  <c r="O130" i="1" s="1"/>
  <c r="P129" i="1"/>
  <c r="M129" i="1"/>
  <c r="Q129" i="1" s="1"/>
  <c r="L129" i="1"/>
  <c r="K129" i="1"/>
  <c r="O129" i="1" s="1"/>
  <c r="P128" i="1"/>
  <c r="M128" i="1"/>
  <c r="Q128" i="1" s="1"/>
  <c r="L128" i="1"/>
  <c r="K128" i="1"/>
  <c r="O128" i="1" s="1"/>
  <c r="Q127" i="1"/>
  <c r="P127" i="1"/>
  <c r="O127" i="1"/>
  <c r="M127" i="1"/>
  <c r="L127" i="1"/>
  <c r="K127" i="1"/>
  <c r="P126" i="1"/>
  <c r="O126" i="1"/>
  <c r="M126" i="1"/>
  <c r="Q126" i="1" s="1"/>
  <c r="L126" i="1"/>
  <c r="K126" i="1"/>
  <c r="M125" i="1"/>
  <c r="Q125" i="1" s="1"/>
  <c r="L125" i="1"/>
  <c r="P125" i="1" s="1"/>
  <c r="K125" i="1"/>
  <c r="O125" i="1" s="1"/>
  <c r="Q124" i="1"/>
  <c r="P124" i="1"/>
  <c r="M124" i="1"/>
  <c r="L124" i="1"/>
  <c r="K124" i="1"/>
  <c r="O124" i="1" s="1"/>
  <c r="P123" i="1"/>
  <c r="O123" i="1"/>
  <c r="M123" i="1"/>
  <c r="Q123" i="1" s="1"/>
  <c r="L123" i="1"/>
  <c r="K123" i="1"/>
  <c r="P122" i="1"/>
  <c r="M122" i="1"/>
  <c r="Q122" i="1" s="1"/>
  <c r="L122" i="1"/>
  <c r="K122" i="1"/>
  <c r="O122" i="1" s="1"/>
  <c r="P121" i="1"/>
  <c r="M121" i="1"/>
  <c r="Q121" i="1" s="1"/>
  <c r="L121" i="1"/>
  <c r="K121" i="1"/>
  <c r="O121" i="1" s="1"/>
  <c r="P120" i="1"/>
  <c r="M120" i="1"/>
  <c r="Q120" i="1" s="1"/>
  <c r="L120" i="1"/>
  <c r="K120" i="1"/>
  <c r="O120" i="1" s="1"/>
  <c r="Q119" i="1"/>
  <c r="P119" i="1"/>
  <c r="O119" i="1"/>
  <c r="M119" i="1"/>
  <c r="L119" i="1"/>
  <c r="K119" i="1"/>
  <c r="P118" i="1"/>
  <c r="O118" i="1"/>
  <c r="M118" i="1"/>
  <c r="Q118" i="1" s="1"/>
  <c r="L118" i="1"/>
  <c r="K118" i="1"/>
  <c r="M117" i="1"/>
  <c r="Q117" i="1" s="1"/>
  <c r="L117" i="1"/>
  <c r="P117" i="1" s="1"/>
  <c r="K117" i="1"/>
  <c r="O117" i="1" s="1"/>
  <c r="Q116" i="1"/>
  <c r="P116" i="1"/>
  <c r="M116" i="1"/>
  <c r="L116" i="1"/>
  <c r="K116" i="1"/>
  <c r="O116" i="1" s="1"/>
  <c r="P115" i="1"/>
  <c r="O115" i="1"/>
  <c r="M115" i="1"/>
  <c r="Q115" i="1" s="1"/>
  <c r="L115" i="1"/>
  <c r="K115" i="1"/>
  <c r="K113" i="1"/>
  <c r="O113" i="1" s="1"/>
  <c r="I113" i="1"/>
  <c r="H113" i="1"/>
  <c r="M113" i="1" s="1"/>
  <c r="Q113" i="1" s="1"/>
  <c r="G113" i="1"/>
  <c r="F113" i="1"/>
  <c r="P112" i="1"/>
  <c r="M112" i="1"/>
  <c r="Q112" i="1" s="1"/>
  <c r="L112" i="1"/>
  <c r="K112" i="1"/>
  <c r="O112" i="1" s="1"/>
  <c r="P111" i="1"/>
  <c r="O111" i="1"/>
  <c r="M111" i="1"/>
  <c r="Q111" i="1" s="1"/>
  <c r="L111" i="1"/>
  <c r="K111" i="1"/>
  <c r="P110" i="1"/>
  <c r="M110" i="1"/>
  <c r="Q110" i="1" s="1"/>
  <c r="L110" i="1"/>
  <c r="K110" i="1"/>
  <c r="O110" i="1" s="1"/>
  <c r="Q109" i="1"/>
  <c r="P109" i="1"/>
  <c r="M109" i="1"/>
  <c r="L109" i="1"/>
  <c r="K109" i="1"/>
  <c r="O109" i="1" s="1"/>
  <c r="Q108" i="1"/>
  <c r="P108" i="1"/>
  <c r="O108" i="1"/>
  <c r="M108" i="1"/>
  <c r="L108" i="1"/>
  <c r="K108" i="1"/>
  <c r="O107" i="1"/>
  <c r="M107" i="1"/>
  <c r="Q107" i="1" s="1"/>
  <c r="L107" i="1"/>
  <c r="P107" i="1" s="1"/>
  <c r="K107" i="1"/>
  <c r="P106" i="1"/>
  <c r="M106" i="1"/>
  <c r="Q106" i="1" s="1"/>
  <c r="L106" i="1"/>
  <c r="K106" i="1"/>
  <c r="O106" i="1" s="1"/>
  <c r="Q105" i="1"/>
  <c r="P105" i="1"/>
  <c r="M105" i="1"/>
  <c r="L105" i="1"/>
  <c r="K105" i="1"/>
  <c r="O105" i="1" s="1"/>
  <c r="M104" i="1"/>
  <c r="Q104" i="1" s="1"/>
  <c r="L104" i="1"/>
  <c r="P104" i="1" s="1"/>
  <c r="K104" i="1"/>
  <c r="O104" i="1" s="1"/>
  <c r="P103" i="1"/>
  <c r="O103" i="1"/>
  <c r="M103" i="1"/>
  <c r="Q103" i="1" s="1"/>
  <c r="L103" i="1"/>
  <c r="K103" i="1"/>
  <c r="Q102" i="1"/>
  <c r="P102" i="1"/>
  <c r="M102" i="1"/>
  <c r="L102" i="1"/>
  <c r="K102" i="1"/>
  <c r="O102" i="1" s="1"/>
  <c r="P101" i="1"/>
  <c r="M101" i="1"/>
  <c r="Q101" i="1" s="1"/>
  <c r="L101" i="1"/>
  <c r="K101" i="1"/>
  <c r="O101" i="1" s="1"/>
  <c r="Q100" i="1"/>
  <c r="P100" i="1"/>
  <c r="M100" i="1"/>
  <c r="L100" i="1"/>
  <c r="K100" i="1"/>
  <c r="O100" i="1" s="1"/>
  <c r="P99" i="1"/>
  <c r="O99" i="1"/>
  <c r="M99" i="1"/>
  <c r="Q99" i="1" s="1"/>
  <c r="L99" i="1"/>
  <c r="K99" i="1"/>
  <c r="M98" i="1"/>
  <c r="Q98" i="1" s="1"/>
  <c r="L98" i="1"/>
  <c r="P98" i="1" s="1"/>
  <c r="K98" i="1"/>
  <c r="O98" i="1" s="1"/>
  <c r="Q97" i="1"/>
  <c r="P97" i="1"/>
  <c r="M97" i="1"/>
  <c r="L97" i="1"/>
  <c r="K97" i="1"/>
  <c r="O97" i="1" s="1"/>
  <c r="Q96" i="1"/>
  <c r="P96" i="1"/>
  <c r="O96" i="1"/>
  <c r="M96" i="1"/>
  <c r="L96" i="1"/>
  <c r="K96" i="1"/>
  <c r="O95" i="1"/>
  <c r="M95" i="1"/>
  <c r="Q95" i="1" s="1"/>
  <c r="L95" i="1"/>
  <c r="P95" i="1" s="1"/>
  <c r="K95" i="1"/>
  <c r="Q94" i="1"/>
  <c r="M94" i="1"/>
  <c r="L94" i="1"/>
  <c r="P94" i="1" s="1"/>
  <c r="K94" i="1"/>
  <c r="O94" i="1" s="1"/>
  <c r="Q93" i="1"/>
  <c r="P93" i="1"/>
  <c r="O93" i="1"/>
  <c r="M93" i="1"/>
  <c r="L93" i="1"/>
  <c r="K93" i="1"/>
  <c r="P92" i="1"/>
  <c r="O92" i="1"/>
  <c r="M92" i="1"/>
  <c r="Q92" i="1" s="1"/>
  <c r="L92" i="1"/>
  <c r="K92" i="1"/>
  <c r="M91" i="1"/>
  <c r="Q91" i="1" s="1"/>
  <c r="L91" i="1"/>
  <c r="P91" i="1" s="1"/>
  <c r="K91" i="1"/>
  <c r="O91" i="1" s="1"/>
  <c r="Q90" i="1"/>
  <c r="P90" i="1"/>
  <c r="O90" i="1"/>
  <c r="M90" i="1"/>
  <c r="L90" i="1"/>
  <c r="K90" i="1"/>
  <c r="Q89" i="1"/>
  <c r="P89" i="1"/>
  <c r="O89" i="1"/>
  <c r="M89" i="1"/>
  <c r="L89" i="1"/>
  <c r="K89" i="1"/>
  <c r="O88" i="1"/>
  <c r="M88" i="1"/>
  <c r="Q88" i="1" s="1"/>
  <c r="L88" i="1"/>
  <c r="P88" i="1" s="1"/>
  <c r="K88" i="1"/>
  <c r="Q87" i="1"/>
  <c r="M87" i="1"/>
  <c r="L87" i="1"/>
  <c r="P87" i="1" s="1"/>
  <c r="K87" i="1"/>
  <c r="O87" i="1" s="1"/>
  <c r="Q86" i="1"/>
  <c r="P86" i="1"/>
  <c r="O86" i="1"/>
  <c r="M86" i="1"/>
  <c r="L86" i="1"/>
  <c r="K86" i="1"/>
  <c r="Q85" i="1"/>
  <c r="P85" i="1"/>
  <c r="O85" i="1"/>
  <c r="M85" i="1"/>
  <c r="L85" i="1"/>
  <c r="K85" i="1"/>
  <c r="O84" i="1"/>
  <c r="M84" i="1"/>
  <c r="Q84" i="1" s="1"/>
  <c r="L84" i="1"/>
  <c r="P84" i="1" s="1"/>
  <c r="K84" i="1"/>
  <c r="Q83" i="1"/>
  <c r="M83" i="1"/>
  <c r="L83" i="1"/>
  <c r="P83" i="1" s="1"/>
  <c r="K83" i="1"/>
  <c r="O83" i="1" s="1"/>
  <c r="Q82" i="1"/>
  <c r="P82" i="1"/>
  <c r="O82" i="1"/>
  <c r="M82" i="1"/>
  <c r="L82" i="1"/>
  <c r="K82" i="1"/>
  <c r="Q81" i="1"/>
  <c r="P81" i="1"/>
  <c r="O81" i="1"/>
  <c r="M81" i="1"/>
  <c r="L81" i="1"/>
  <c r="K81" i="1"/>
  <c r="O80" i="1"/>
  <c r="M80" i="1"/>
  <c r="Q80" i="1" s="1"/>
  <c r="L80" i="1"/>
  <c r="P80" i="1" s="1"/>
  <c r="K80" i="1"/>
  <c r="Q79" i="1"/>
  <c r="M79" i="1"/>
  <c r="L79" i="1"/>
  <c r="P79" i="1" s="1"/>
  <c r="K79" i="1"/>
  <c r="O79" i="1" s="1"/>
  <c r="Q78" i="1"/>
  <c r="P78" i="1"/>
  <c r="O78" i="1"/>
  <c r="M78" i="1"/>
  <c r="L78" i="1"/>
  <c r="K78" i="1"/>
  <c r="Q77" i="1"/>
  <c r="P77" i="1"/>
  <c r="O77" i="1"/>
  <c r="M77" i="1"/>
  <c r="L77" i="1"/>
  <c r="K77" i="1"/>
  <c r="O76" i="1"/>
  <c r="M76" i="1"/>
  <c r="Q76" i="1" s="1"/>
  <c r="L76" i="1"/>
  <c r="P76" i="1" s="1"/>
  <c r="K76" i="1"/>
  <c r="Q75" i="1"/>
  <c r="M75" i="1"/>
  <c r="L75" i="1"/>
  <c r="P75" i="1" s="1"/>
  <c r="K75" i="1"/>
  <c r="O75" i="1" s="1"/>
  <c r="Q74" i="1"/>
  <c r="P74" i="1"/>
  <c r="O74" i="1"/>
  <c r="M74" i="1"/>
  <c r="L74" i="1"/>
  <c r="K74" i="1"/>
  <c r="Q73" i="1"/>
  <c r="P73" i="1"/>
  <c r="O73" i="1"/>
  <c r="M73" i="1"/>
  <c r="L73" i="1"/>
  <c r="K73" i="1"/>
  <c r="O72" i="1"/>
  <c r="M72" i="1"/>
  <c r="Q72" i="1" s="1"/>
  <c r="L72" i="1"/>
  <c r="P72" i="1" s="1"/>
  <c r="K72" i="1"/>
  <c r="Q71" i="1"/>
  <c r="M71" i="1"/>
  <c r="L71" i="1"/>
  <c r="P71" i="1" s="1"/>
  <c r="K71" i="1"/>
  <c r="O71" i="1" s="1"/>
  <c r="Q70" i="1"/>
  <c r="P70" i="1"/>
  <c r="O70" i="1"/>
  <c r="M70" i="1"/>
  <c r="L70" i="1"/>
  <c r="K70" i="1"/>
  <c r="Q69" i="1"/>
  <c r="P69" i="1"/>
  <c r="O69" i="1"/>
  <c r="M69" i="1"/>
  <c r="L69" i="1"/>
  <c r="K69" i="1"/>
  <c r="O68" i="1"/>
  <c r="M68" i="1"/>
  <c r="Q68" i="1" s="1"/>
  <c r="L68" i="1"/>
  <c r="P68" i="1" s="1"/>
  <c r="K68" i="1"/>
  <c r="Q67" i="1"/>
  <c r="M67" i="1"/>
  <c r="L67" i="1"/>
  <c r="P67" i="1" s="1"/>
  <c r="K67" i="1"/>
  <c r="O67" i="1" s="1"/>
  <c r="Q66" i="1"/>
  <c r="P66" i="1"/>
  <c r="O66" i="1"/>
  <c r="M66" i="1"/>
  <c r="L66" i="1"/>
  <c r="K66" i="1"/>
  <c r="Q65" i="1"/>
  <c r="P65" i="1"/>
  <c r="O65" i="1"/>
  <c r="M65" i="1"/>
  <c r="L65" i="1"/>
  <c r="K65" i="1"/>
  <c r="O64" i="1"/>
  <c r="M64" i="1"/>
  <c r="Q64" i="1" s="1"/>
  <c r="L64" i="1"/>
  <c r="P64" i="1" s="1"/>
  <c r="K64" i="1"/>
  <c r="Q63" i="1"/>
  <c r="M63" i="1"/>
  <c r="L63" i="1"/>
  <c r="P63" i="1" s="1"/>
  <c r="K63" i="1"/>
  <c r="O63" i="1" s="1"/>
  <c r="Q62" i="1"/>
  <c r="P62" i="1"/>
  <c r="O62" i="1"/>
  <c r="M62" i="1"/>
  <c r="L62" i="1"/>
  <c r="K62" i="1"/>
  <c r="Q61" i="1"/>
  <c r="P61" i="1"/>
  <c r="O61" i="1"/>
  <c r="M61" i="1"/>
  <c r="L61" i="1"/>
  <c r="K61" i="1"/>
  <c r="O60" i="1"/>
  <c r="M60" i="1"/>
  <c r="Q60" i="1" s="1"/>
  <c r="L60" i="1"/>
  <c r="P60" i="1" s="1"/>
  <c r="K60" i="1"/>
  <c r="Q59" i="1"/>
  <c r="M59" i="1"/>
  <c r="L59" i="1"/>
  <c r="P59" i="1" s="1"/>
  <c r="K59" i="1"/>
  <c r="O59" i="1" s="1"/>
  <c r="Q58" i="1"/>
  <c r="P58" i="1"/>
  <c r="O58" i="1"/>
  <c r="M58" i="1"/>
  <c r="L58" i="1"/>
  <c r="K58" i="1"/>
  <c r="Q57" i="1"/>
  <c r="P57" i="1"/>
  <c r="O57" i="1"/>
  <c r="M57" i="1"/>
  <c r="L57" i="1"/>
  <c r="K57" i="1"/>
  <c r="O56" i="1"/>
  <c r="M56" i="1"/>
  <c r="Q56" i="1" s="1"/>
  <c r="L56" i="1"/>
  <c r="P56" i="1" s="1"/>
  <c r="K56" i="1"/>
  <c r="Q55" i="1"/>
  <c r="M55" i="1"/>
  <c r="L55" i="1"/>
  <c r="P55" i="1" s="1"/>
  <c r="K55" i="1"/>
  <c r="O55" i="1" s="1"/>
  <c r="Q54" i="1"/>
  <c r="P54" i="1"/>
  <c r="O54" i="1"/>
  <c r="M54" i="1"/>
  <c r="L54" i="1"/>
  <c r="K54" i="1"/>
  <c r="Q53" i="1"/>
  <c r="P53" i="1"/>
  <c r="O53" i="1"/>
  <c r="M53" i="1"/>
  <c r="L53" i="1"/>
  <c r="K53" i="1"/>
  <c r="O52" i="1"/>
  <c r="M52" i="1"/>
  <c r="Q52" i="1" s="1"/>
  <c r="L52" i="1"/>
  <c r="P52" i="1" s="1"/>
  <c r="K52" i="1"/>
  <c r="Q51" i="1"/>
  <c r="M51" i="1"/>
  <c r="L51" i="1"/>
  <c r="P51" i="1" s="1"/>
  <c r="K51" i="1"/>
  <c r="O51" i="1" s="1"/>
  <c r="Q50" i="1"/>
  <c r="P50" i="1"/>
  <c r="O50" i="1"/>
  <c r="M50" i="1"/>
  <c r="L50" i="1"/>
  <c r="K50" i="1"/>
  <c r="Q49" i="1"/>
  <c r="P49" i="1"/>
  <c r="O49" i="1"/>
  <c r="M49" i="1"/>
  <c r="L49" i="1"/>
  <c r="K49" i="1"/>
  <c r="O48" i="1"/>
  <c r="M48" i="1"/>
  <c r="Q48" i="1" s="1"/>
  <c r="L48" i="1"/>
  <c r="P48" i="1" s="1"/>
  <c r="K48" i="1"/>
  <c r="Q47" i="1"/>
  <c r="M47" i="1"/>
  <c r="L47" i="1"/>
  <c r="P47" i="1" s="1"/>
  <c r="K47" i="1"/>
  <c r="O47" i="1" s="1"/>
  <c r="Q46" i="1"/>
  <c r="P46" i="1"/>
  <c r="O46" i="1"/>
  <c r="M46" i="1"/>
  <c r="L46" i="1"/>
  <c r="K46" i="1"/>
  <c r="Q45" i="1"/>
  <c r="P45" i="1"/>
  <c r="O45" i="1"/>
  <c r="M45" i="1"/>
  <c r="L45" i="1"/>
  <c r="K45" i="1"/>
  <c r="O44" i="1"/>
  <c r="M44" i="1"/>
  <c r="Q44" i="1" s="1"/>
  <c r="L44" i="1"/>
  <c r="P44" i="1" s="1"/>
  <c r="K44" i="1"/>
  <c r="Q43" i="1"/>
  <c r="M43" i="1"/>
  <c r="L43" i="1"/>
  <c r="P43" i="1" s="1"/>
  <c r="K43" i="1"/>
  <c r="O43" i="1" s="1"/>
  <c r="Q42" i="1"/>
  <c r="P42" i="1"/>
  <c r="O42" i="1"/>
  <c r="M42" i="1"/>
  <c r="L42" i="1"/>
  <c r="K42" i="1"/>
  <c r="Q41" i="1"/>
  <c r="P41" i="1"/>
  <c r="O41" i="1"/>
  <c r="M41" i="1"/>
  <c r="L41" i="1"/>
  <c r="K41" i="1"/>
  <c r="O40" i="1"/>
  <c r="M40" i="1"/>
  <c r="Q40" i="1" s="1"/>
  <c r="L40" i="1"/>
  <c r="P40" i="1" s="1"/>
  <c r="K40" i="1"/>
  <c r="Q39" i="1"/>
  <c r="M39" i="1"/>
  <c r="L39" i="1"/>
  <c r="P39" i="1" s="1"/>
  <c r="K39" i="1"/>
  <c r="O39" i="1" s="1"/>
  <c r="Q38" i="1"/>
  <c r="P38" i="1"/>
  <c r="O38" i="1"/>
  <c r="M38" i="1"/>
  <c r="L38" i="1"/>
  <c r="K38" i="1"/>
  <c r="Q37" i="1"/>
  <c r="P37" i="1"/>
  <c r="O37" i="1"/>
  <c r="M37" i="1"/>
  <c r="L37" i="1"/>
  <c r="K37" i="1"/>
  <c r="O36" i="1"/>
  <c r="M36" i="1"/>
  <c r="Q36" i="1" s="1"/>
  <c r="L36" i="1"/>
  <c r="P36" i="1" s="1"/>
  <c r="K36" i="1"/>
  <c r="Q35" i="1"/>
  <c r="M35" i="1"/>
  <c r="L35" i="1"/>
  <c r="P35" i="1" s="1"/>
  <c r="K35" i="1"/>
  <c r="O35" i="1" s="1"/>
  <c r="Q34" i="1"/>
  <c r="P34" i="1"/>
  <c r="O34" i="1"/>
  <c r="M34" i="1"/>
  <c r="L34" i="1"/>
  <c r="K34" i="1"/>
  <c r="Q33" i="1"/>
  <c r="P33" i="1"/>
  <c r="O33" i="1"/>
  <c r="M33" i="1"/>
  <c r="L33" i="1"/>
  <c r="K33" i="1"/>
  <c r="O32" i="1"/>
  <c r="M32" i="1"/>
  <c r="Q32" i="1" s="1"/>
  <c r="L32" i="1"/>
  <c r="P32" i="1" s="1"/>
  <c r="K32" i="1"/>
  <c r="Q31" i="1"/>
  <c r="M31" i="1"/>
  <c r="L31" i="1"/>
  <c r="P31" i="1" s="1"/>
  <c r="K31" i="1"/>
  <c r="O31" i="1" s="1"/>
  <c r="Q30" i="1"/>
  <c r="P30" i="1"/>
  <c r="O30" i="1"/>
  <c r="M30" i="1"/>
  <c r="L30" i="1"/>
  <c r="K30" i="1"/>
  <c r="Q29" i="1"/>
  <c r="P29" i="1"/>
  <c r="O29" i="1"/>
  <c r="M29" i="1"/>
  <c r="L29" i="1"/>
  <c r="K29" i="1"/>
  <c r="O28" i="1"/>
  <c r="M28" i="1"/>
  <c r="Q28" i="1" s="1"/>
  <c r="L28" i="1"/>
  <c r="P28" i="1" s="1"/>
  <c r="K28" i="1"/>
  <c r="Q27" i="1"/>
  <c r="M27" i="1"/>
  <c r="L27" i="1"/>
  <c r="P27" i="1" s="1"/>
  <c r="K27" i="1"/>
  <c r="O27" i="1" s="1"/>
  <c r="Q26" i="1"/>
  <c r="P26" i="1"/>
  <c r="O26" i="1"/>
  <c r="M26" i="1"/>
  <c r="L26" i="1"/>
  <c r="K26" i="1"/>
  <c r="Q25" i="1"/>
  <c r="P25" i="1"/>
  <c r="O25" i="1"/>
  <c r="M25" i="1"/>
  <c r="L25" i="1"/>
  <c r="K25" i="1"/>
  <c r="O24" i="1"/>
  <c r="M24" i="1"/>
  <c r="Q24" i="1" s="1"/>
  <c r="L24" i="1"/>
  <c r="P24" i="1" s="1"/>
  <c r="K24" i="1"/>
  <c r="Q23" i="1"/>
  <c r="M23" i="1"/>
  <c r="L23" i="1"/>
  <c r="P23" i="1" s="1"/>
  <c r="K23" i="1"/>
  <c r="O23" i="1" s="1"/>
  <c r="Q22" i="1"/>
  <c r="P22" i="1"/>
  <c r="O22" i="1"/>
  <c r="M22" i="1"/>
  <c r="L22" i="1"/>
  <c r="K22" i="1"/>
  <c r="Q21" i="1"/>
  <c r="P21" i="1"/>
  <c r="O21" i="1"/>
  <c r="M21" i="1"/>
  <c r="L21" i="1"/>
  <c r="K21" i="1"/>
  <c r="O20" i="1"/>
  <c r="M20" i="1"/>
  <c r="Q20" i="1" s="1"/>
  <c r="L20" i="1"/>
  <c r="P20" i="1" s="1"/>
  <c r="K20" i="1"/>
  <c r="Q19" i="1"/>
  <c r="M19" i="1"/>
  <c r="L19" i="1"/>
  <c r="P19" i="1" s="1"/>
  <c r="K19" i="1"/>
  <c r="O19" i="1" s="1"/>
  <c r="Q18" i="1"/>
  <c r="P18" i="1"/>
  <c r="O18" i="1"/>
  <c r="M18" i="1"/>
  <c r="L18" i="1"/>
  <c r="K18" i="1"/>
  <c r="Q17" i="1"/>
  <c r="P17" i="1"/>
  <c r="O17" i="1"/>
  <c r="M17" i="1"/>
  <c r="L17" i="1"/>
  <c r="K17" i="1"/>
  <c r="O16" i="1"/>
  <c r="M16" i="1"/>
  <c r="Q16" i="1" s="1"/>
  <c r="L16" i="1"/>
  <c r="P16" i="1" s="1"/>
  <c r="K16" i="1"/>
  <c r="Q15" i="1"/>
  <c r="M15" i="1"/>
  <c r="L15" i="1"/>
  <c r="P15" i="1" s="1"/>
  <c r="K15" i="1"/>
  <c r="O15" i="1" s="1"/>
  <c r="Q14" i="1"/>
  <c r="P14" i="1"/>
  <c r="O14" i="1"/>
  <c r="M14" i="1"/>
  <c r="L14" i="1"/>
  <c r="K14" i="1"/>
  <c r="P13" i="1"/>
  <c r="O13" i="1"/>
  <c r="M13" i="1"/>
  <c r="Q13" i="1" s="1"/>
  <c r="L13" i="1"/>
  <c r="K13" i="1"/>
  <c r="M12" i="1"/>
  <c r="Q12" i="1" s="1"/>
  <c r="L12" i="1"/>
  <c r="P12" i="1" s="1"/>
  <c r="K12" i="1"/>
  <c r="O12" i="1" s="1"/>
  <c r="K180" i="1" l="1"/>
  <c r="O180" i="1" s="1"/>
  <c r="H180" i="1"/>
  <c r="L180" i="1" s="1"/>
  <c r="P180" i="1" s="1"/>
  <c r="F180" i="1"/>
  <c r="F371" i="1"/>
  <c r="L113" i="1"/>
  <c r="P113" i="1" s="1"/>
  <c r="M180" i="1"/>
  <c r="Q180" i="1" s="1"/>
  <c r="M178" i="1"/>
  <c r="Q178" i="1" s="1"/>
  <c r="G371" i="1"/>
  <c r="K371" i="1" s="1"/>
  <c r="O371" i="1" s="1"/>
  <c r="I371" i="1"/>
  <c r="M371" i="1" s="1"/>
  <c r="Q371" i="1" s="1"/>
  <c r="K369" i="1"/>
  <c r="O369" i="1" s="1"/>
  <c r="H371" i="1"/>
  <c r="L371" i="1" l="1"/>
  <c r="P371" i="1" s="1"/>
</calcChain>
</file>

<file path=xl/sharedStrings.xml><?xml version="1.0" encoding="utf-8"?>
<sst xmlns="http://schemas.openxmlformats.org/spreadsheetml/2006/main" count="377" uniqueCount="372">
  <si>
    <t>Massachusetts Population by Town, 1980-2010</t>
  </si>
  <si>
    <t>Sources:</t>
  </si>
  <si>
    <t>1980 Census Summary Tape File 1 (STF1)</t>
  </si>
  <si>
    <t>1990 Census Summary File 1 (SF1)</t>
  </si>
  <si>
    <t>2000 Census Summary File 1 (SF1)</t>
  </si>
  <si>
    <t>2010 Census Summary File 1 (SF1)</t>
  </si>
  <si>
    <t>Change in</t>
  </si>
  <si>
    <t>Percent Change in</t>
  </si>
  <si>
    <t>Population</t>
  </si>
  <si>
    <t>MPO</t>
  </si>
  <si>
    <t>model</t>
  </si>
  <si>
    <t>Town-ID</t>
  </si>
  <si>
    <t>Town</t>
  </si>
  <si>
    <t>1980-1990</t>
  </si>
  <si>
    <t>1990-2000</t>
  </si>
  <si>
    <t>2000-2010</t>
  </si>
  <si>
    <t>Acton</t>
  </si>
  <si>
    <t>Arlington</t>
  </si>
  <si>
    <t>Ashland</t>
  </si>
  <si>
    <t>Bedford</t>
  </si>
  <si>
    <t>Bellingham</t>
  </si>
  <si>
    <t>Belmont</t>
  </si>
  <si>
    <t>Beverly</t>
  </si>
  <si>
    <t>Bolton</t>
  </si>
  <si>
    <t>Boston</t>
  </si>
  <si>
    <t>Boxborough</t>
  </si>
  <si>
    <t>Braintree</t>
  </si>
  <si>
    <t>Brookline</t>
  </si>
  <si>
    <t>Burlington</t>
  </si>
  <si>
    <t>Cambridge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</si>
  <si>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</si>
  <si>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</si>
  <si>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</si>
  <si>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</si>
  <si>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</si>
  <si>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</si>
  <si>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</si>
  <si>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</si>
  <si>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Duxbury</t>
  </si>
  <si>
    <t>Essex</t>
  </si>
  <si>
    <t>Everett</t>
  </si>
  <si>
    <t>Foxborough</t>
  </si>
  <si>
    <t>Framingham</t>
  </si>
  <si>
    <t>Franklin</t>
  </si>
  <si>
    <t>Gloucester</t>
  </si>
  <si>
    <t>Hamilton</t>
  </si>
  <si>
    <t>Hanover</t>
  </si>
  <si>
    <t>Hingham</t>
  </si>
  <si>
    <t>Holbrook</t>
  </si>
  <si>
    <t>Holliston</t>
  </si>
  <si>
    <t>Hopkinton</t>
  </si>
  <si>
    <t>Hudson</t>
  </si>
  <si>
    <t>Hull</t>
  </si>
  <si>
    <t>Ipswich</t>
  </si>
  <si>
    <t>Lexington</t>
  </si>
  <si>
    <t>Lincoln</t>
  </si>
  <si>
    <t>Littleton</t>
  </si>
  <si>
    <t>Lynn</t>
  </si>
  <si>
    <t>Lynnfield</t>
  </si>
  <si>
    <t>Malden</t>
  </si>
  <si>
    <t>Manchester-by-the-Sea</t>
  </si>
  <si>
    <t>Marblehead</t>
  </si>
  <si>
    <t>Marlborough</t>
  </si>
  <si>
    <t>Marshfield</t>
  </si>
  <si>
    <t>Maynard</t>
  </si>
  <si>
    <t>Medfield</t>
  </si>
  <si>
    <t>Medford</t>
  </si>
  <si>
    <t>Medway</t>
  </si>
  <si>
    <t>Melrose</t>
  </si>
  <si>
    <t>Middleton</t>
  </si>
  <si>
    <t>Milford</t>
  </si>
  <si>
    <t>Millis</t>
  </si>
  <si>
    <t>Milton</t>
  </si>
  <si>
    <t>Nahant</t>
  </si>
  <si>
    <t>Natick</t>
  </si>
  <si>
    <t>Needham</t>
  </si>
  <si>
    <t>Newton</t>
  </si>
  <si>
    <t>Norfolk</t>
  </si>
  <si>
    <t>North Reading</t>
  </si>
  <si>
    <t>Norwell</t>
  </si>
  <si>
    <t>Norwood</t>
  </si>
  <si>
    <t>Peabody</t>
  </si>
  <si>
    <t>Pembroke</t>
  </si>
  <si>
    <t>Quincy</t>
  </si>
  <si>
    <t>Randolph</t>
  </si>
  <si>
    <t>Reading</t>
  </si>
  <si>
    <t>Revere</t>
  </si>
  <si>
    <t>Rockland</t>
  </si>
  <si>
    <t>Rockport</t>
  </si>
  <si>
    <t>Salem</t>
  </si>
  <si>
    <t>Saugus</t>
  </si>
  <si>
    <t>Scituate</t>
  </si>
  <si>
    <t>Sharon</t>
  </si>
  <si>
    <t>Sherborn</t>
  </si>
  <si>
    <t>Somerville</t>
  </si>
  <si>
    <t>Southborough</t>
  </si>
  <si>
    <t>Stoneham</t>
  </si>
  <si>
    <t>Stoughton</t>
  </si>
  <si>
    <t>Stow</t>
  </si>
  <si>
    <t>Sudbury</t>
  </si>
  <si>
    <t>Swampscott</t>
  </si>
  <si>
    <t>Topsfield</t>
  </si>
  <si>
    <t>Wakefield</t>
  </si>
  <si>
    <t>Walpole</t>
  </si>
  <si>
    <t>Waltham</t>
  </si>
  <si>
    <t>Watertown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</si>
  <si>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</si>
  <si>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</si>
  <si>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</si>
  <si>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</si>
  <si>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</si>
  <si>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</si>
  <si>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</si>
  <si>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</si>
  <si>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</si>
  <si>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</si>
  <si>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</si>
  <si>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Boston Region MPO total</t>
  </si>
  <si>
    <t>Abington</t>
  </si>
  <si>
    <t>Amesbury</t>
  </si>
  <si>
    <t>Andover</t>
  </si>
  <si>
    <t>Attleboro</t>
  </si>
  <si>
    <t>Avon</t>
  </si>
  <si>
    <t>Ayer</t>
  </si>
  <si>
    <t>Berlin</t>
  </si>
  <si>
    <t>Billerica</t>
  </si>
  <si>
    <t>Blackstone</t>
  </si>
  <si>
    <t>Boxford</t>
  </si>
  <si>
    <t>Bridgewater</t>
  </si>
  <si>
    <t>Brockton</t>
  </si>
  <si>
    <t>Carver</t>
  </si>
  <si>
    <t>Chelmsford</t>
  </si>
  <si>
    <t>Clinton</t>
  </si>
  <si>
    <t>Dracut</t>
  </si>
  <si>
    <t>Dunstable</t>
  </si>
  <si>
    <t>East Bridgewater</t>
  </si>
  <si>
    <t>Easton</t>
  </si>
  <si>
    <t>Georgetown</t>
  </si>
  <si>
    <t>Groton</t>
  </si>
  <si>
    <t>Groveland</t>
  </si>
  <si>
    <t>Halifax</t>
  </si>
  <si>
    <t>Hanson</t>
  </si>
  <si>
    <t>Harvard</t>
  </si>
  <si>
    <t>Haverhill</t>
  </si>
  <si>
    <t>Hopedale</t>
  </si>
  <si>
    <t>Kingston</t>
  </si>
  <si>
    <t>Lakeville</t>
  </si>
  <si>
    <t>Lancaster</t>
  </si>
  <si>
    <t>Lawrence</t>
  </si>
  <si>
    <t>Lowell</t>
  </si>
  <si>
    <t>Mansfield</t>
  </si>
  <si>
    <t>Mendon</t>
  </si>
  <si>
    <t>Merrimac</t>
  </si>
  <si>
    <t>Methuen</t>
  </si>
  <si>
    <t>Middleborough</t>
  </si>
  <si>
    <t>Millville</t>
  </si>
  <si>
    <t>Newbury</t>
  </si>
  <si>
    <t>Newburyport</t>
  </si>
  <si>
    <t>North Andover</t>
  </si>
  <si>
    <t>North Attleborough</t>
  </si>
  <si>
    <t>Northborough</t>
  </si>
  <si>
    <t>Northbridge</t>
  </si>
  <si>
    <t>Norton</t>
  </si>
  <si>
    <t>Pepperell</t>
  </si>
  <si>
    <t>Plainville</t>
  </si>
  <si>
    <t>Plymouth</t>
  </si>
  <si>
    <t>Plympton</t>
  </si>
  <si>
    <t>Raynham</t>
  </si>
  <si>
    <t>Rowley</t>
  </si>
  <si>
    <t>Salisbury</t>
  </si>
  <si>
    <t>Shirley</t>
  </si>
  <si>
    <t>Taunton</t>
  </si>
  <si>
    <t>Tewksbury</t>
  </si>
  <si>
    <t>Tyngsborough</t>
  </si>
  <si>
    <t>Upton</t>
  </si>
  <si>
    <t>Uxbridge</t>
  </si>
  <si>
    <t>West Bridgewater</t>
  </si>
  <si>
    <t>West Newbury</t>
  </si>
  <si>
    <t>Westborough</t>
  </si>
  <si>
    <t>Westford</t>
  </si>
  <si>
    <t>Whitman</t>
  </si>
  <si>
    <t>Balance of CTPS modeled region</t>
  </si>
  <si>
    <t>CTPS modeled region total</t>
  </si>
  <si>
    <t>Acushnet</t>
  </si>
  <si>
    <t>Adams</t>
  </si>
  <si>
    <t>Agawam</t>
  </si>
  <si>
    <t>Alford</t>
  </si>
  <si>
    <t>Amherst</t>
  </si>
  <si>
    <t>Ashburnham</t>
  </si>
  <si>
    <t>Ashby</t>
  </si>
  <si>
    <t>Ashfield</t>
  </si>
  <si>
    <t>Athol</t>
  </si>
  <si>
    <t>Auburn</t>
  </si>
  <si>
    <t>Barnstable</t>
  </si>
  <si>
    <t>Barre</t>
  </si>
  <si>
    <t>Becket</t>
  </si>
  <si>
    <t>Belchertown</t>
  </si>
  <si>
    <t>Berkley</t>
  </si>
  <si>
    <t>Bernardston</t>
  </si>
  <si>
    <t>Blandford</t>
  </si>
  <si>
    <t>Bourne</t>
  </si>
  <si>
    <t>Boylston</t>
  </si>
  <si>
    <t>Brewster</t>
  </si>
  <si>
    <t>Brimfield</t>
  </si>
  <si>
    <t>Brookfield</t>
  </si>
  <si>
    <t>Buckland</t>
  </si>
  <si>
    <t>Charlemont</t>
  </si>
  <si>
    <t>Charlton</t>
  </si>
  <si>
    <t>Chatham</t>
  </si>
  <si>
    <t>Cheshire</t>
  </si>
  <si>
    <t>Chester</t>
  </si>
  <si>
    <t>Chesterfield</t>
  </si>
  <si>
    <t>Chicopee</t>
  </si>
  <si>
    <t>Chilmark</t>
  </si>
  <si>
    <t>Clarksburg</t>
  </si>
  <si>
    <t>Colrain</t>
  </si>
  <si>
    <t>Conway</t>
  </si>
  <si>
    <t>Cummington</t>
  </si>
  <si>
    <t>Dalton</t>
  </si>
  <si>
    <t>Dartmouth</t>
  </si>
  <si>
    <t>Deerfield</t>
  </si>
  <si>
    <t>Dennis</t>
  </si>
  <si>
    <t>Dighton</t>
  </si>
  <si>
    <t>Douglas</t>
  </si>
  <si>
    <t>Dudley</t>
  </si>
  <si>
    <t>East Brookfield</t>
  </si>
  <si>
    <t>East Longmeadow</t>
  </si>
  <si>
    <t>Eastham</t>
  </si>
  <si>
    <t>Easthampton</t>
  </si>
  <si>
    <t>Edgartown</t>
  </si>
  <si>
    <t>Egremont</t>
  </si>
  <si>
    <t>Erving</t>
  </si>
  <si>
    <t>Fairhaven</t>
  </si>
  <si>
    <t>Fall River</t>
  </si>
  <si>
    <t>Falmouth</t>
  </si>
  <si>
    <t>Fitchburg</t>
  </si>
  <si>
    <t>Florida</t>
  </si>
  <si>
    <t>Freetown</t>
  </si>
  <si>
    <t>Gardner</t>
  </si>
  <si>
    <t>Aquinnah (Gay Head)</t>
  </si>
  <si>
    <t>Gill</t>
  </si>
  <si>
    <t>Goshen</t>
  </si>
  <si>
    <t>Gosnold</t>
  </si>
  <si>
    <t>Grafton</t>
  </si>
  <si>
    <t>Granby</t>
  </si>
  <si>
    <t>Granville</t>
  </si>
  <si>
    <t>Great Barrington</t>
  </si>
  <si>
    <t>Greenfield</t>
  </si>
  <si>
    <t>Hadley</t>
  </si>
  <si>
    <t>Hampden</t>
  </si>
  <si>
    <t>Hancock</t>
  </si>
  <si>
    <t>Hardwick</t>
  </si>
  <si>
    <t>Harwich</t>
  </si>
  <si>
    <t>Hatfield</t>
  </si>
  <si>
    <t>Hawley</t>
  </si>
  <si>
    <t>Heath</t>
  </si>
  <si>
    <t>Hinsdale</t>
  </si>
  <si>
    <t>Holden</t>
  </si>
  <si>
    <t>Holland</t>
  </si>
  <si>
    <t>Holyoke</t>
  </si>
  <si>
    <t>Hubbardston</t>
  </si>
  <si>
    <t>Huntington</t>
  </si>
  <si>
    <t>Lanesborough</t>
  </si>
  <si>
    <t>Lee</t>
  </si>
  <si>
    <t>Leicester</t>
  </si>
  <si>
    <t>Lenox</t>
  </si>
  <si>
    <t>Leominster</t>
  </si>
  <si>
    <t>Leverett</t>
  </si>
  <si>
    <t>Leyden</t>
  </si>
  <si>
    <t>Longmeadow</t>
  </si>
  <si>
    <t>Ludlow</t>
  </si>
  <si>
    <t>Lunenburg</t>
  </si>
  <si>
    <t>Marion</t>
  </si>
  <si>
    <t>Mashpee</t>
  </si>
  <si>
    <t>Mattapoisett</t>
  </si>
  <si>
    <t>Middlefield</t>
  </si>
  <si>
    <t>Millbury</t>
  </si>
  <si>
    <t>Monroe</t>
  </si>
  <si>
    <t>Monson</t>
  </si>
  <si>
    <t>Montague</t>
  </si>
  <si>
    <t>Monterey</t>
  </si>
  <si>
    <t>Montgomery</t>
  </si>
  <si>
    <t>Mount Washington</t>
  </si>
  <si>
    <t>Nantucket</t>
  </si>
  <si>
    <t>New Ashford</t>
  </si>
  <si>
    <t>New Bedford</t>
  </si>
  <si>
    <t>New Braintree</t>
  </si>
  <si>
    <t>New Marlborough</t>
  </si>
  <si>
    <t>New Salem</t>
  </si>
  <si>
    <t>North Adams</t>
  </si>
  <si>
    <t>North Brookfield</t>
  </si>
  <si>
    <t>Northampton</t>
  </si>
  <si>
    <t>Northfield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</si>
  <si>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</si>
  <si>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</si>
  <si>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</si>
  <si>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</si>
  <si>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</si>
  <si>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</si>
  <si>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</si>
  <si>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</si>
  <si>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Pelham</t>
  </si>
  <si>
    <t>Peru</t>
  </si>
  <si>
    <t>Petersham</t>
  </si>
  <si>
    <t>Phillipston</t>
  </si>
  <si>
    <t>Pittsfield</t>
  </si>
  <si>
    <t>Plainfield</t>
  </si>
  <si>
    <t>Princeton</t>
  </si>
  <si>
    <t>Provincetown</t>
  </si>
  <si>
    <t>Rehoboth</t>
  </si>
  <si>
    <t>Richmond</t>
  </si>
  <si>
    <t>Rochester</t>
  </si>
  <si>
    <t>Rowe</t>
  </si>
  <si>
    <t>Royalston</t>
  </si>
  <si>
    <t>Russell</t>
  </si>
  <si>
    <t>Rutland</t>
  </si>
  <si>
    <t>Sandisfield</t>
  </si>
  <si>
    <t>Sandwich</t>
  </si>
  <si>
    <t>Savoy</t>
  </si>
  <si>
    <t>Seekonk</t>
  </si>
  <si>
    <t>Sheffield</t>
  </si>
  <si>
    <t>Shelburne</t>
  </si>
  <si>
    <t>Shrewsbury</t>
  </si>
  <si>
    <t>Shutesbury</t>
  </si>
  <si>
    <t>Somerset</t>
  </si>
  <si>
    <t>South Hadley</t>
  </si>
  <si>
    <t>Southampton</t>
  </si>
  <si>
    <t>Southbridge</t>
  </si>
  <si>
    <t>Southwick</t>
  </si>
  <si>
    <t>Spencer</t>
  </si>
  <si>
    <t>Springfield</t>
  </si>
  <si>
    <t>Sterling</t>
  </si>
  <si>
    <t>Stockbridge</t>
  </si>
  <si>
    <t>Sturbridge</t>
  </si>
  <si>
    <t>Sunderland</t>
  </si>
  <si>
    <t>Sutton</t>
  </si>
  <si>
    <t>Swansea</t>
  </si>
  <si>
    <t>Templeton</t>
  </si>
  <si>
    <t>Tisbury</t>
  </si>
  <si>
    <t>Tolland</t>
  </si>
  <si>
    <t>Townsend</t>
  </si>
  <si>
    <t>Truro</t>
  </si>
  <si>
    <t>Tyringham</t>
  </si>
  <si>
    <t>Wales</t>
  </si>
  <si>
    <t>Ware</t>
  </si>
  <si>
    <t>Wareham</t>
  </si>
  <si>
    <t>Warren</t>
  </si>
  <si>
    <t>Warwick</t>
  </si>
  <si>
    <t>Washington</t>
  </si>
  <si>
    <t>Webster</t>
  </si>
  <si>
    <t>Wellfleet</t>
  </si>
  <si>
    <t>Wendell</t>
  </si>
  <si>
    <t>West Boylston</t>
  </si>
  <si>
    <t>West Brookfield</t>
  </si>
  <si>
    <t>West Springfield</t>
  </si>
  <si>
    <t>West Stockbridge</t>
  </si>
  <si>
    <t>West Tisbury</t>
  </si>
  <si>
    <t>Westfield</t>
  </si>
  <si>
    <t>Westhampton</t>
  </si>
  <si>
    <t>Westminster</t>
  </si>
  <si>
    <t>Westport</t>
  </si>
  <si>
    <t>Whately</t>
  </si>
  <si>
    <t>Wilbraham</t>
  </si>
  <si>
    <t>Williamsburg</t>
  </si>
  <si>
    <t>Williamstown</t>
  </si>
  <si>
    <t>Winchendon</t>
  </si>
  <si>
    <t>Windsor</t>
  </si>
  <si>
    <t>Worcester</t>
  </si>
  <si>
    <t>Worthington</t>
  </si>
  <si>
    <t>Yarmouth</t>
  </si>
  <si>
    <t>Balance of Massachusetts</t>
  </si>
  <si>
    <t>Massachusetts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</si>
</sst>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0"/>
      <name val="Arial"/>
      <family val="2"/>
    </font>
    <font>
      <b/>
      <sz val="10"/>
      <name val="Micro Technic Extended"/>
    </font>
    <font>
      <i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31363B"/>
      </bottom>
      <diagonal/>
    </border>
    <border>
      <left/>
      <right/>
      <top/>
      <bottom style="medium">
        <color rgb="FF31363B"/>
      </bottom>
      <diagonal/>
    </border>
    <border>
      <left/>
      <right/>
      <top style="thin">
        <color rgb="FF31363B"/>
      </top>
      <bottom style="medium">
        <color rgb="FF31363B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16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1" fillId="0" borderId="0" xfId="0" applyFont="1" applyBorder="1" applyAlignment="1" applyProtection="1"/>
    <xf numFmtId="0" fontId="0" fillId="0" borderId="0" xfId="0" applyAlignment="1"/>
    <xf numFmtId="0" fontId="2" fillId="0" borderId="0" xfId="0" applyFont="1"/>
    <xf numFmtId="0" fontId="0" fillId="0" borderId="0" xfId="0" applyFont="1" applyBorder="1" applyAlignment="1" applyProtection="1"/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 applyProtection="1"/>
    <xf numFmtId="0" fontId="0" fillId="0" borderId="1" xfId="0" applyBorder="1" applyAlignment="1"/>
    <xf numFmtId="164" fontId="0" fillId="0" borderId="0" xfId="0" applyNumberFormat="1" applyFont="1" applyBorder="1"/>
    <xf numFmtId="0" fontId="0" fillId="0" borderId="2" xfId="0" applyFont="1" applyBorder="1"/>
    <xf numFmtId="0" fontId="0" fillId="0" borderId="2" xfId="0" applyBorder="1"/>
    <xf numFmtId="3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0" xfId="1" applyFont="1"/>
    <xf numFmtId="0" fontId="3" fillId="0" borderId="0" xfId="1"/>
    <xf numFmtId="3" fontId="3" fillId="0" borderId="0" xfId="1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262800</xdr:colOff>
      <xdr:row>0</xdr:row>
      <xdr:rowOff>86040</xdr:rowOff>
    </xdr:from>
    <xdr:to>
      <xdr:col>16</xdr:col>
      <xdr:colOff>504720</xdr:colOff>
      <xdr:row>6</xdr:row>
      <xdr:rowOff>86760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94120" y="86040"/>
          <a:ext cx="2608560" cy="972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1"/>
  <sheetViews>
    <sheetView windowProtection="1" tabSelected="1" zoomScaleNormal="100" workbookViewId="0">
      <pane ySplit="11" topLeftCell="A30" activePane="bottomLeft" state="frozen"/>
      <selection pane="bottomLeft" activeCell="I30" sqref="I1:I1048576"/>
    </sheetView>
  </sheetViews>
  <sheetFormatPr defaultRowHeight="13.2" outlineLevelRow="2"/>
  <cols>
    <col min="1" max="2" width="0" hidden="1"/>
    <col min="3" max="3" width="7.5546875"/>
    <col min="4" max="4" width="20.109375"/>
    <col min="5" max="5" width="3.109375"/>
    <col min="10" max="10" width="2.109375"/>
    <col min="11" max="13" width="10.21875" style="9"/>
    <col min="14" max="14" width="2.6640625"/>
    <col min="15" max="17" width="10.21875" style="10"/>
  </cols>
  <sheetData>
    <row r="1" spans="1:17">
      <c r="C1" s="8" t="s">
        <v>0</v>
      </c>
      <c r="D1" s="8"/>
      <c r="E1" s="8"/>
      <c r="F1" s="8"/>
      <c r="G1" s="8"/>
      <c r="M1" s="7"/>
      <c r="N1" s="7"/>
      <c r="O1" s="7"/>
      <c r="P1" s="7"/>
      <c r="Q1" s="7"/>
    </row>
    <row r="2" spans="1:17">
      <c r="K2" s="11"/>
      <c r="L2" s="12"/>
      <c r="M2" s="7"/>
      <c r="N2" s="7"/>
      <c r="O2" s="7"/>
      <c r="P2" s="7"/>
      <c r="Q2" s="7"/>
    </row>
    <row r="3" spans="1:17">
      <c r="C3" s="13" t="s">
        <v>1</v>
      </c>
      <c r="D3" s="6" t="s">
        <v>2</v>
      </c>
      <c r="E3" s="6"/>
      <c r="F3" s="6"/>
      <c r="G3" s="6"/>
      <c r="K3" s="14"/>
      <c r="L3" s="12"/>
      <c r="M3" s="7"/>
      <c r="N3" s="7"/>
      <c r="O3" s="7"/>
      <c r="P3" s="7"/>
      <c r="Q3" s="7"/>
    </row>
    <row r="4" spans="1:17">
      <c r="D4" s="6" t="s">
        <v>3</v>
      </c>
      <c r="E4" s="6"/>
      <c r="F4" s="6"/>
      <c r="G4" s="6"/>
      <c r="K4" s="14"/>
      <c r="L4" s="12"/>
      <c r="M4" s="7"/>
      <c r="N4" s="7"/>
      <c r="O4" s="7"/>
      <c r="P4" s="7"/>
      <c r="Q4" s="7"/>
    </row>
    <row r="5" spans="1:17">
      <c r="D5" s="6" t="s">
        <v>4</v>
      </c>
      <c r="E5" s="6"/>
      <c r="F5" s="6"/>
      <c r="G5" s="6"/>
      <c r="K5" s="14"/>
      <c r="L5" s="12"/>
      <c r="M5" s="7"/>
      <c r="N5" s="7"/>
      <c r="O5" s="7"/>
      <c r="P5" s="7"/>
      <c r="Q5" s="7"/>
    </row>
    <row r="6" spans="1:17">
      <c r="C6" s="15"/>
      <c r="D6" s="6" t="s">
        <v>5</v>
      </c>
      <c r="E6" s="6"/>
      <c r="F6" s="6"/>
      <c r="G6" s="6"/>
      <c r="K6" s="14"/>
      <c r="L6" s="12"/>
      <c r="M6" s="7"/>
      <c r="N6" s="7"/>
      <c r="O6" s="7"/>
      <c r="P6" s="7"/>
      <c r="Q6" s="7"/>
    </row>
    <row r="7" spans="1:17">
      <c r="C7" s="16"/>
      <c r="D7" s="16"/>
      <c r="E7" s="16"/>
      <c r="F7" s="16"/>
      <c r="G7" s="16"/>
      <c r="H7" s="16"/>
      <c r="I7" s="16"/>
      <c r="J7" s="16"/>
      <c r="K7" s="17"/>
      <c r="L7" s="18"/>
      <c r="M7" s="7"/>
      <c r="N7" s="7"/>
      <c r="O7" s="7"/>
      <c r="P7" s="7"/>
      <c r="Q7" s="7"/>
    </row>
    <row r="9" spans="1:17">
      <c r="K9" s="5" t="s">
        <v>6</v>
      </c>
      <c r="L9" s="5"/>
      <c r="M9" s="5"/>
      <c r="O9" s="4" t="s">
        <v>7</v>
      </c>
      <c r="P9" s="4"/>
      <c r="Q9" s="4"/>
    </row>
    <row r="10" spans="1:17">
      <c r="F10" s="3" t="s">
        <v>8</v>
      </c>
      <c r="G10" s="3"/>
      <c r="H10" s="3"/>
      <c r="I10" s="3"/>
      <c r="K10" s="2" t="s">
        <v>8</v>
      </c>
      <c r="L10" s="2"/>
      <c r="M10" s="2"/>
      <c r="O10" s="1" t="s">
        <v>8</v>
      </c>
      <c r="P10" s="1"/>
      <c r="Q10" s="1"/>
    </row>
    <row r="11" spans="1:17">
      <c r="A11" s="19" t="s">
        <v>9</v>
      </c>
      <c r="B11" s="19" t="s">
        <v>10</v>
      </c>
      <c r="C11" s="20" t="s">
        <v>11</v>
      </c>
      <c r="D11" s="20" t="s">
        <v>12</v>
      </c>
      <c r="E11" s="21"/>
      <c r="F11" s="21">
        <v>1980</v>
      </c>
      <c r="G11" s="21">
        <v>1990</v>
      </c>
      <c r="H11" s="21">
        <v>2000</v>
      </c>
      <c r="I11" s="21">
        <v>2010</v>
      </c>
      <c r="J11" s="21"/>
      <c r="K11" s="22" t="s">
        <v>13</v>
      </c>
      <c r="L11" s="22" t="s">
        <v>14</v>
      </c>
      <c r="M11" s="22" t="s">
        <v>15</v>
      </c>
      <c r="N11" s="21"/>
      <c r="O11" s="23" t="s">
        <v>13</v>
      </c>
      <c r="P11" s="23" t="s">
        <v>14</v>
      </c>
      <c r="Q11" s="24" t="s">
        <v>15</v>
      </c>
    </row>
    <row r="12" spans="1:17" outlineLevel="2">
      <c r="A12">
        <v>1</v>
      </c>
      <c r="B12">
        <v>1</v>
      </c>
      <c r="C12" s="25">
        <v>2</v>
      </c>
      <c r="D12" s="25" t="s">
        <v>16</v>
      </c>
      <c r="F12" s="9">
        <v>17544</v>
      </c>
      <c r="G12" s="9">
        <v>17872</v>
      </c>
      <c r="H12" s="9">
        <v>20331</v>
      </c>
      <c r="I12" s="9">
        <v>21924</v>
      </c>
      <c r="J12" s="9"/>
      <c r="K12" s="9">
        <f t="shared" ref="K12:K43" si="0">G12-F12</f>
        <v>328</v>
      </c>
      <c r="L12" s="9">
        <f t="shared" ref="L12:L43" si="1">H12-G12</f>
        <v>2459</v>
      </c>
      <c r="M12" s="9">
        <f t="shared" ref="M12:M43" si="2">I12-H12</f>
        <v>1593</v>
      </c>
      <c r="O12" s="10">
        <f t="shared" ref="O12:O43" si="3">ROUND(K12/F12,3)</f>
        <v>1.9E-2</v>
      </c>
      <c r="P12" s="10">
        <f t="shared" ref="P12:P43" si="4">ROUND(L12/G12,3)</f>
        <v>0.13800000000000001</v>
      </c>
      <c r="Q12" s="10">
        <f t="shared" ref="Q12:Q43" si="5">ROUND(M12/H12,3)</f>
        <v>7.8E-2</v>
      </c>
    </row>
    <row r="13" spans="1:17" outlineLevel="2">
      <c r="A13">
        <v>1</v>
      </c>
      <c r="B13">
        <v>1</v>
      </c>
      <c r="C13" s="25">
        <v>10</v>
      </c>
      <c r="D13" s="25" t="s">
        <v>17</v>
      </c>
      <c r="F13" s="9">
        <v>48219</v>
      </c>
      <c r="G13" s="9">
        <v>44630</v>
      </c>
      <c r="H13" s="9">
        <v>42389</v>
      </c>
      <c r="I13" s="9">
        <v>42844</v>
      </c>
      <c r="J13" s="9"/>
      <c r="K13" s="9">
        <f t="shared" si="0"/>
        <v>-3589</v>
      </c>
      <c r="L13" s="9">
        <f t="shared" si="1"/>
        <v>-2241</v>
      </c>
      <c r="M13" s="9">
        <f t="shared" si="2"/>
        <v>455</v>
      </c>
      <c r="O13" s="10">
        <f t="shared" si="3"/>
        <v>-7.3999999999999996E-2</v>
      </c>
      <c r="P13" s="10">
        <f t="shared" si="4"/>
        <v>-0.05</v>
      </c>
      <c r="Q13" s="10">
        <f t="shared" si="5"/>
        <v>1.0999999999999999E-2</v>
      </c>
    </row>
    <row r="14" spans="1:17" outlineLevel="2">
      <c r="A14">
        <v>1</v>
      </c>
      <c r="B14">
        <v>1</v>
      </c>
      <c r="C14" s="25">
        <v>14</v>
      </c>
      <c r="D14" s="25" t="s">
        <v>18</v>
      </c>
      <c r="F14" s="9">
        <v>9165</v>
      </c>
      <c r="G14" s="9">
        <v>12066</v>
      </c>
      <c r="H14" s="9">
        <v>14674</v>
      </c>
      <c r="I14" s="9">
        <v>16593</v>
      </c>
      <c r="J14" s="9"/>
      <c r="K14" s="9">
        <f t="shared" si="0"/>
        <v>2901</v>
      </c>
      <c r="L14" s="9">
        <f t="shared" si="1"/>
        <v>2608</v>
      </c>
      <c r="M14" s="9">
        <f t="shared" si="2"/>
        <v>1919</v>
      </c>
      <c r="O14" s="10">
        <f t="shared" si="3"/>
        <v>0.317</v>
      </c>
      <c r="P14" s="10">
        <f t="shared" si="4"/>
        <v>0.216</v>
      </c>
      <c r="Q14" s="10">
        <f t="shared" si="5"/>
        <v>0.13100000000000001</v>
      </c>
    </row>
    <row r="15" spans="1:17" outlineLevel="2">
      <c r="A15">
        <v>1</v>
      </c>
      <c r="B15">
        <v>1</v>
      </c>
      <c r="C15" s="25">
        <v>23</v>
      </c>
      <c r="D15" s="25" t="s">
        <v>19</v>
      </c>
      <c r="F15" s="9">
        <v>13067</v>
      </c>
      <c r="G15" s="9">
        <v>12996</v>
      </c>
      <c r="H15" s="9">
        <v>12595</v>
      </c>
      <c r="I15" s="9">
        <v>13320</v>
      </c>
      <c r="J15" s="9"/>
      <c r="K15" s="9">
        <f t="shared" si="0"/>
        <v>-71</v>
      </c>
      <c r="L15" s="9">
        <f t="shared" si="1"/>
        <v>-401</v>
      </c>
      <c r="M15" s="9">
        <f t="shared" si="2"/>
        <v>725</v>
      </c>
      <c r="O15" s="10">
        <f t="shared" si="3"/>
        <v>-5.0000000000000001E-3</v>
      </c>
      <c r="P15" s="10">
        <f t="shared" si="4"/>
        <v>-3.1E-2</v>
      </c>
      <c r="Q15" s="10">
        <f t="shared" si="5"/>
        <v>5.8000000000000003E-2</v>
      </c>
    </row>
    <row r="16" spans="1:17" outlineLevel="2">
      <c r="A16">
        <v>1</v>
      </c>
      <c r="B16">
        <v>1</v>
      </c>
      <c r="C16" s="25">
        <v>25</v>
      </c>
      <c r="D16" s="25" t="s">
        <v>20</v>
      </c>
      <c r="F16" s="9">
        <v>14300</v>
      </c>
      <c r="G16" s="9">
        <v>14877</v>
      </c>
      <c r="H16" s="9">
        <v>15314</v>
      </c>
      <c r="I16" s="9">
        <v>16332</v>
      </c>
      <c r="J16" s="9"/>
      <c r="K16" s="9">
        <f t="shared" si="0"/>
        <v>577</v>
      </c>
      <c r="L16" s="9">
        <f t="shared" si="1"/>
        <v>437</v>
      </c>
      <c r="M16" s="9">
        <f t="shared" si="2"/>
        <v>1018</v>
      </c>
      <c r="O16" s="10">
        <f t="shared" si="3"/>
        <v>0.04</v>
      </c>
      <c r="P16" s="10">
        <f t="shared" si="4"/>
        <v>2.9000000000000001E-2</v>
      </c>
      <c r="Q16" s="10">
        <f t="shared" si="5"/>
        <v>6.6000000000000003E-2</v>
      </c>
    </row>
    <row r="17" spans="1:17" outlineLevel="2">
      <c r="A17">
        <v>1</v>
      </c>
      <c r="B17">
        <v>1</v>
      </c>
      <c r="C17" s="25">
        <v>26</v>
      </c>
      <c r="D17" s="25" t="s">
        <v>21</v>
      </c>
      <c r="F17" s="9">
        <v>26100</v>
      </c>
      <c r="G17" s="9">
        <v>24720</v>
      </c>
      <c r="H17" s="9">
        <v>24194</v>
      </c>
      <c r="I17" s="9">
        <v>24729</v>
      </c>
      <c r="J17" s="9"/>
      <c r="K17" s="9">
        <f t="shared" si="0"/>
        <v>-1380</v>
      </c>
      <c r="L17" s="9">
        <f t="shared" si="1"/>
        <v>-526</v>
      </c>
      <c r="M17" s="9">
        <f t="shared" si="2"/>
        <v>535</v>
      </c>
      <c r="O17" s="10">
        <f t="shared" si="3"/>
        <v>-5.2999999999999999E-2</v>
      </c>
      <c r="P17" s="10">
        <f t="shared" si="4"/>
        <v>-2.1000000000000001E-2</v>
      </c>
      <c r="Q17" s="10">
        <f t="shared" si="5"/>
        <v>2.1999999999999999E-2</v>
      </c>
    </row>
    <row r="18" spans="1:17" outlineLevel="2">
      <c r="A18">
        <v>1</v>
      </c>
      <c r="B18">
        <v>1</v>
      </c>
      <c r="C18" s="25">
        <v>30</v>
      </c>
      <c r="D18" s="25" t="s">
        <v>22</v>
      </c>
      <c r="F18" s="9">
        <v>37655</v>
      </c>
      <c r="G18" s="9">
        <v>38195</v>
      </c>
      <c r="H18" s="9">
        <v>39862</v>
      </c>
      <c r="I18" s="9">
        <v>39502</v>
      </c>
      <c r="J18" s="9"/>
      <c r="K18" s="9">
        <f t="shared" si="0"/>
        <v>540</v>
      </c>
      <c r="L18" s="9">
        <f t="shared" si="1"/>
        <v>1667</v>
      </c>
      <c r="M18" s="9">
        <f t="shared" si="2"/>
        <v>-360</v>
      </c>
      <c r="O18" s="10">
        <f t="shared" si="3"/>
        <v>1.4E-2</v>
      </c>
      <c r="P18" s="10">
        <f t="shared" si="4"/>
        <v>4.3999999999999997E-2</v>
      </c>
      <c r="Q18" s="10">
        <f t="shared" si="5"/>
        <v>-8.9999999999999993E-3</v>
      </c>
    </row>
    <row r="19" spans="1:17" outlineLevel="2">
      <c r="A19">
        <v>1</v>
      </c>
      <c r="B19">
        <v>1</v>
      </c>
      <c r="C19" s="25">
        <v>34</v>
      </c>
      <c r="D19" s="25" t="s">
        <v>23</v>
      </c>
      <c r="F19" s="9">
        <v>2530</v>
      </c>
      <c r="G19" s="9">
        <v>3134</v>
      </c>
      <c r="H19" s="9">
        <v>4148</v>
      </c>
      <c r="I19" s="9">
        <v>4897</v>
      </c>
      <c r="J19" s="9"/>
      <c r="K19" s="9">
        <f t="shared" si="0"/>
        <v>604</v>
      </c>
      <c r="L19" s="9">
        <f t="shared" si="1"/>
        <v>1014</v>
      </c>
      <c r="M19" s="9">
        <f t="shared" si="2"/>
        <v>749</v>
      </c>
      <c r="O19" s="10">
        <f t="shared" si="3"/>
        <v>0.23899999999999999</v>
      </c>
      <c r="P19" s="10">
        <f t="shared" si="4"/>
        <v>0.32400000000000001</v>
      </c>
      <c r="Q19" s="10">
        <f t="shared" si="5"/>
        <v>0.18099999999999999</v>
      </c>
    </row>
    <row r="20" spans="1:17" outlineLevel="2">
      <c r="A20">
        <v>1</v>
      </c>
      <c r="B20">
        <v>1</v>
      </c>
      <c r="C20" s="25">
        <v>35</v>
      </c>
      <c r="D20" s="25" t="s">
        <v>24</v>
      </c>
      <c r="F20" s="9">
        <v>562994</v>
      </c>
      <c r="G20" s="9">
        <v>574283</v>
      </c>
      <c r="H20" s="9">
        <v>589141</v>
      </c>
      <c r="I20" s="9">
        <v>617594</v>
      </c>
      <c r="J20" s="9"/>
      <c r="K20" s="9">
        <f t="shared" si="0"/>
        <v>11289</v>
      </c>
      <c r="L20" s="9">
        <f t="shared" si="1"/>
        <v>14858</v>
      </c>
      <c r="M20" s="9">
        <f t="shared" si="2"/>
        <v>28453</v>
      </c>
      <c r="O20" s="10">
        <f t="shared" si="3"/>
        <v>0.02</v>
      </c>
      <c r="P20" s="10">
        <f t="shared" si="4"/>
        <v>2.5999999999999999E-2</v>
      </c>
      <c r="Q20" s="10">
        <f t="shared" si="5"/>
        <v>4.8000000000000001E-2</v>
      </c>
    </row>
    <row r="21" spans="1:17" outlineLevel="2">
      <c r="A21">
        <v>1</v>
      </c>
      <c r="B21">
        <v>1</v>
      </c>
      <c r="C21" s="25">
        <v>37</v>
      </c>
      <c r="D21" s="25" t="s">
        <v>25</v>
      </c>
      <c r="F21" s="9">
        <v>3126</v>
      </c>
      <c r="G21" s="9">
        <v>3343</v>
      </c>
      <c r="H21" s="9">
        <v>4868</v>
      </c>
      <c r="I21" s="9">
        <v>4996</v>
      </c>
      <c r="J21" s="9"/>
      <c r="K21" s="9">
        <f t="shared" si="0"/>
        <v>217</v>
      </c>
      <c r="L21" s="9">
        <f t="shared" si="1"/>
        <v>1525</v>
      </c>
      <c r="M21" s="9">
        <f t="shared" si="2"/>
        <v>128</v>
      </c>
      <c r="O21" s="10">
        <f t="shared" si="3"/>
        <v>6.9000000000000006E-2</v>
      </c>
      <c r="P21" s="10">
        <f t="shared" si="4"/>
        <v>0.45600000000000002</v>
      </c>
      <c r="Q21" s="10">
        <f t="shared" si="5"/>
        <v>2.5999999999999999E-2</v>
      </c>
    </row>
    <row r="22" spans="1:17" outlineLevel="2">
      <c r="A22">
        <v>1</v>
      </c>
      <c r="B22">
        <v>1</v>
      </c>
      <c r="C22" s="25">
        <v>40</v>
      </c>
      <c r="D22" s="25" t="s">
        <v>26</v>
      </c>
      <c r="F22" s="9">
        <v>36337</v>
      </c>
      <c r="G22" s="9">
        <v>33836</v>
      </c>
      <c r="H22" s="9">
        <v>33828</v>
      </c>
      <c r="I22" s="9">
        <v>35744</v>
      </c>
      <c r="J22" s="9"/>
      <c r="K22" s="9">
        <f t="shared" si="0"/>
        <v>-2501</v>
      </c>
      <c r="L22" s="9">
        <f t="shared" si="1"/>
        <v>-8</v>
      </c>
      <c r="M22" s="9">
        <f t="shared" si="2"/>
        <v>1916</v>
      </c>
      <c r="O22" s="10">
        <f t="shared" si="3"/>
        <v>-6.9000000000000006E-2</v>
      </c>
      <c r="P22" s="10">
        <f t="shared" si="4"/>
        <v>0</v>
      </c>
      <c r="Q22" s="10">
        <f t="shared" si="5"/>
        <v>5.7000000000000002E-2</v>
      </c>
    </row>
    <row r="23" spans="1:17" outlineLevel="2">
      <c r="A23">
        <v>1</v>
      </c>
      <c r="B23">
        <v>1</v>
      </c>
      <c r="C23" s="25">
        <v>46</v>
      </c>
      <c r="D23" s="25" t="s">
        <v>27</v>
      </c>
      <c r="F23" s="9">
        <v>55062</v>
      </c>
      <c r="G23" s="9">
        <v>54718</v>
      </c>
      <c r="H23" s="9">
        <v>57107</v>
      </c>
      <c r="I23" s="9">
        <v>58732</v>
      </c>
      <c r="J23" s="9"/>
      <c r="K23" s="9">
        <f t="shared" si="0"/>
        <v>-344</v>
      </c>
      <c r="L23" s="9">
        <f t="shared" si="1"/>
        <v>2389</v>
      </c>
      <c r="M23" s="9">
        <f t="shared" si="2"/>
        <v>1625</v>
      </c>
      <c r="O23" s="10">
        <f t="shared" si="3"/>
        <v>-6.0000000000000001E-3</v>
      </c>
      <c r="P23" s="10">
        <f t="shared" si="4"/>
        <v>4.3999999999999997E-2</v>
      </c>
      <c r="Q23" s="10">
        <f t="shared" si="5"/>
        <v>2.8000000000000001E-2</v>
      </c>
    </row>
    <row r="24" spans="1:17" outlineLevel="2">
      <c r="A24">
        <v>1</v>
      </c>
      <c r="B24">
        <v>1</v>
      </c>
      <c r="C24" s="25">
        <v>48</v>
      </c>
      <c r="D24" s="25" t="s">
        <v>28</v>
      </c>
      <c r="F24" s="9">
        <v>23486</v>
      </c>
      <c r="G24" s="9">
        <v>23302</v>
      </c>
      <c r="H24" s="9">
        <v>22876</v>
      </c>
      <c r="I24" s="9">
        <v>24498</v>
      </c>
      <c r="J24" s="9"/>
      <c r="K24" s="9">
        <f t="shared" si="0"/>
        <v>-184</v>
      </c>
      <c r="L24" s="9">
        <f t="shared" si="1"/>
        <v>-426</v>
      </c>
      <c r="M24" s="9">
        <f t="shared" si="2"/>
        <v>1622</v>
      </c>
      <c r="O24" s="10">
        <f t="shared" si="3"/>
        <v>-8.0000000000000002E-3</v>
      </c>
      <c r="P24" s="10">
        <f t="shared" si="4"/>
        <v>-1.7999999999999999E-2</v>
      </c>
      <c r="Q24" s="10">
        <f t="shared" si="5"/>
        <v>7.0999999999999994E-2</v>
      </c>
    </row>
    <row r="25" spans="1:17" outlineLevel="2">
      <c r="A25">
        <v>1</v>
      </c>
      <c r="B25">
        <v>1</v>
      </c>
      <c r="C25" s="25">
        <v>49</v>
      </c>
      <c r="D25" s="25" t="s">
        <v>29</v>
      </c>
      <c r="F25" s="9">
        <v>95322</v>
      </c>
      <c r="G25" s="9">
        <v>95802</v>
      </c>
      <c r="H25" s="9">
        <v>101355</v>
      </c>
      <c r="I25" s="9">
        <v>105162</v>
      </c>
      <c r="J25" s="9"/>
      <c r="K25" s="9">
        <f t="shared" si="0"/>
        <v>480</v>
      </c>
      <c r="L25" s="9">
        <f t="shared" si="1"/>
        <v>5553</v>
      </c>
      <c r="M25" s="9">
        <f t="shared" si="2"/>
        <v>3807</v>
      </c>
      <c r="O25" s="10">
        <f t="shared" si="3"/>
        <v>5.0000000000000001E-3</v>
      </c>
      <c r="P25" s="10">
        <f t="shared" si="4"/>
        <v>5.8000000000000003E-2</v>
      </c>
      <c r="Q25" s="10">
        <f t="shared" si="5"/>
        <v>3.7999999999999999E-2</v>
      </c>
    </row>
    <row r="26" spans="1:17" outlineLevel="2">
      <c r="A26">
        <v>1</v>
      </c>
      <c r="B26">
        <v>1</v>
      </c>
      <c r="C26" s="25">
        <v>50</v>
      </c>
      <c r="D26" s="25" t="s">
        <v>30</v>
      </c>
      <c r="F26" s="9">
        <v>18182</v>
      </c>
      <c r="G26" s="9">
        <v>18530</v>
      </c>
      <c r="H26" s="9">
        <v>20775</v>
      </c>
      <c r="I26" s="9">
        <v>21561</v>
      </c>
      <c r="J26" s="9"/>
      <c r="K26" s="9">
        <f t="shared" si="0"/>
        <v>348</v>
      </c>
      <c r="L26" s="9">
        <f t="shared" si="1"/>
        <v>2245</v>
      </c>
      <c r="M26" s="9">
        <f t="shared" si="2"/>
        <v>786</v>
      </c>
      <c r="O26" s="10">
        <f t="shared" si="3"/>
        <v>1.9E-2</v>
      </c>
      <c r="P26" s="10">
        <f t="shared" si="4"/>
        <v>0.121</v>
      </c>
      <c r="Q26" s="10">
        <f t="shared" si="5"/>
        <v>3.7999999999999999E-2</v>
      </c>
    </row>
    <row r="27" spans="1:17" outlineLevel="2">
      <c r="A27">
        <v>1</v>
      </c>
      <c r="B27">
        <v>1</v>
      </c>
      <c r="C27" s="25">
        <v>51</v>
      </c>
      <c r="D27" s="25" t="s">
        <v>31</v>
      </c>
      <c r="F27" s="9">
        <v>3306</v>
      </c>
      <c r="G27" s="9">
        <v>4333</v>
      </c>
      <c r="H27" s="9">
        <v>4717</v>
      </c>
      <c r="I27" s="9">
        <v>4852</v>
      </c>
      <c r="J27" s="9"/>
      <c r="K27" s="9">
        <f t="shared" si="0"/>
        <v>1027</v>
      </c>
      <c r="L27" s="9">
        <f t="shared" si="1"/>
        <v>384</v>
      </c>
      <c r="M27" s="9">
        <f t="shared" si="2"/>
        <v>135</v>
      </c>
      <c r="O27" s="10">
        <f t="shared" si="3"/>
        <v>0.311</v>
      </c>
      <c r="P27" s="10">
        <f t="shared" si="4"/>
        <v>8.8999999999999996E-2</v>
      </c>
      <c r="Q27" s="10">
        <f t="shared" si="5"/>
        <v>2.9000000000000001E-2</v>
      </c>
    </row>
    <row r="28" spans="1:17" outlineLevel="2">
      <c r="A28">
        <v>1</v>
      </c>
      <c r="B28">
        <v>1</v>
      </c>
      <c r="C28" s="25">
        <v>57</v>
      </c>
      <c r="D28" s="25" t="s">
        <v>32</v>
      </c>
      <c r="F28" s="9">
        <v>25431</v>
      </c>
      <c r="G28" s="9">
        <v>28710</v>
      </c>
      <c r="H28" s="9">
        <v>35080</v>
      </c>
      <c r="I28" s="9">
        <v>35177</v>
      </c>
      <c r="J28" s="9"/>
      <c r="K28" s="9">
        <f t="shared" si="0"/>
        <v>3279</v>
      </c>
      <c r="L28" s="9">
        <f t="shared" si="1"/>
        <v>6370</v>
      </c>
      <c r="M28" s="9">
        <f t="shared" si="2"/>
        <v>97</v>
      </c>
      <c r="O28" s="10">
        <f t="shared" si="3"/>
        <v>0.129</v>
      </c>
      <c r="P28" s="10">
        <f t="shared" si="4"/>
        <v>0.222</v>
      </c>
      <c r="Q28" s="10">
        <f t="shared" si="5"/>
        <v>3.0000000000000001E-3</v>
      </c>
    </row>
    <row r="29" spans="1:17" outlineLevel="2">
      <c r="A29">
        <v>1</v>
      </c>
      <c r="B29">
        <v>1</v>
      </c>
      <c r="C29" s="25">
        <v>65</v>
      </c>
      <c r="D29" s="25" t="s">
        <v>33</v>
      </c>
      <c r="F29" s="9">
        <v>7174</v>
      </c>
      <c r="G29" s="9">
        <v>7075</v>
      </c>
      <c r="H29" s="9">
        <v>7261</v>
      </c>
      <c r="I29" s="9">
        <v>7542</v>
      </c>
      <c r="J29" s="9"/>
      <c r="K29" s="9">
        <f t="shared" si="0"/>
        <v>-99</v>
      </c>
      <c r="L29" s="9">
        <f t="shared" si="1"/>
        <v>186</v>
      </c>
      <c r="M29" s="9">
        <f t="shared" si="2"/>
        <v>281</v>
      </c>
      <c r="O29" s="10">
        <f t="shared" si="3"/>
        <v>-1.4E-2</v>
      </c>
      <c r="P29" s="10">
        <f t="shared" si="4"/>
        <v>2.5999999999999999E-2</v>
      </c>
      <c r="Q29" s="10">
        <f t="shared" si="5"/>
        <v>3.9E-2</v>
      </c>
    </row>
    <row r="30" spans="1:17" outlineLevel="2">
      <c r="A30">
        <v>1</v>
      </c>
      <c r="B30">
        <v>1</v>
      </c>
      <c r="C30" s="25">
        <v>67</v>
      </c>
      <c r="D30" s="25" t="s">
        <v>34</v>
      </c>
      <c r="F30" s="9">
        <v>16293</v>
      </c>
      <c r="G30" s="9">
        <v>17076</v>
      </c>
      <c r="H30" s="9">
        <v>16993</v>
      </c>
      <c r="I30" s="9">
        <v>17668</v>
      </c>
      <c r="J30" s="9"/>
      <c r="K30" s="9">
        <f t="shared" si="0"/>
        <v>783</v>
      </c>
      <c r="L30" s="9">
        <f t="shared" si="1"/>
        <v>-83</v>
      </c>
      <c r="M30" s="9">
        <f t="shared" si="2"/>
        <v>675</v>
      </c>
      <c r="O30" s="10">
        <f t="shared" si="3"/>
        <v>4.8000000000000001E-2</v>
      </c>
      <c r="P30" s="10">
        <f t="shared" si="4"/>
        <v>-5.0000000000000001E-3</v>
      </c>
      <c r="Q30" s="10">
        <f t="shared" si="5"/>
        <v>0.04</v>
      </c>
    </row>
    <row r="31" spans="1:17" outlineLevel="2">
      <c r="A31">
        <v>1</v>
      </c>
      <c r="B31">
        <v>1</v>
      </c>
      <c r="C31" s="25">
        <v>71</v>
      </c>
      <c r="D31" s="25" t="s">
        <v>35</v>
      </c>
      <c r="F31" s="9">
        <v>24100</v>
      </c>
      <c r="G31" s="9">
        <v>24174</v>
      </c>
      <c r="H31" s="9">
        <v>25212</v>
      </c>
      <c r="I31" s="9">
        <v>26493</v>
      </c>
      <c r="J31" s="9"/>
      <c r="K31" s="9">
        <f t="shared" si="0"/>
        <v>74</v>
      </c>
      <c r="L31" s="9">
        <f t="shared" si="1"/>
        <v>1038</v>
      </c>
      <c r="M31" s="9">
        <f t="shared" si="2"/>
        <v>1281</v>
      </c>
      <c r="O31" s="10">
        <f t="shared" si="3"/>
        <v>3.0000000000000001E-3</v>
      </c>
      <c r="P31" s="10">
        <f t="shared" si="4"/>
        <v>4.2999999999999997E-2</v>
      </c>
      <c r="Q31" s="10">
        <f t="shared" si="5"/>
        <v>5.0999999999999997E-2</v>
      </c>
    </row>
    <row r="32" spans="1:17" outlineLevel="2">
      <c r="A32">
        <v>1</v>
      </c>
      <c r="B32">
        <v>1</v>
      </c>
      <c r="C32" s="25">
        <v>73</v>
      </c>
      <c r="D32" s="25" t="s">
        <v>36</v>
      </c>
      <c r="F32" s="9">
        <v>25298</v>
      </c>
      <c r="G32" s="9">
        <v>23782</v>
      </c>
      <c r="H32" s="9">
        <v>23464</v>
      </c>
      <c r="I32" s="9">
        <v>24729</v>
      </c>
      <c r="J32" s="9"/>
      <c r="K32" s="9">
        <f t="shared" si="0"/>
        <v>-1516</v>
      </c>
      <c r="L32" s="9">
        <f t="shared" si="1"/>
        <v>-318</v>
      </c>
      <c r="M32" s="9">
        <f t="shared" si="2"/>
        <v>1265</v>
      </c>
      <c r="O32" s="10">
        <f t="shared" si="3"/>
        <v>-0.06</v>
      </c>
      <c r="P32" s="10">
        <f t="shared" si="4"/>
        <v>-1.2999999999999999E-2</v>
      </c>
      <c r="Q32" s="10">
        <f t="shared" si="5"/>
        <v>5.3999999999999999E-2</v>
      </c>
    </row>
    <row r="33" spans="1:17" outlineLevel="2">
      <c r="A33">
        <v>1</v>
      </c>
      <c r="B33">
        <v>1</v>
      </c>
      <c r="C33" s="25">
        <v>78</v>
      </c>
      <c r="D33" s="25" t="s">
        <v>37</v>
      </c>
      <c r="F33" s="9">
        <v>4703</v>
      </c>
      <c r="G33" s="9">
        <v>4915</v>
      </c>
      <c r="H33" s="9">
        <v>5558</v>
      </c>
      <c r="I33" s="9">
        <v>5589</v>
      </c>
      <c r="J33" s="9"/>
      <c r="K33" s="9">
        <f t="shared" si="0"/>
        <v>212</v>
      </c>
      <c r="L33" s="9">
        <f t="shared" si="1"/>
        <v>643</v>
      </c>
      <c r="M33" s="9">
        <f t="shared" si="2"/>
        <v>31</v>
      </c>
      <c r="O33" s="10">
        <f t="shared" si="3"/>
        <v>4.4999999999999998E-2</v>
      </c>
      <c r="P33" s="10">
        <f t="shared" si="4"/>
        <v>0.13100000000000001</v>
      </c>
      <c r="Q33" s="10">
        <f t="shared" si="5"/>
        <v>6.0000000000000001E-3</v>
      </c>
    </row>
    <row r="34" spans="1:17" outlineLevel="2">
      <c r="A34">
        <v>1</v>
      </c>
      <c r="B34">
        <v>1</v>
      </c>
      <c r="C34" s="25">
        <v>82</v>
      </c>
      <c r="D34" s="25" t="s">
        <v>38</v>
      </c>
      <c r="F34" s="9">
        <v>11807</v>
      </c>
      <c r="G34" s="9">
        <v>13895</v>
      </c>
      <c r="H34" s="9">
        <v>14248</v>
      </c>
      <c r="I34" s="9">
        <v>15059</v>
      </c>
      <c r="J34" s="9"/>
      <c r="K34" s="9">
        <f t="shared" si="0"/>
        <v>2088</v>
      </c>
      <c r="L34" s="9">
        <f t="shared" si="1"/>
        <v>353</v>
      </c>
      <c r="M34" s="9">
        <f t="shared" si="2"/>
        <v>811</v>
      </c>
      <c r="O34" s="10">
        <f t="shared" si="3"/>
        <v>0.17699999999999999</v>
      </c>
      <c r="P34" s="10">
        <f t="shared" si="4"/>
        <v>2.5000000000000001E-2</v>
      </c>
      <c r="Q34" s="10">
        <f t="shared" si="5"/>
        <v>5.7000000000000002E-2</v>
      </c>
    </row>
    <row r="35" spans="1:17" outlineLevel="2">
      <c r="A35">
        <v>1</v>
      </c>
      <c r="B35">
        <v>1</v>
      </c>
      <c r="C35" s="25">
        <v>92</v>
      </c>
      <c r="D35" s="25" t="s">
        <v>39</v>
      </c>
      <c r="F35" s="9">
        <v>2998</v>
      </c>
      <c r="G35" s="9">
        <v>3260</v>
      </c>
      <c r="H35" s="9">
        <v>3267</v>
      </c>
      <c r="I35" s="9">
        <v>3504</v>
      </c>
      <c r="J35" s="9"/>
      <c r="K35" s="9">
        <f t="shared" si="0"/>
        <v>262</v>
      </c>
      <c r="L35" s="9">
        <f t="shared" si="1"/>
        <v>7</v>
      </c>
      <c r="M35" s="9">
        <f t="shared" si="2"/>
        <v>237</v>
      </c>
      <c r="O35" s="10">
        <f t="shared" si="3"/>
        <v>8.6999999999999994E-2</v>
      </c>
      <c r="P35" s="10">
        <f t="shared" si="4"/>
        <v>2E-3</v>
      </c>
      <c r="Q35" s="10">
        <f t="shared" si="5"/>
        <v>7.2999999999999995E-2</v>
      </c>
    </row>
    <row r="36" spans="1:17" outlineLevel="2">
      <c r="A36">
        <v>1</v>
      </c>
      <c r="B36">
        <v>1</v>
      </c>
      <c r="C36" s="25">
        <v>93</v>
      </c>
      <c r="D36" s="25" t="s">
        <v>40</v>
      </c>
      <c r="F36" s="9">
        <v>37195</v>
      </c>
      <c r="G36" s="9">
        <v>35701</v>
      </c>
      <c r="H36" s="9">
        <v>38037</v>
      </c>
      <c r="I36" s="9">
        <v>41667</v>
      </c>
      <c r="J36" s="9"/>
      <c r="K36" s="9">
        <f t="shared" si="0"/>
        <v>-1494</v>
      </c>
      <c r="L36" s="9">
        <f t="shared" si="1"/>
        <v>2336</v>
      </c>
      <c r="M36" s="9">
        <f t="shared" si="2"/>
        <v>3630</v>
      </c>
      <c r="O36" s="10">
        <f t="shared" si="3"/>
        <v>-0.04</v>
      </c>
      <c r="P36" s="10">
        <f t="shared" si="4"/>
        <v>6.5000000000000002E-2</v>
      </c>
      <c r="Q36" s="10">
        <f t="shared" si="5"/>
        <v>9.5000000000000001E-2</v>
      </c>
    </row>
    <row r="37" spans="1:17" outlineLevel="2">
      <c r="A37">
        <v>1</v>
      </c>
      <c r="B37">
        <v>1</v>
      </c>
      <c r="C37" s="25">
        <v>99</v>
      </c>
      <c r="D37" s="25" t="s">
        <v>41</v>
      </c>
      <c r="F37" s="9">
        <v>14148</v>
      </c>
      <c r="G37" s="9">
        <v>14637</v>
      </c>
      <c r="H37" s="9">
        <v>16246</v>
      </c>
      <c r="I37" s="9">
        <v>16865</v>
      </c>
      <c r="J37" s="9"/>
      <c r="K37" s="9">
        <f t="shared" si="0"/>
        <v>489</v>
      </c>
      <c r="L37" s="9">
        <f t="shared" si="1"/>
        <v>1609</v>
      </c>
      <c r="M37" s="9">
        <f t="shared" si="2"/>
        <v>619</v>
      </c>
      <c r="O37" s="10">
        <f t="shared" si="3"/>
        <v>3.5000000000000003E-2</v>
      </c>
      <c r="P37" s="10">
        <f t="shared" si="4"/>
        <v>0.11</v>
      </c>
      <c r="Q37" s="10">
        <f t="shared" si="5"/>
        <v>3.7999999999999999E-2</v>
      </c>
    </row>
    <row r="38" spans="1:17" outlineLevel="2">
      <c r="A38">
        <v>1</v>
      </c>
      <c r="B38">
        <v>1</v>
      </c>
      <c r="C38" s="25">
        <v>100</v>
      </c>
      <c r="D38" s="25" t="s">
        <v>42</v>
      </c>
      <c r="F38" s="9">
        <v>65113</v>
      </c>
      <c r="G38" s="9">
        <v>64989</v>
      </c>
      <c r="H38" s="9">
        <v>66910</v>
      </c>
      <c r="I38" s="9">
        <v>68318</v>
      </c>
      <c r="J38" s="9"/>
      <c r="K38" s="9">
        <f t="shared" si="0"/>
        <v>-124</v>
      </c>
      <c r="L38" s="9">
        <f t="shared" si="1"/>
        <v>1921</v>
      </c>
      <c r="M38" s="9">
        <f t="shared" si="2"/>
        <v>1408</v>
      </c>
      <c r="O38" s="10">
        <f t="shared" si="3"/>
        <v>-2E-3</v>
      </c>
      <c r="P38" s="10">
        <f t="shared" si="4"/>
        <v>0.03</v>
      </c>
      <c r="Q38" s="10">
        <f t="shared" si="5"/>
        <v>2.1000000000000001E-2</v>
      </c>
    </row>
    <row r="39" spans="1:17" outlineLevel="2">
      <c r="A39">
        <v>1</v>
      </c>
      <c r="B39">
        <v>1</v>
      </c>
      <c r="C39" s="25">
        <v>101</v>
      </c>
      <c r="D39" s="25" t="s">
        <v>43</v>
      </c>
      <c r="F39" s="9">
        <v>18217</v>
      </c>
      <c r="G39" s="9">
        <v>22095</v>
      </c>
      <c r="H39" s="9">
        <v>29560</v>
      </c>
      <c r="I39" s="9">
        <v>31635</v>
      </c>
      <c r="J39" s="9"/>
      <c r="K39" s="9">
        <f t="shared" si="0"/>
        <v>3878</v>
      </c>
      <c r="L39" s="9">
        <f t="shared" si="1"/>
        <v>7465</v>
      </c>
      <c r="M39" s="9">
        <f t="shared" si="2"/>
        <v>2075</v>
      </c>
      <c r="O39" s="10">
        <f t="shared" si="3"/>
        <v>0.21299999999999999</v>
      </c>
      <c r="P39" s="10">
        <f t="shared" si="4"/>
        <v>0.33800000000000002</v>
      </c>
      <c r="Q39" s="10">
        <f t="shared" si="5"/>
        <v>7.0000000000000007E-2</v>
      </c>
    </row>
    <row r="40" spans="1:17" outlineLevel="2">
      <c r="A40">
        <v>1</v>
      </c>
      <c r="B40">
        <v>1</v>
      </c>
      <c r="C40" s="25">
        <v>107</v>
      </c>
      <c r="D40" s="25" t="s">
        <v>44</v>
      </c>
      <c r="F40" s="9">
        <v>27768</v>
      </c>
      <c r="G40" s="9">
        <v>28716</v>
      </c>
      <c r="H40" s="9">
        <v>30273</v>
      </c>
      <c r="I40" s="9">
        <v>28789</v>
      </c>
      <c r="J40" s="9"/>
      <c r="K40" s="9">
        <f t="shared" si="0"/>
        <v>948</v>
      </c>
      <c r="L40" s="9">
        <f t="shared" si="1"/>
        <v>1557</v>
      </c>
      <c r="M40" s="9">
        <f t="shared" si="2"/>
        <v>-1484</v>
      </c>
      <c r="O40" s="10">
        <f t="shared" si="3"/>
        <v>3.4000000000000002E-2</v>
      </c>
      <c r="P40" s="10">
        <f t="shared" si="4"/>
        <v>5.3999999999999999E-2</v>
      </c>
      <c r="Q40" s="10">
        <f t="shared" si="5"/>
        <v>-4.9000000000000002E-2</v>
      </c>
    </row>
    <row r="41" spans="1:17" outlineLevel="2">
      <c r="A41">
        <v>1</v>
      </c>
      <c r="B41">
        <v>1</v>
      </c>
      <c r="C41" s="25">
        <v>119</v>
      </c>
      <c r="D41" s="25" t="s">
        <v>45</v>
      </c>
      <c r="F41" s="9">
        <v>6960</v>
      </c>
      <c r="G41" s="9">
        <v>7280</v>
      </c>
      <c r="H41" s="9">
        <v>8315</v>
      </c>
      <c r="I41" s="9">
        <v>7764</v>
      </c>
      <c r="J41" s="9"/>
      <c r="K41" s="9">
        <f t="shared" si="0"/>
        <v>320</v>
      </c>
      <c r="L41" s="9">
        <f t="shared" si="1"/>
        <v>1035</v>
      </c>
      <c r="M41" s="9">
        <f t="shared" si="2"/>
        <v>-551</v>
      </c>
      <c r="O41" s="10">
        <f t="shared" si="3"/>
        <v>4.5999999999999999E-2</v>
      </c>
      <c r="P41" s="10">
        <f t="shared" si="4"/>
        <v>0.14199999999999999</v>
      </c>
      <c r="Q41" s="10">
        <f t="shared" si="5"/>
        <v>-6.6000000000000003E-2</v>
      </c>
    </row>
    <row r="42" spans="1:17" outlineLevel="2">
      <c r="A42">
        <v>1</v>
      </c>
      <c r="B42">
        <v>1</v>
      </c>
      <c r="C42" s="25">
        <v>122</v>
      </c>
      <c r="D42" s="25" t="s">
        <v>46</v>
      </c>
      <c r="F42" s="9">
        <v>11358</v>
      </c>
      <c r="G42" s="9">
        <v>11912</v>
      </c>
      <c r="H42" s="9">
        <v>13164</v>
      </c>
      <c r="I42" s="9">
        <v>13879</v>
      </c>
      <c r="J42" s="9"/>
      <c r="K42" s="9">
        <f t="shared" si="0"/>
        <v>554</v>
      </c>
      <c r="L42" s="9">
        <f t="shared" si="1"/>
        <v>1252</v>
      </c>
      <c r="M42" s="9">
        <f t="shared" si="2"/>
        <v>715</v>
      </c>
      <c r="O42" s="10">
        <f t="shared" si="3"/>
        <v>4.9000000000000002E-2</v>
      </c>
      <c r="P42" s="10">
        <f t="shared" si="4"/>
        <v>0.105</v>
      </c>
      <c r="Q42" s="10">
        <f t="shared" si="5"/>
        <v>5.3999999999999999E-2</v>
      </c>
    </row>
    <row r="43" spans="1:17" outlineLevel="2">
      <c r="A43">
        <v>1</v>
      </c>
      <c r="B43">
        <v>1</v>
      </c>
      <c r="C43" s="25">
        <v>131</v>
      </c>
      <c r="D43" s="25" t="s">
        <v>47</v>
      </c>
      <c r="F43" s="9">
        <v>20339</v>
      </c>
      <c r="G43" s="9">
        <v>19821</v>
      </c>
      <c r="H43" s="9">
        <v>19882</v>
      </c>
      <c r="I43" s="9">
        <v>22157</v>
      </c>
      <c r="J43" s="9"/>
      <c r="K43" s="9">
        <f t="shared" si="0"/>
        <v>-518</v>
      </c>
      <c r="L43" s="9">
        <f t="shared" si="1"/>
        <v>61</v>
      </c>
      <c r="M43" s="9">
        <f t="shared" si="2"/>
        <v>2275</v>
      </c>
      <c r="O43" s="10">
        <f t="shared" si="3"/>
        <v>-2.5000000000000001E-2</v>
      </c>
      <c r="P43" s="10">
        <f t="shared" si="4"/>
        <v>3.0000000000000001E-3</v>
      </c>
      <c r="Q43" s="10">
        <f t="shared" si="5"/>
        <v>0.114</v>
      </c>
    </row>
    <row r="44" spans="1:17" outlineLevel="2">
      <c r="A44">
        <v>1</v>
      </c>
      <c r="B44">
        <v>1</v>
      </c>
      <c r="C44" s="25">
        <v>133</v>
      </c>
      <c r="D44" s="25" t="s">
        <v>48</v>
      </c>
      <c r="F44" s="9">
        <v>11140</v>
      </c>
      <c r="G44" s="9">
        <v>11041</v>
      </c>
      <c r="H44" s="9">
        <v>10785</v>
      </c>
      <c r="I44" s="9">
        <v>10791</v>
      </c>
      <c r="J44" s="9"/>
      <c r="K44" s="9">
        <f t="shared" ref="K44:K75" si="6">G44-F44</f>
        <v>-99</v>
      </c>
      <c r="L44" s="9">
        <f t="shared" ref="L44:L75" si="7">H44-G44</f>
        <v>-256</v>
      </c>
      <c r="M44" s="9">
        <f t="shared" ref="M44:M75" si="8">I44-H44</f>
        <v>6</v>
      </c>
      <c r="O44" s="10">
        <f t="shared" ref="O44:O75" si="9">ROUND(K44/F44,3)</f>
        <v>-8.9999999999999993E-3</v>
      </c>
      <c r="P44" s="10">
        <f t="shared" ref="P44:P75" si="10">ROUND(L44/G44,3)</f>
        <v>-2.3E-2</v>
      </c>
      <c r="Q44" s="10">
        <f t="shared" ref="Q44:Q75" si="11">ROUND(M44/H44,3)</f>
        <v>1E-3</v>
      </c>
    </row>
    <row r="45" spans="1:17" outlineLevel="2">
      <c r="A45">
        <v>1</v>
      </c>
      <c r="B45">
        <v>1</v>
      </c>
      <c r="C45" s="25">
        <v>136</v>
      </c>
      <c r="D45" s="25" t="s">
        <v>49</v>
      </c>
      <c r="F45" s="9">
        <v>12622</v>
      </c>
      <c r="G45" s="9">
        <v>12926</v>
      </c>
      <c r="H45" s="9">
        <v>13801</v>
      </c>
      <c r="I45" s="9">
        <v>13547</v>
      </c>
      <c r="J45" s="9"/>
      <c r="K45" s="9">
        <f t="shared" si="6"/>
        <v>304</v>
      </c>
      <c r="L45" s="9">
        <f t="shared" si="7"/>
        <v>875</v>
      </c>
      <c r="M45" s="9">
        <f t="shared" si="8"/>
        <v>-254</v>
      </c>
      <c r="O45" s="10">
        <f t="shared" si="9"/>
        <v>2.4E-2</v>
      </c>
      <c r="P45" s="10">
        <f t="shared" si="10"/>
        <v>6.8000000000000005E-2</v>
      </c>
      <c r="Q45" s="10">
        <f t="shared" si="11"/>
        <v>-1.7999999999999999E-2</v>
      </c>
    </row>
    <row r="46" spans="1:17" outlineLevel="2">
      <c r="A46">
        <v>1</v>
      </c>
      <c r="B46">
        <v>1</v>
      </c>
      <c r="C46" s="25">
        <v>139</v>
      </c>
      <c r="D46" s="25" t="s">
        <v>50</v>
      </c>
      <c r="F46" s="9">
        <v>7114</v>
      </c>
      <c r="G46" s="9">
        <v>9191</v>
      </c>
      <c r="H46" s="9">
        <v>13346</v>
      </c>
      <c r="I46" s="9">
        <v>14925</v>
      </c>
      <c r="J46" s="9"/>
      <c r="K46" s="9">
        <f t="shared" si="6"/>
        <v>2077</v>
      </c>
      <c r="L46" s="9">
        <f t="shared" si="7"/>
        <v>4155</v>
      </c>
      <c r="M46" s="9">
        <f t="shared" si="8"/>
        <v>1579</v>
      </c>
      <c r="O46" s="10">
        <f t="shared" si="9"/>
        <v>0.29199999999999998</v>
      </c>
      <c r="P46" s="10">
        <f t="shared" si="10"/>
        <v>0.45200000000000001</v>
      </c>
      <c r="Q46" s="10">
        <f t="shared" si="11"/>
        <v>0.11799999999999999</v>
      </c>
    </row>
    <row r="47" spans="1:17" outlineLevel="2">
      <c r="A47">
        <v>1</v>
      </c>
      <c r="B47">
        <v>1</v>
      </c>
      <c r="C47" s="25">
        <v>141</v>
      </c>
      <c r="D47" s="25" t="s">
        <v>51</v>
      </c>
      <c r="F47" s="9">
        <v>16408</v>
      </c>
      <c r="G47" s="9">
        <v>17233</v>
      </c>
      <c r="H47" s="9">
        <v>18113</v>
      </c>
      <c r="I47" s="9">
        <v>19063</v>
      </c>
      <c r="J47" s="9"/>
      <c r="K47" s="9">
        <f t="shared" si="6"/>
        <v>825</v>
      </c>
      <c r="L47" s="9">
        <f t="shared" si="7"/>
        <v>880</v>
      </c>
      <c r="M47" s="9">
        <f t="shared" si="8"/>
        <v>950</v>
      </c>
      <c r="O47" s="10">
        <f t="shared" si="9"/>
        <v>0.05</v>
      </c>
      <c r="P47" s="10">
        <f t="shared" si="10"/>
        <v>5.0999999999999997E-2</v>
      </c>
      <c r="Q47" s="10">
        <f t="shared" si="11"/>
        <v>5.1999999999999998E-2</v>
      </c>
    </row>
    <row r="48" spans="1:17" outlineLevel="2">
      <c r="A48">
        <v>1</v>
      </c>
      <c r="B48">
        <v>1</v>
      </c>
      <c r="C48" s="25">
        <v>142</v>
      </c>
      <c r="D48" s="25" t="s">
        <v>52</v>
      </c>
      <c r="F48" s="9">
        <v>9714</v>
      </c>
      <c r="G48" s="9">
        <v>10466</v>
      </c>
      <c r="H48" s="9">
        <v>11050</v>
      </c>
      <c r="I48" s="9">
        <v>10293</v>
      </c>
      <c r="J48" s="9"/>
      <c r="K48" s="9">
        <f t="shared" si="6"/>
        <v>752</v>
      </c>
      <c r="L48" s="9">
        <f t="shared" si="7"/>
        <v>584</v>
      </c>
      <c r="M48" s="9">
        <f t="shared" si="8"/>
        <v>-757</v>
      </c>
      <c r="O48" s="10">
        <f t="shared" si="9"/>
        <v>7.6999999999999999E-2</v>
      </c>
      <c r="P48" s="10">
        <f t="shared" si="10"/>
        <v>5.6000000000000001E-2</v>
      </c>
      <c r="Q48" s="10">
        <f t="shared" si="11"/>
        <v>-6.9000000000000006E-2</v>
      </c>
    </row>
    <row r="49" spans="1:17" outlineLevel="2">
      <c r="A49">
        <v>1</v>
      </c>
      <c r="B49">
        <v>1</v>
      </c>
      <c r="C49" s="25">
        <v>144</v>
      </c>
      <c r="D49" s="25" t="s">
        <v>53</v>
      </c>
      <c r="F49" s="9">
        <v>11158</v>
      </c>
      <c r="G49" s="9">
        <v>11873</v>
      </c>
      <c r="H49" s="9">
        <v>12987</v>
      </c>
      <c r="I49" s="9">
        <v>13175</v>
      </c>
      <c r="J49" s="9"/>
      <c r="K49" s="9">
        <f t="shared" si="6"/>
        <v>715</v>
      </c>
      <c r="L49" s="9">
        <f t="shared" si="7"/>
        <v>1114</v>
      </c>
      <c r="M49" s="9">
        <f t="shared" si="8"/>
        <v>188</v>
      </c>
      <c r="O49" s="10">
        <f t="shared" si="9"/>
        <v>6.4000000000000001E-2</v>
      </c>
      <c r="P49" s="10">
        <f t="shared" si="10"/>
        <v>9.4E-2</v>
      </c>
      <c r="Q49" s="10">
        <f t="shared" si="11"/>
        <v>1.4E-2</v>
      </c>
    </row>
    <row r="50" spans="1:17" outlineLevel="2">
      <c r="A50">
        <v>1</v>
      </c>
      <c r="B50">
        <v>1</v>
      </c>
      <c r="C50" s="25">
        <v>155</v>
      </c>
      <c r="D50" s="25" t="s">
        <v>54</v>
      </c>
      <c r="F50" s="9">
        <v>29479</v>
      </c>
      <c r="G50" s="9">
        <v>28974</v>
      </c>
      <c r="H50" s="9">
        <v>30355</v>
      </c>
      <c r="I50" s="9">
        <v>31394</v>
      </c>
      <c r="J50" s="9"/>
      <c r="K50" s="9">
        <f t="shared" si="6"/>
        <v>-505</v>
      </c>
      <c r="L50" s="9">
        <f t="shared" si="7"/>
        <v>1381</v>
      </c>
      <c r="M50" s="9">
        <f t="shared" si="8"/>
        <v>1039</v>
      </c>
      <c r="O50" s="10">
        <f t="shared" si="9"/>
        <v>-1.7000000000000001E-2</v>
      </c>
      <c r="P50" s="10">
        <f t="shared" si="10"/>
        <v>4.8000000000000001E-2</v>
      </c>
      <c r="Q50" s="10">
        <f t="shared" si="11"/>
        <v>3.4000000000000002E-2</v>
      </c>
    </row>
    <row r="51" spans="1:17" outlineLevel="2">
      <c r="A51">
        <v>1</v>
      </c>
      <c r="B51">
        <v>1</v>
      </c>
      <c r="C51" s="25">
        <v>157</v>
      </c>
      <c r="D51" s="25" t="s">
        <v>55</v>
      </c>
      <c r="F51" s="9">
        <v>7098</v>
      </c>
      <c r="G51" s="9">
        <v>7666</v>
      </c>
      <c r="H51" s="9">
        <v>8056</v>
      </c>
      <c r="I51" s="9">
        <v>6362</v>
      </c>
      <c r="J51" s="9"/>
      <c r="K51" s="9">
        <f t="shared" si="6"/>
        <v>568</v>
      </c>
      <c r="L51" s="9">
        <f t="shared" si="7"/>
        <v>390</v>
      </c>
      <c r="M51" s="9">
        <f t="shared" si="8"/>
        <v>-1694</v>
      </c>
      <c r="O51" s="10">
        <f t="shared" si="9"/>
        <v>0.08</v>
      </c>
      <c r="P51" s="10">
        <f t="shared" si="10"/>
        <v>5.0999999999999997E-2</v>
      </c>
      <c r="Q51" s="10">
        <f t="shared" si="11"/>
        <v>-0.21</v>
      </c>
    </row>
    <row r="52" spans="1:17" outlineLevel="2">
      <c r="A52">
        <v>1</v>
      </c>
      <c r="B52">
        <v>1</v>
      </c>
      <c r="C52" s="25">
        <v>158</v>
      </c>
      <c r="D52" s="25" t="s">
        <v>56</v>
      </c>
      <c r="F52" s="9">
        <v>6970</v>
      </c>
      <c r="G52" s="9">
        <v>7051</v>
      </c>
      <c r="H52" s="9">
        <v>8184</v>
      </c>
      <c r="I52" s="9">
        <v>8924</v>
      </c>
      <c r="J52" s="9"/>
      <c r="K52" s="9">
        <f t="shared" si="6"/>
        <v>81</v>
      </c>
      <c r="L52" s="9">
        <f t="shared" si="7"/>
        <v>1133</v>
      </c>
      <c r="M52" s="9">
        <f t="shared" si="8"/>
        <v>740</v>
      </c>
      <c r="O52" s="10">
        <f t="shared" si="9"/>
        <v>1.2E-2</v>
      </c>
      <c r="P52" s="10">
        <f t="shared" si="10"/>
        <v>0.161</v>
      </c>
      <c r="Q52" s="10">
        <f t="shared" si="11"/>
        <v>0.09</v>
      </c>
    </row>
    <row r="53" spans="1:17" outlineLevel="2">
      <c r="A53">
        <v>1</v>
      </c>
      <c r="B53">
        <v>1</v>
      </c>
      <c r="C53" s="25">
        <v>163</v>
      </c>
      <c r="D53" s="25" t="s">
        <v>57</v>
      </c>
      <c r="F53" s="9">
        <v>78471</v>
      </c>
      <c r="G53" s="9">
        <v>81245</v>
      </c>
      <c r="H53" s="9">
        <v>89050</v>
      </c>
      <c r="I53" s="9">
        <v>90329</v>
      </c>
      <c r="J53" s="9"/>
      <c r="K53" s="9">
        <f t="shared" si="6"/>
        <v>2774</v>
      </c>
      <c r="L53" s="9">
        <f t="shared" si="7"/>
        <v>7805</v>
      </c>
      <c r="M53" s="9">
        <f t="shared" si="8"/>
        <v>1279</v>
      </c>
      <c r="O53" s="10">
        <f t="shared" si="9"/>
        <v>3.5000000000000003E-2</v>
      </c>
      <c r="P53" s="10">
        <f t="shared" si="10"/>
        <v>9.6000000000000002E-2</v>
      </c>
      <c r="Q53" s="10">
        <f t="shared" si="11"/>
        <v>1.4E-2</v>
      </c>
    </row>
    <row r="54" spans="1:17" outlineLevel="2">
      <c r="A54">
        <v>1</v>
      </c>
      <c r="B54">
        <v>1</v>
      </c>
      <c r="C54" s="25">
        <v>164</v>
      </c>
      <c r="D54" s="25" t="s">
        <v>58</v>
      </c>
      <c r="F54" s="9">
        <v>11267</v>
      </c>
      <c r="G54" s="9">
        <v>11274</v>
      </c>
      <c r="H54" s="9">
        <v>11542</v>
      </c>
      <c r="I54" s="9">
        <v>11596</v>
      </c>
      <c r="J54" s="9"/>
      <c r="K54" s="9">
        <f t="shared" si="6"/>
        <v>7</v>
      </c>
      <c r="L54" s="9">
        <f t="shared" si="7"/>
        <v>268</v>
      </c>
      <c r="M54" s="9">
        <f t="shared" si="8"/>
        <v>54</v>
      </c>
      <c r="O54" s="10">
        <f t="shared" si="9"/>
        <v>1E-3</v>
      </c>
      <c r="P54" s="10">
        <f t="shared" si="10"/>
        <v>2.4E-2</v>
      </c>
      <c r="Q54" s="10">
        <f t="shared" si="11"/>
        <v>5.0000000000000001E-3</v>
      </c>
    </row>
    <row r="55" spans="1:17" outlineLevel="2">
      <c r="A55">
        <v>1</v>
      </c>
      <c r="B55">
        <v>1</v>
      </c>
      <c r="C55" s="25">
        <v>165</v>
      </c>
      <c r="D55" s="25" t="s">
        <v>59</v>
      </c>
      <c r="F55" s="9">
        <v>53386</v>
      </c>
      <c r="G55" s="9">
        <v>53884</v>
      </c>
      <c r="H55" s="9">
        <v>56340</v>
      </c>
      <c r="I55" s="9">
        <v>59450</v>
      </c>
      <c r="J55" s="9"/>
      <c r="K55" s="9">
        <f t="shared" si="6"/>
        <v>498</v>
      </c>
      <c r="L55" s="9">
        <f t="shared" si="7"/>
        <v>2456</v>
      </c>
      <c r="M55" s="9">
        <f t="shared" si="8"/>
        <v>3110</v>
      </c>
      <c r="O55" s="10">
        <f t="shared" si="9"/>
        <v>8.9999999999999993E-3</v>
      </c>
      <c r="P55" s="10">
        <f t="shared" si="10"/>
        <v>4.5999999999999999E-2</v>
      </c>
      <c r="Q55" s="10">
        <f t="shared" si="11"/>
        <v>5.5E-2</v>
      </c>
    </row>
    <row r="56" spans="1:17" outlineLevel="2">
      <c r="A56">
        <v>1</v>
      </c>
      <c r="B56">
        <v>1</v>
      </c>
      <c r="C56" s="25">
        <v>166</v>
      </c>
      <c r="D56" s="25" t="s">
        <v>60</v>
      </c>
      <c r="F56" s="9">
        <v>5424</v>
      </c>
      <c r="G56" s="9">
        <v>5286</v>
      </c>
      <c r="H56" s="9">
        <v>5228</v>
      </c>
      <c r="I56" s="9">
        <v>5136</v>
      </c>
      <c r="J56" s="9"/>
      <c r="K56" s="9">
        <f t="shared" si="6"/>
        <v>-138</v>
      </c>
      <c r="L56" s="9">
        <f t="shared" si="7"/>
        <v>-58</v>
      </c>
      <c r="M56" s="9">
        <f t="shared" si="8"/>
        <v>-92</v>
      </c>
      <c r="O56" s="10">
        <f t="shared" si="9"/>
        <v>-2.5000000000000001E-2</v>
      </c>
      <c r="P56" s="10">
        <f t="shared" si="10"/>
        <v>-1.0999999999999999E-2</v>
      </c>
      <c r="Q56" s="10">
        <f t="shared" si="11"/>
        <v>-1.7999999999999999E-2</v>
      </c>
    </row>
    <row r="57" spans="1:17" outlineLevel="2">
      <c r="A57">
        <v>1</v>
      </c>
      <c r="B57">
        <v>1</v>
      </c>
      <c r="C57" s="25">
        <v>168</v>
      </c>
      <c r="D57" s="25" t="s">
        <v>61</v>
      </c>
      <c r="F57" s="9">
        <v>20126</v>
      </c>
      <c r="G57" s="9">
        <v>19971</v>
      </c>
      <c r="H57" s="9">
        <v>20377</v>
      </c>
      <c r="I57" s="9">
        <v>19808</v>
      </c>
      <c r="J57" s="9"/>
      <c r="K57" s="9">
        <f t="shared" si="6"/>
        <v>-155</v>
      </c>
      <c r="L57" s="9">
        <f t="shared" si="7"/>
        <v>406</v>
      </c>
      <c r="M57" s="9">
        <f t="shared" si="8"/>
        <v>-569</v>
      </c>
      <c r="O57" s="10">
        <f t="shared" si="9"/>
        <v>-8.0000000000000002E-3</v>
      </c>
      <c r="P57" s="10">
        <f t="shared" si="10"/>
        <v>0.02</v>
      </c>
      <c r="Q57" s="10">
        <f t="shared" si="11"/>
        <v>-2.8000000000000001E-2</v>
      </c>
    </row>
    <row r="58" spans="1:17" outlineLevel="2">
      <c r="A58">
        <v>1</v>
      </c>
      <c r="B58">
        <v>1</v>
      </c>
      <c r="C58" s="25">
        <v>170</v>
      </c>
      <c r="D58" s="25" t="s">
        <v>62</v>
      </c>
      <c r="F58" s="9">
        <v>30617</v>
      </c>
      <c r="G58" s="9">
        <v>31813</v>
      </c>
      <c r="H58" s="9">
        <v>36255</v>
      </c>
      <c r="I58" s="9">
        <v>38499</v>
      </c>
      <c r="J58" s="9"/>
      <c r="K58" s="9">
        <f t="shared" si="6"/>
        <v>1196</v>
      </c>
      <c r="L58" s="9">
        <f t="shared" si="7"/>
        <v>4442</v>
      </c>
      <c r="M58" s="9">
        <f t="shared" si="8"/>
        <v>2244</v>
      </c>
      <c r="O58" s="10">
        <f t="shared" si="9"/>
        <v>3.9E-2</v>
      </c>
      <c r="P58" s="10">
        <f t="shared" si="10"/>
        <v>0.14000000000000001</v>
      </c>
      <c r="Q58" s="10">
        <f t="shared" si="11"/>
        <v>6.2E-2</v>
      </c>
    </row>
    <row r="59" spans="1:17" outlineLevel="2">
      <c r="A59">
        <v>1</v>
      </c>
      <c r="B59">
        <v>1</v>
      </c>
      <c r="C59" s="25">
        <v>171</v>
      </c>
      <c r="D59" s="25" t="s">
        <v>63</v>
      </c>
      <c r="F59" s="9">
        <v>20916</v>
      </c>
      <c r="G59" s="9">
        <v>21531</v>
      </c>
      <c r="H59" s="9">
        <v>24324</v>
      </c>
      <c r="I59" s="9">
        <v>25132</v>
      </c>
      <c r="J59" s="9"/>
      <c r="K59" s="9">
        <f t="shared" si="6"/>
        <v>615</v>
      </c>
      <c r="L59" s="9">
        <f t="shared" si="7"/>
        <v>2793</v>
      </c>
      <c r="M59" s="9">
        <f t="shared" si="8"/>
        <v>808</v>
      </c>
      <c r="O59" s="10">
        <f t="shared" si="9"/>
        <v>2.9000000000000001E-2</v>
      </c>
      <c r="P59" s="10">
        <f t="shared" si="10"/>
        <v>0.13</v>
      </c>
      <c r="Q59" s="10">
        <f t="shared" si="11"/>
        <v>3.3000000000000002E-2</v>
      </c>
    </row>
    <row r="60" spans="1:17" outlineLevel="2">
      <c r="A60">
        <v>1</v>
      </c>
      <c r="B60">
        <v>1</v>
      </c>
      <c r="C60" s="25">
        <v>174</v>
      </c>
      <c r="D60" s="25" t="s">
        <v>64</v>
      </c>
      <c r="F60" s="9">
        <v>9590</v>
      </c>
      <c r="G60" s="9">
        <v>10325</v>
      </c>
      <c r="H60" s="9">
        <v>10433</v>
      </c>
      <c r="I60" s="9">
        <v>10106</v>
      </c>
      <c r="J60" s="9"/>
      <c r="K60" s="9">
        <f t="shared" si="6"/>
        <v>735</v>
      </c>
      <c r="L60" s="9">
        <f t="shared" si="7"/>
        <v>108</v>
      </c>
      <c r="M60" s="9">
        <f t="shared" si="8"/>
        <v>-327</v>
      </c>
      <c r="O60" s="10">
        <f t="shared" si="9"/>
        <v>7.6999999999999999E-2</v>
      </c>
      <c r="P60" s="10">
        <f t="shared" si="10"/>
        <v>0.01</v>
      </c>
      <c r="Q60" s="10">
        <f t="shared" si="11"/>
        <v>-3.1E-2</v>
      </c>
    </row>
    <row r="61" spans="1:17" outlineLevel="2">
      <c r="A61">
        <v>1</v>
      </c>
      <c r="B61">
        <v>1</v>
      </c>
      <c r="C61" s="25">
        <v>175</v>
      </c>
      <c r="D61" s="25" t="s">
        <v>65</v>
      </c>
      <c r="F61" s="9">
        <v>10220</v>
      </c>
      <c r="G61" s="9">
        <v>10531</v>
      </c>
      <c r="H61" s="9">
        <v>12273</v>
      </c>
      <c r="I61" s="9">
        <v>12024</v>
      </c>
      <c r="J61" s="9"/>
      <c r="K61" s="9">
        <f t="shared" si="6"/>
        <v>311</v>
      </c>
      <c r="L61" s="9">
        <f t="shared" si="7"/>
        <v>1742</v>
      </c>
      <c r="M61" s="9">
        <f t="shared" si="8"/>
        <v>-249</v>
      </c>
      <c r="O61" s="10">
        <f t="shared" si="9"/>
        <v>0.03</v>
      </c>
      <c r="P61" s="10">
        <f t="shared" si="10"/>
        <v>0.16500000000000001</v>
      </c>
      <c r="Q61" s="10">
        <f t="shared" si="11"/>
        <v>-0.02</v>
      </c>
    </row>
    <row r="62" spans="1:17" outlineLevel="2">
      <c r="A62">
        <v>1</v>
      </c>
      <c r="B62">
        <v>1</v>
      </c>
      <c r="C62" s="25">
        <v>176</v>
      </c>
      <c r="D62" s="25" t="s">
        <v>66</v>
      </c>
      <c r="F62" s="9">
        <v>58076</v>
      </c>
      <c r="G62" s="9">
        <v>57407</v>
      </c>
      <c r="H62" s="9">
        <v>55765</v>
      </c>
      <c r="I62" s="9">
        <v>56173</v>
      </c>
      <c r="J62" s="9"/>
      <c r="K62" s="9">
        <f t="shared" si="6"/>
        <v>-669</v>
      </c>
      <c r="L62" s="9">
        <f t="shared" si="7"/>
        <v>-1642</v>
      </c>
      <c r="M62" s="9">
        <f t="shared" si="8"/>
        <v>408</v>
      </c>
      <c r="O62" s="10">
        <f t="shared" si="9"/>
        <v>-1.2E-2</v>
      </c>
      <c r="P62" s="10">
        <f t="shared" si="10"/>
        <v>-2.9000000000000001E-2</v>
      </c>
      <c r="Q62" s="10">
        <f t="shared" si="11"/>
        <v>7.0000000000000001E-3</v>
      </c>
    </row>
    <row r="63" spans="1:17" outlineLevel="2">
      <c r="A63">
        <v>1</v>
      </c>
      <c r="B63">
        <v>1</v>
      </c>
      <c r="C63" s="25">
        <v>177</v>
      </c>
      <c r="D63" s="25" t="s">
        <v>67</v>
      </c>
      <c r="F63" s="9">
        <v>8447</v>
      </c>
      <c r="G63" s="9">
        <v>9931</v>
      </c>
      <c r="H63" s="9">
        <v>12448</v>
      </c>
      <c r="I63" s="9">
        <v>12752</v>
      </c>
      <c r="J63" s="9"/>
      <c r="K63" s="9">
        <f t="shared" si="6"/>
        <v>1484</v>
      </c>
      <c r="L63" s="9">
        <f t="shared" si="7"/>
        <v>2517</v>
      </c>
      <c r="M63" s="9">
        <f t="shared" si="8"/>
        <v>304</v>
      </c>
      <c r="O63" s="10">
        <f t="shared" si="9"/>
        <v>0.17599999999999999</v>
      </c>
      <c r="P63" s="10">
        <f t="shared" si="10"/>
        <v>0.253</v>
      </c>
      <c r="Q63" s="10">
        <f t="shared" si="11"/>
        <v>2.4E-2</v>
      </c>
    </row>
    <row r="64" spans="1:17" outlineLevel="2">
      <c r="A64">
        <v>1</v>
      </c>
      <c r="B64">
        <v>1</v>
      </c>
      <c r="C64" s="25">
        <v>178</v>
      </c>
      <c r="D64" s="25" t="s">
        <v>68</v>
      </c>
      <c r="F64" s="9">
        <v>30055</v>
      </c>
      <c r="G64" s="9">
        <v>28150</v>
      </c>
      <c r="H64" s="9">
        <v>27134</v>
      </c>
      <c r="I64" s="9">
        <v>26983</v>
      </c>
      <c r="J64" s="9"/>
      <c r="K64" s="9">
        <f t="shared" si="6"/>
        <v>-1905</v>
      </c>
      <c r="L64" s="9">
        <f t="shared" si="7"/>
        <v>-1016</v>
      </c>
      <c r="M64" s="9">
        <f t="shared" si="8"/>
        <v>-151</v>
      </c>
      <c r="O64" s="10">
        <f t="shared" si="9"/>
        <v>-6.3E-2</v>
      </c>
      <c r="P64" s="10">
        <f t="shared" si="10"/>
        <v>-3.5999999999999997E-2</v>
      </c>
      <c r="Q64" s="10">
        <f t="shared" si="11"/>
        <v>-6.0000000000000001E-3</v>
      </c>
    </row>
    <row r="65" spans="1:17" outlineLevel="2">
      <c r="A65">
        <v>1</v>
      </c>
      <c r="B65">
        <v>1</v>
      </c>
      <c r="C65" s="25">
        <v>184</v>
      </c>
      <c r="D65" s="25" t="s">
        <v>69</v>
      </c>
      <c r="F65" s="9">
        <v>4135</v>
      </c>
      <c r="G65" s="9">
        <v>4921</v>
      </c>
      <c r="H65" s="9">
        <v>7744</v>
      </c>
      <c r="I65" s="9">
        <v>8987</v>
      </c>
      <c r="J65" s="9"/>
      <c r="K65" s="9">
        <f t="shared" si="6"/>
        <v>786</v>
      </c>
      <c r="L65" s="9">
        <f t="shared" si="7"/>
        <v>2823</v>
      </c>
      <c r="M65" s="9">
        <f t="shared" si="8"/>
        <v>1243</v>
      </c>
      <c r="O65" s="10">
        <f t="shared" si="9"/>
        <v>0.19</v>
      </c>
      <c r="P65" s="10">
        <f t="shared" si="10"/>
        <v>0.57399999999999995</v>
      </c>
      <c r="Q65" s="10">
        <f t="shared" si="11"/>
        <v>0.161</v>
      </c>
    </row>
    <row r="66" spans="1:17" outlineLevel="2">
      <c r="A66">
        <v>1</v>
      </c>
      <c r="B66">
        <v>1</v>
      </c>
      <c r="C66" s="25">
        <v>185</v>
      </c>
      <c r="D66" s="25" t="s">
        <v>70</v>
      </c>
      <c r="F66" s="9">
        <v>23390</v>
      </c>
      <c r="G66" s="9">
        <v>25355</v>
      </c>
      <c r="H66" s="9">
        <v>26799</v>
      </c>
      <c r="I66" s="9">
        <v>27999</v>
      </c>
      <c r="J66" s="9"/>
      <c r="K66" s="9">
        <f t="shared" si="6"/>
        <v>1965</v>
      </c>
      <c r="L66" s="9">
        <f t="shared" si="7"/>
        <v>1444</v>
      </c>
      <c r="M66" s="9">
        <f t="shared" si="8"/>
        <v>1200</v>
      </c>
      <c r="O66" s="10">
        <f t="shared" si="9"/>
        <v>8.4000000000000005E-2</v>
      </c>
      <c r="P66" s="10">
        <f t="shared" si="10"/>
        <v>5.7000000000000002E-2</v>
      </c>
      <c r="Q66" s="10">
        <f t="shared" si="11"/>
        <v>4.4999999999999998E-2</v>
      </c>
    </row>
    <row r="67" spans="1:17" outlineLevel="2">
      <c r="A67">
        <v>1</v>
      </c>
      <c r="B67">
        <v>1</v>
      </c>
      <c r="C67" s="25">
        <v>187</v>
      </c>
      <c r="D67" s="25" t="s">
        <v>71</v>
      </c>
      <c r="F67" s="9">
        <v>6908</v>
      </c>
      <c r="G67" s="9">
        <v>7613</v>
      </c>
      <c r="H67" s="9">
        <v>7902</v>
      </c>
      <c r="I67" s="9">
        <v>7891</v>
      </c>
      <c r="J67" s="9"/>
      <c r="K67" s="9">
        <f t="shared" si="6"/>
        <v>705</v>
      </c>
      <c r="L67" s="9">
        <f t="shared" si="7"/>
        <v>289</v>
      </c>
      <c r="M67" s="9">
        <f t="shared" si="8"/>
        <v>-11</v>
      </c>
      <c r="O67" s="10">
        <f t="shared" si="9"/>
        <v>0.10199999999999999</v>
      </c>
      <c r="P67" s="10">
        <f t="shared" si="10"/>
        <v>3.7999999999999999E-2</v>
      </c>
      <c r="Q67" s="10">
        <f t="shared" si="11"/>
        <v>-1E-3</v>
      </c>
    </row>
    <row r="68" spans="1:17" outlineLevel="2">
      <c r="A68">
        <v>1</v>
      </c>
      <c r="B68">
        <v>1</v>
      </c>
      <c r="C68" s="25">
        <v>189</v>
      </c>
      <c r="D68" s="25" t="s">
        <v>72</v>
      </c>
      <c r="F68" s="9">
        <v>25860</v>
      </c>
      <c r="G68" s="9">
        <v>25725</v>
      </c>
      <c r="H68" s="9">
        <v>26062</v>
      </c>
      <c r="I68" s="9">
        <v>27003</v>
      </c>
      <c r="J68" s="9"/>
      <c r="K68" s="9">
        <f t="shared" si="6"/>
        <v>-135</v>
      </c>
      <c r="L68" s="9">
        <f t="shared" si="7"/>
        <v>337</v>
      </c>
      <c r="M68" s="9">
        <f t="shared" si="8"/>
        <v>941</v>
      </c>
      <c r="O68" s="10">
        <f t="shared" si="9"/>
        <v>-5.0000000000000001E-3</v>
      </c>
      <c r="P68" s="10">
        <f t="shared" si="10"/>
        <v>1.2999999999999999E-2</v>
      </c>
      <c r="Q68" s="10">
        <f t="shared" si="11"/>
        <v>3.5999999999999997E-2</v>
      </c>
    </row>
    <row r="69" spans="1:17" outlineLevel="2">
      <c r="A69">
        <v>1</v>
      </c>
      <c r="B69">
        <v>1</v>
      </c>
      <c r="C69" s="25">
        <v>196</v>
      </c>
      <c r="D69" s="25" t="s">
        <v>73</v>
      </c>
      <c r="F69" s="9">
        <v>3947</v>
      </c>
      <c r="G69" s="9">
        <v>3828</v>
      </c>
      <c r="H69" s="9">
        <v>3632</v>
      </c>
      <c r="I69" s="9">
        <v>3410</v>
      </c>
      <c r="J69" s="9"/>
      <c r="K69" s="9">
        <f t="shared" si="6"/>
        <v>-119</v>
      </c>
      <c r="L69" s="9">
        <f t="shared" si="7"/>
        <v>-196</v>
      </c>
      <c r="M69" s="9">
        <f t="shared" si="8"/>
        <v>-222</v>
      </c>
      <c r="O69" s="10">
        <f t="shared" si="9"/>
        <v>-0.03</v>
      </c>
      <c r="P69" s="10">
        <f t="shared" si="10"/>
        <v>-5.0999999999999997E-2</v>
      </c>
      <c r="Q69" s="10">
        <f t="shared" si="11"/>
        <v>-6.0999999999999999E-2</v>
      </c>
    </row>
    <row r="70" spans="1:17" outlineLevel="2">
      <c r="A70">
        <v>1</v>
      </c>
      <c r="B70">
        <v>1</v>
      </c>
      <c r="C70" s="25">
        <v>198</v>
      </c>
      <c r="D70" s="25" t="s">
        <v>74</v>
      </c>
      <c r="F70" s="9">
        <v>29461</v>
      </c>
      <c r="G70" s="9">
        <v>30510</v>
      </c>
      <c r="H70" s="9">
        <v>32170</v>
      </c>
      <c r="I70" s="9">
        <v>33006</v>
      </c>
      <c r="J70" s="9"/>
      <c r="K70" s="9">
        <f t="shared" si="6"/>
        <v>1049</v>
      </c>
      <c r="L70" s="9">
        <f t="shared" si="7"/>
        <v>1660</v>
      </c>
      <c r="M70" s="9">
        <f t="shared" si="8"/>
        <v>836</v>
      </c>
      <c r="O70" s="10">
        <f t="shared" si="9"/>
        <v>3.5999999999999997E-2</v>
      </c>
      <c r="P70" s="10">
        <f t="shared" si="10"/>
        <v>5.3999999999999999E-2</v>
      </c>
      <c r="Q70" s="10">
        <f t="shared" si="11"/>
        <v>2.5999999999999999E-2</v>
      </c>
    </row>
    <row r="71" spans="1:17" outlineLevel="2">
      <c r="A71">
        <v>1</v>
      </c>
      <c r="B71">
        <v>1</v>
      </c>
      <c r="C71" s="25">
        <v>199</v>
      </c>
      <c r="D71" s="25" t="s">
        <v>75</v>
      </c>
      <c r="F71" s="9">
        <v>27901</v>
      </c>
      <c r="G71" s="9">
        <v>27557</v>
      </c>
      <c r="H71" s="9">
        <v>28911</v>
      </c>
      <c r="I71" s="9">
        <v>28886</v>
      </c>
      <c r="J71" s="9"/>
      <c r="K71" s="9">
        <f t="shared" si="6"/>
        <v>-344</v>
      </c>
      <c r="L71" s="9">
        <f t="shared" si="7"/>
        <v>1354</v>
      </c>
      <c r="M71" s="9">
        <f t="shared" si="8"/>
        <v>-25</v>
      </c>
      <c r="O71" s="10">
        <f t="shared" si="9"/>
        <v>-1.2E-2</v>
      </c>
      <c r="P71" s="10">
        <f t="shared" si="10"/>
        <v>4.9000000000000002E-2</v>
      </c>
      <c r="Q71" s="10">
        <f t="shared" si="11"/>
        <v>-1E-3</v>
      </c>
    </row>
    <row r="72" spans="1:17" outlineLevel="2">
      <c r="A72">
        <v>1</v>
      </c>
      <c r="B72">
        <v>1</v>
      </c>
      <c r="C72" s="25">
        <v>207</v>
      </c>
      <c r="D72" s="25" t="s">
        <v>76</v>
      </c>
      <c r="F72" s="9">
        <v>83622</v>
      </c>
      <c r="G72" s="9">
        <v>82585</v>
      </c>
      <c r="H72" s="9">
        <v>83829</v>
      </c>
      <c r="I72" s="9">
        <v>85146</v>
      </c>
      <c r="J72" s="9"/>
      <c r="K72" s="9">
        <f t="shared" si="6"/>
        <v>-1037</v>
      </c>
      <c r="L72" s="9">
        <f t="shared" si="7"/>
        <v>1244</v>
      </c>
      <c r="M72" s="9">
        <f t="shared" si="8"/>
        <v>1317</v>
      </c>
      <c r="O72" s="10">
        <f t="shared" si="9"/>
        <v>-1.2E-2</v>
      </c>
      <c r="P72" s="10">
        <f t="shared" si="10"/>
        <v>1.4999999999999999E-2</v>
      </c>
      <c r="Q72" s="10">
        <f t="shared" si="11"/>
        <v>1.6E-2</v>
      </c>
    </row>
    <row r="73" spans="1:17" outlineLevel="2">
      <c r="A73">
        <v>1</v>
      </c>
      <c r="B73">
        <v>1</v>
      </c>
      <c r="C73" s="25">
        <v>208</v>
      </c>
      <c r="D73" s="25" t="s">
        <v>77</v>
      </c>
      <c r="F73" s="9">
        <v>6363</v>
      </c>
      <c r="G73" s="9">
        <v>9270</v>
      </c>
      <c r="H73" s="9">
        <v>10460</v>
      </c>
      <c r="I73" s="9">
        <v>11227</v>
      </c>
      <c r="J73" s="9"/>
      <c r="K73" s="9">
        <f t="shared" si="6"/>
        <v>2907</v>
      </c>
      <c r="L73" s="9">
        <f t="shared" si="7"/>
        <v>1190</v>
      </c>
      <c r="M73" s="9">
        <f t="shared" si="8"/>
        <v>767</v>
      </c>
      <c r="O73" s="10">
        <f t="shared" si="9"/>
        <v>0.45700000000000002</v>
      </c>
      <c r="P73" s="10">
        <f t="shared" si="10"/>
        <v>0.128</v>
      </c>
      <c r="Q73" s="10">
        <f t="shared" si="11"/>
        <v>7.2999999999999995E-2</v>
      </c>
    </row>
    <row r="74" spans="1:17" outlineLevel="2">
      <c r="A74">
        <v>1</v>
      </c>
      <c r="B74">
        <v>1</v>
      </c>
      <c r="C74" s="25">
        <v>213</v>
      </c>
      <c r="D74" s="25" t="s">
        <v>78</v>
      </c>
      <c r="F74" s="9">
        <v>11455</v>
      </c>
      <c r="G74" s="9">
        <v>12002</v>
      </c>
      <c r="H74" s="9">
        <v>13837</v>
      </c>
      <c r="I74" s="9">
        <v>14892</v>
      </c>
      <c r="J74" s="9"/>
      <c r="K74" s="9">
        <f t="shared" si="6"/>
        <v>547</v>
      </c>
      <c r="L74" s="9">
        <f t="shared" si="7"/>
        <v>1835</v>
      </c>
      <c r="M74" s="9">
        <f t="shared" si="8"/>
        <v>1055</v>
      </c>
      <c r="O74" s="10">
        <f t="shared" si="9"/>
        <v>4.8000000000000001E-2</v>
      </c>
      <c r="P74" s="10">
        <f t="shared" si="10"/>
        <v>0.153</v>
      </c>
      <c r="Q74" s="10">
        <f t="shared" si="11"/>
        <v>7.5999999999999998E-2</v>
      </c>
    </row>
    <row r="75" spans="1:17" outlineLevel="2">
      <c r="A75">
        <v>1</v>
      </c>
      <c r="B75">
        <v>1</v>
      </c>
      <c r="C75" s="25">
        <v>219</v>
      </c>
      <c r="D75" s="25" t="s">
        <v>79</v>
      </c>
      <c r="F75" s="9">
        <v>9182</v>
      </c>
      <c r="G75" s="9">
        <v>9279</v>
      </c>
      <c r="H75" s="9">
        <v>9765</v>
      </c>
      <c r="I75" s="9">
        <v>10506</v>
      </c>
      <c r="J75" s="9"/>
      <c r="K75" s="9">
        <f t="shared" si="6"/>
        <v>97</v>
      </c>
      <c r="L75" s="9">
        <f t="shared" si="7"/>
        <v>486</v>
      </c>
      <c r="M75" s="9">
        <f t="shared" si="8"/>
        <v>741</v>
      </c>
      <c r="O75" s="10">
        <f t="shared" si="9"/>
        <v>1.0999999999999999E-2</v>
      </c>
      <c r="P75" s="10">
        <f t="shared" si="10"/>
        <v>5.1999999999999998E-2</v>
      </c>
      <c r="Q75" s="10">
        <f t="shared" si="11"/>
        <v>7.5999999999999998E-2</v>
      </c>
    </row>
    <row r="76" spans="1:17" outlineLevel="2">
      <c r="A76">
        <v>1</v>
      </c>
      <c r="B76">
        <v>1</v>
      </c>
      <c r="C76" s="25">
        <v>220</v>
      </c>
      <c r="D76" s="25" t="s">
        <v>80</v>
      </c>
      <c r="F76" s="9">
        <v>29711</v>
      </c>
      <c r="G76" s="9">
        <v>28700</v>
      </c>
      <c r="H76" s="9">
        <v>28587</v>
      </c>
      <c r="I76" s="9">
        <v>28602</v>
      </c>
      <c r="J76" s="9"/>
      <c r="K76" s="9">
        <f t="shared" ref="K76:K107" si="12">G76-F76</f>
        <v>-1011</v>
      </c>
      <c r="L76" s="9">
        <f t="shared" ref="L76:L107" si="13">H76-G76</f>
        <v>-113</v>
      </c>
      <c r="M76" s="9">
        <f t="shared" ref="M76:M107" si="14">I76-H76</f>
        <v>15</v>
      </c>
      <c r="O76" s="10">
        <f t="shared" ref="O76:O107" si="15">ROUND(K76/F76,3)</f>
        <v>-3.4000000000000002E-2</v>
      </c>
      <c r="P76" s="10">
        <f t="shared" ref="P76:P107" si="16">ROUND(L76/G76,3)</f>
        <v>-4.0000000000000001E-3</v>
      </c>
      <c r="Q76" s="10">
        <f t="shared" ref="Q76:Q107" si="17">ROUND(M76/H76,3)</f>
        <v>1E-3</v>
      </c>
    </row>
    <row r="77" spans="1:17" outlineLevel="2">
      <c r="A77">
        <v>1</v>
      </c>
      <c r="B77">
        <v>1</v>
      </c>
      <c r="C77" s="25">
        <v>229</v>
      </c>
      <c r="D77" s="25" t="s">
        <v>81</v>
      </c>
      <c r="F77" s="9">
        <v>45976</v>
      </c>
      <c r="G77" s="9">
        <v>47039</v>
      </c>
      <c r="H77" s="9">
        <v>48129</v>
      </c>
      <c r="I77" s="9">
        <v>51251</v>
      </c>
      <c r="J77" s="9"/>
      <c r="K77" s="9">
        <f t="shared" si="12"/>
        <v>1063</v>
      </c>
      <c r="L77" s="9">
        <f t="shared" si="13"/>
        <v>1090</v>
      </c>
      <c r="M77" s="9">
        <f t="shared" si="14"/>
        <v>3122</v>
      </c>
      <c r="O77" s="10">
        <f t="shared" si="15"/>
        <v>2.3E-2</v>
      </c>
      <c r="P77" s="10">
        <f t="shared" si="16"/>
        <v>2.3E-2</v>
      </c>
      <c r="Q77" s="10">
        <f t="shared" si="17"/>
        <v>6.5000000000000002E-2</v>
      </c>
    </row>
    <row r="78" spans="1:17" outlineLevel="2">
      <c r="A78">
        <v>1</v>
      </c>
      <c r="B78">
        <v>1</v>
      </c>
      <c r="C78" s="25">
        <v>231</v>
      </c>
      <c r="D78" s="25" t="s">
        <v>82</v>
      </c>
      <c r="F78" s="9">
        <v>13487</v>
      </c>
      <c r="G78" s="9">
        <v>14544</v>
      </c>
      <c r="H78" s="9">
        <v>16927</v>
      </c>
      <c r="I78" s="9">
        <v>17837</v>
      </c>
      <c r="J78" s="9"/>
      <c r="K78" s="9">
        <f t="shared" si="12"/>
        <v>1057</v>
      </c>
      <c r="L78" s="9">
        <f t="shared" si="13"/>
        <v>2383</v>
      </c>
      <c r="M78" s="9">
        <f t="shared" si="14"/>
        <v>910</v>
      </c>
      <c r="O78" s="10">
        <f t="shared" si="15"/>
        <v>7.8E-2</v>
      </c>
      <c r="P78" s="10">
        <f t="shared" si="16"/>
        <v>0.16400000000000001</v>
      </c>
      <c r="Q78" s="10">
        <f t="shared" si="17"/>
        <v>5.3999999999999999E-2</v>
      </c>
    </row>
    <row r="79" spans="1:17" outlineLevel="2">
      <c r="A79">
        <v>1</v>
      </c>
      <c r="B79">
        <v>1</v>
      </c>
      <c r="C79" s="25">
        <v>243</v>
      </c>
      <c r="D79" s="25" t="s">
        <v>83</v>
      </c>
      <c r="F79" s="9">
        <v>84743</v>
      </c>
      <c r="G79" s="9">
        <v>84985</v>
      </c>
      <c r="H79" s="9">
        <v>88025</v>
      </c>
      <c r="I79" s="9">
        <v>92271</v>
      </c>
      <c r="J79" s="9"/>
      <c r="K79" s="9">
        <f t="shared" si="12"/>
        <v>242</v>
      </c>
      <c r="L79" s="9">
        <f t="shared" si="13"/>
        <v>3040</v>
      </c>
      <c r="M79" s="9">
        <f t="shared" si="14"/>
        <v>4246</v>
      </c>
      <c r="O79" s="10">
        <f t="shared" si="15"/>
        <v>3.0000000000000001E-3</v>
      </c>
      <c r="P79" s="10">
        <f t="shared" si="16"/>
        <v>3.5999999999999997E-2</v>
      </c>
      <c r="Q79" s="10">
        <f t="shared" si="17"/>
        <v>4.8000000000000001E-2</v>
      </c>
    </row>
    <row r="80" spans="1:17" outlineLevel="2">
      <c r="A80">
        <v>1</v>
      </c>
      <c r="B80">
        <v>1</v>
      </c>
      <c r="C80" s="25">
        <v>244</v>
      </c>
      <c r="D80" s="25" t="s">
        <v>84</v>
      </c>
      <c r="F80" s="9">
        <v>28218</v>
      </c>
      <c r="G80" s="9">
        <v>30093</v>
      </c>
      <c r="H80" s="9">
        <v>30963</v>
      </c>
      <c r="I80" s="9">
        <v>32112</v>
      </c>
      <c r="J80" s="9"/>
      <c r="K80" s="9">
        <f t="shared" si="12"/>
        <v>1875</v>
      </c>
      <c r="L80" s="9">
        <f t="shared" si="13"/>
        <v>870</v>
      </c>
      <c r="M80" s="9">
        <f t="shared" si="14"/>
        <v>1149</v>
      </c>
      <c r="O80" s="10">
        <f t="shared" si="15"/>
        <v>6.6000000000000003E-2</v>
      </c>
      <c r="P80" s="10">
        <f t="shared" si="16"/>
        <v>2.9000000000000001E-2</v>
      </c>
      <c r="Q80" s="10">
        <f t="shared" si="17"/>
        <v>3.6999999999999998E-2</v>
      </c>
    </row>
    <row r="81" spans="1:17" outlineLevel="2">
      <c r="A81">
        <v>1</v>
      </c>
      <c r="B81">
        <v>1</v>
      </c>
      <c r="C81" s="25">
        <v>246</v>
      </c>
      <c r="D81" s="25" t="s">
        <v>85</v>
      </c>
      <c r="F81" s="9">
        <v>22678</v>
      </c>
      <c r="G81" s="9">
        <v>22539</v>
      </c>
      <c r="H81" s="9">
        <v>23708</v>
      </c>
      <c r="I81" s="9">
        <v>24747</v>
      </c>
      <c r="J81" s="9"/>
      <c r="K81" s="9">
        <f t="shared" si="12"/>
        <v>-139</v>
      </c>
      <c r="L81" s="9">
        <f t="shared" si="13"/>
        <v>1169</v>
      </c>
      <c r="M81" s="9">
        <f t="shared" si="14"/>
        <v>1039</v>
      </c>
      <c r="O81" s="10">
        <f t="shared" si="15"/>
        <v>-6.0000000000000001E-3</v>
      </c>
      <c r="P81" s="10">
        <f t="shared" si="16"/>
        <v>5.1999999999999998E-2</v>
      </c>
      <c r="Q81" s="10">
        <f t="shared" si="17"/>
        <v>4.3999999999999997E-2</v>
      </c>
    </row>
    <row r="82" spans="1:17" outlineLevel="2">
      <c r="A82">
        <v>1</v>
      </c>
      <c r="B82">
        <v>1</v>
      </c>
      <c r="C82" s="25">
        <v>248</v>
      </c>
      <c r="D82" s="25" t="s">
        <v>86</v>
      </c>
      <c r="F82" s="9">
        <v>42423</v>
      </c>
      <c r="G82" s="9">
        <v>42786</v>
      </c>
      <c r="H82" s="9">
        <v>47283</v>
      </c>
      <c r="I82" s="9">
        <v>51755</v>
      </c>
      <c r="J82" s="9"/>
      <c r="K82" s="9">
        <f t="shared" si="12"/>
        <v>363</v>
      </c>
      <c r="L82" s="9">
        <f t="shared" si="13"/>
        <v>4497</v>
      </c>
      <c r="M82" s="9">
        <f t="shared" si="14"/>
        <v>4472</v>
      </c>
      <c r="O82" s="10">
        <f t="shared" si="15"/>
        <v>8.9999999999999993E-3</v>
      </c>
      <c r="P82" s="10">
        <f t="shared" si="16"/>
        <v>0.105</v>
      </c>
      <c r="Q82" s="10">
        <f t="shared" si="17"/>
        <v>9.5000000000000001E-2</v>
      </c>
    </row>
    <row r="83" spans="1:17" outlineLevel="2">
      <c r="A83">
        <v>1</v>
      </c>
      <c r="B83">
        <v>1</v>
      </c>
      <c r="C83" s="25">
        <v>251</v>
      </c>
      <c r="D83" s="25" t="s">
        <v>87</v>
      </c>
      <c r="F83" s="9">
        <v>15695</v>
      </c>
      <c r="G83" s="9">
        <v>16123</v>
      </c>
      <c r="H83" s="9">
        <v>17670</v>
      </c>
      <c r="I83" s="9">
        <v>17489</v>
      </c>
      <c r="J83" s="9"/>
      <c r="K83" s="9">
        <f t="shared" si="12"/>
        <v>428</v>
      </c>
      <c r="L83" s="9">
        <f t="shared" si="13"/>
        <v>1547</v>
      </c>
      <c r="M83" s="9">
        <f t="shared" si="14"/>
        <v>-181</v>
      </c>
      <c r="O83" s="10">
        <f t="shared" si="15"/>
        <v>2.7E-2</v>
      </c>
      <c r="P83" s="10">
        <f t="shared" si="16"/>
        <v>9.6000000000000002E-2</v>
      </c>
      <c r="Q83" s="10">
        <f t="shared" si="17"/>
        <v>-0.01</v>
      </c>
    </row>
    <row r="84" spans="1:17" outlineLevel="2">
      <c r="A84">
        <v>1</v>
      </c>
      <c r="B84">
        <v>1</v>
      </c>
      <c r="C84" s="25">
        <v>252</v>
      </c>
      <c r="D84" s="25" t="s">
        <v>88</v>
      </c>
      <c r="F84" s="9">
        <v>6345</v>
      </c>
      <c r="G84" s="9">
        <v>7482</v>
      </c>
      <c r="H84" s="9">
        <v>7767</v>
      </c>
      <c r="I84" s="9">
        <v>6952</v>
      </c>
      <c r="J84" s="9"/>
      <c r="K84" s="9">
        <f t="shared" si="12"/>
        <v>1137</v>
      </c>
      <c r="L84" s="9">
        <f t="shared" si="13"/>
        <v>285</v>
      </c>
      <c r="M84" s="9">
        <f t="shared" si="14"/>
        <v>-815</v>
      </c>
      <c r="O84" s="10">
        <f t="shared" si="15"/>
        <v>0.17899999999999999</v>
      </c>
      <c r="P84" s="10">
        <f t="shared" si="16"/>
        <v>3.7999999999999999E-2</v>
      </c>
      <c r="Q84" s="10">
        <f t="shared" si="17"/>
        <v>-0.105</v>
      </c>
    </row>
    <row r="85" spans="1:17" outlineLevel="2">
      <c r="A85">
        <v>1</v>
      </c>
      <c r="B85">
        <v>1</v>
      </c>
      <c r="C85" s="25">
        <v>258</v>
      </c>
      <c r="D85" s="25" t="s">
        <v>89</v>
      </c>
      <c r="F85" s="9">
        <v>38220</v>
      </c>
      <c r="G85" s="9">
        <v>38091</v>
      </c>
      <c r="H85" s="9">
        <v>40407</v>
      </c>
      <c r="I85" s="9">
        <v>41340</v>
      </c>
      <c r="J85" s="9"/>
      <c r="K85" s="9">
        <f t="shared" si="12"/>
        <v>-129</v>
      </c>
      <c r="L85" s="9">
        <f t="shared" si="13"/>
        <v>2316</v>
      </c>
      <c r="M85" s="9">
        <f t="shared" si="14"/>
        <v>933</v>
      </c>
      <c r="O85" s="10">
        <f t="shared" si="15"/>
        <v>-3.0000000000000001E-3</v>
      </c>
      <c r="P85" s="10">
        <f t="shared" si="16"/>
        <v>6.0999999999999999E-2</v>
      </c>
      <c r="Q85" s="10">
        <f t="shared" si="17"/>
        <v>2.3E-2</v>
      </c>
    </row>
    <row r="86" spans="1:17" outlineLevel="2">
      <c r="A86">
        <v>1</v>
      </c>
      <c r="B86">
        <v>1</v>
      </c>
      <c r="C86" s="25">
        <v>262</v>
      </c>
      <c r="D86" s="25" t="s">
        <v>90</v>
      </c>
      <c r="F86" s="9">
        <v>24746</v>
      </c>
      <c r="G86" s="9">
        <v>25549</v>
      </c>
      <c r="H86" s="9">
        <v>26078</v>
      </c>
      <c r="I86" s="9">
        <v>26628</v>
      </c>
      <c r="J86" s="9"/>
      <c r="K86" s="9">
        <f t="shared" si="12"/>
        <v>803</v>
      </c>
      <c r="L86" s="9">
        <f t="shared" si="13"/>
        <v>529</v>
      </c>
      <c r="M86" s="9">
        <f t="shared" si="14"/>
        <v>550</v>
      </c>
      <c r="O86" s="10">
        <f t="shared" si="15"/>
        <v>3.2000000000000001E-2</v>
      </c>
      <c r="P86" s="10">
        <f t="shared" si="16"/>
        <v>2.1000000000000001E-2</v>
      </c>
      <c r="Q86" s="10">
        <f t="shared" si="17"/>
        <v>2.1000000000000001E-2</v>
      </c>
    </row>
    <row r="87" spans="1:17" outlineLevel="2">
      <c r="A87">
        <v>1</v>
      </c>
      <c r="B87">
        <v>1</v>
      </c>
      <c r="C87" s="25">
        <v>264</v>
      </c>
      <c r="D87" s="25" t="s">
        <v>91</v>
      </c>
      <c r="F87" s="9">
        <v>17317</v>
      </c>
      <c r="G87" s="9">
        <v>16786</v>
      </c>
      <c r="H87" s="9">
        <v>17863</v>
      </c>
      <c r="I87" s="9">
        <v>18133</v>
      </c>
      <c r="J87" s="9"/>
      <c r="K87" s="9">
        <f t="shared" si="12"/>
        <v>-531</v>
      </c>
      <c r="L87" s="9">
        <f t="shared" si="13"/>
        <v>1077</v>
      </c>
      <c r="M87" s="9">
        <f t="shared" si="14"/>
        <v>270</v>
      </c>
      <c r="O87" s="10">
        <f t="shared" si="15"/>
        <v>-3.1E-2</v>
      </c>
      <c r="P87" s="10">
        <f t="shared" si="16"/>
        <v>6.4000000000000001E-2</v>
      </c>
      <c r="Q87" s="10">
        <f t="shared" si="17"/>
        <v>1.4999999999999999E-2</v>
      </c>
    </row>
    <row r="88" spans="1:17" outlineLevel="2">
      <c r="A88">
        <v>1</v>
      </c>
      <c r="B88">
        <v>1</v>
      </c>
      <c r="C88" s="25">
        <v>266</v>
      </c>
      <c r="D88" s="25" t="s">
        <v>92</v>
      </c>
      <c r="F88" s="9">
        <v>13601</v>
      </c>
      <c r="G88" s="9">
        <v>15517</v>
      </c>
      <c r="H88" s="9">
        <v>17408</v>
      </c>
      <c r="I88" s="9">
        <v>17612</v>
      </c>
      <c r="J88" s="9"/>
      <c r="K88" s="9">
        <f t="shared" si="12"/>
        <v>1916</v>
      </c>
      <c r="L88" s="9">
        <f t="shared" si="13"/>
        <v>1891</v>
      </c>
      <c r="M88" s="9">
        <f t="shared" si="14"/>
        <v>204</v>
      </c>
      <c r="O88" s="10">
        <f t="shared" si="15"/>
        <v>0.14099999999999999</v>
      </c>
      <c r="P88" s="10">
        <f t="shared" si="16"/>
        <v>0.122</v>
      </c>
      <c r="Q88" s="10">
        <f t="shared" si="17"/>
        <v>1.2E-2</v>
      </c>
    </row>
    <row r="89" spans="1:17" outlineLevel="2">
      <c r="A89">
        <v>1</v>
      </c>
      <c r="B89">
        <v>1</v>
      </c>
      <c r="C89" s="25">
        <v>269</v>
      </c>
      <c r="D89" s="25" t="s">
        <v>93</v>
      </c>
      <c r="F89" s="9">
        <v>4049</v>
      </c>
      <c r="G89" s="9">
        <v>3989</v>
      </c>
      <c r="H89" s="9">
        <v>4200</v>
      </c>
      <c r="I89" s="9">
        <v>4119</v>
      </c>
      <c r="J89" s="9"/>
      <c r="K89" s="9">
        <f t="shared" si="12"/>
        <v>-60</v>
      </c>
      <c r="L89" s="9">
        <f t="shared" si="13"/>
        <v>211</v>
      </c>
      <c r="M89" s="9">
        <f t="shared" si="14"/>
        <v>-81</v>
      </c>
      <c r="O89" s="10">
        <f t="shared" si="15"/>
        <v>-1.4999999999999999E-2</v>
      </c>
      <c r="P89" s="10">
        <f t="shared" si="16"/>
        <v>5.2999999999999999E-2</v>
      </c>
      <c r="Q89" s="10">
        <f t="shared" si="17"/>
        <v>-1.9E-2</v>
      </c>
    </row>
    <row r="90" spans="1:17" outlineLevel="2">
      <c r="A90">
        <v>1</v>
      </c>
      <c r="B90">
        <v>1</v>
      </c>
      <c r="C90" s="25">
        <v>274</v>
      </c>
      <c r="D90" s="25" t="s">
        <v>94</v>
      </c>
      <c r="F90" s="9">
        <v>77372</v>
      </c>
      <c r="G90" s="9">
        <v>76210</v>
      </c>
      <c r="H90" s="9">
        <v>77478</v>
      </c>
      <c r="I90" s="9">
        <v>75754</v>
      </c>
      <c r="J90" s="9"/>
      <c r="K90" s="9">
        <f t="shared" si="12"/>
        <v>-1162</v>
      </c>
      <c r="L90" s="9">
        <f t="shared" si="13"/>
        <v>1268</v>
      </c>
      <c r="M90" s="9">
        <f t="shared" si="14"/>
        <v>-1724</v>
      </c>
      <c r="O90" s="10">
        <f t="shared" si="15"/>
        <v>-1.4999999999999999E-2</v>
      </c>
      <c r="P90" s="10">
        <f t="shared" si="16"/>
        <v>1.7000000000000001E-2</v>
      </c>
      <c r="Q90" s="10">
        <f t="shared" si="17"/>
        <v>-2.1999999999999999E-2</v>
      </c>
    </row>
    <row r="91" spans="1:17" outlineLevel="2">
      <c r="A91">
        <v>1</v>
      </c>
      <c r="B91">
        <v>1</v>
      </c>
      <c r="C91" s="25">
        <v>277</v>
      </c>
      <c r="D91" s="25" t="s">
        <v>95</v>
      </c>
      <c r="F91" s="9">
        <v>6193</v>
      </c>
      <c r="G91" s="9">
        <v>6628</v>
      </c>
      <c r="H91" s="9">
        <v>8781</v>
      </c>
      <c r="I91" s="9">
        <v>9767</v>
      </c>
      <c r="J91" s="9"/>
      <c r="K91" s="9">
        <f t="shared" si="12"/>
        <v>435</v>
      </c>
      <c r="L91" s="9">
        <f t="shared" si="13"/>
        <v>2153</v>
      </c>
      <c r="M91" s="9">
        <f t="shared" si="14"/>
        <v>986</v>
      </c>
      <c r="O91" s="10">
        <f t="shared" si="15"/>
        <v>7.0000000000000007E-2</v>
      </c>
      <c r="P91" s="10">
        <f t="shared" si="16"/>
        <v>0.32500000000000001</v>
      </c>
      <c r="Q91" s="10">
        <f t="shared" si="17"/>
        <v>0.112</v>
      </c>
    </row>
    <row r="92" spans="1:17" outlineLevel="2">
      <c r="A92">
        <v>1</v>
      </c>
      <c r="B92">
        <v>1</v>
      </c>
      <c r="C92" s="25">
        <v>284</v>
      </c>
      <c r="D92" s="25" t="s">
        <v>96</v>
      </c>
      <c r="F92" s="9">
        <v>21424</v>
      </c>
      <c r="G92" s="9">
        <v>22203</v>
      </c>
      <c r="H92" s="9">
        <v>22219</v>
      </c>
      <c r="I92" s="9">
        <v>21437</v>
      </c>
      <c r="J92" s="9"/>
      <c r="K92" s="9">
        <f t="shared" si="12"/>
        <v>779</v>
      </c>
      <c r="L92" s="9">
        <f t="shared" si="13"/>
        <v>16</v>
      </c>
      <c r="M92" s="9">
        <f t="shared" si="14"/>
        <v>-782</v>
      </c>
      <c r="O92" s="10">
        <f t="shared" si="15"/>
        <v>3.5999999999999997E-2</v>
      </c>
      <c r="P92" s="10">
        <f t="shared" si="16"/>
        <v>1E-3</v>
      </c>
      <c r="Q92" s="10">
        <f t="shared" si="17"/>
        <v>-3.5000000000000003E-2</v>
      </c>
    </row>
    <row r="93" spans="1:17" outlineLevel="2">
      <c r="A93">
        <v>1</v>
      </c>
      <c r="B93">
        <v>1</v>
      </c>
      <c r="C93" s="25">
        <v>285</v>
      </c>
      <c r="D93" s="25" t="s">
        <v>97</v>
      </c>
      <c r="F93" s="9">
        <v>26710</v>
      </c>
      <c r="G93" s="9">
        <v>26777</v>
      </c>
      <c r="H93" s="9">
        <v>27149</v>
      </c>
      <c r="I93" s="9">
        <v>26962</v>
      </c>
      <c r="J93" s="9"/>
      <c r="K93" s="9">
        <f t="shared" si="12"/>
        <v>67</v>
      </c>
      <c r="L93" s="9">
        <f t="shared" si="13"/>
        <v>372</v>
      </c>
      <c r="M93" s="9">
        <f t="shared" si="14"/>
        <v>-187</v>
      </c>
      <c r="O93" s="10">
        <f t="shared" si="15"/>
        <v>3.0000000000000001E-3</v>
      </c>
      <c r="P93" s="10">
        <f t="shared" si="16"/>
        <v>1.4E-2</v>
      </c>
      <c r="Q93" s="10">
        <f t="shared" si="17"/>
        <v>-7.0000000000000001E-3</v>
      </c>
    </row>
    <row r="94" spans="1:17" outlineLevel="2">
      <c r="A94">
        <v>1</v>
      </c>
      <c r="B94">
        <v>1</v>
      </c>
      <c r="C94" s="25">
        <v>286</v>
      </c>
      <c r="D94" s="25" t="s">
        <v>98</v>
      </c>
      <c r="F94" s="9">
        <v>5144</v>
      </c>
      <c r="G94" s="9">
        <v>5328</v>
      </c>
      <c r="H94" s="9">
        <v>5902</v>
      </c>
      <c r="I94" s="9">
        <v>6590</v>
      </c>
      <c r="J94" s="9"/>
      <c r="K94" s="9">
        <f t="shared" si="12"/>
        <v>184</v>
      </c>
      <c r="L94" s="9">
        <f t="shared" si="13"/>
        <v>574</v>
      </c>
      <c r="M94" s="9">
        <f t="shared" si="14"/>
        <v>688</v>
      </c>
      <c r="O94" s="10">
        <f t="shared" si="15"/>
        <v>3.5999999999999997E-2</v>
      </c>
      <c r="P94" s="10">
        <f t="shared" si="16"/>
        <v>0.108</v>
      </c>
      <c r="Q94" s="10">
        <f t="shared" si="17"/>
        <v>0.11700000000000001</v>
      </c>
    </row>
    <row r="95" spans="1:17" outlineLevel="2">
      <c r="A95">
        <v>1</v>
      </c>
      <c r="B95">
        <v>1</v>
      </c>
      <c r="C95" s="25">
        <v>288</v>
      </c>
      <c r="D95" s="25" t="s">
        <v>99</v>
      </c>
      <c r="F95" s="9">
        <v>14027</v>
      </c>
      <c r="G95" s="9">
        <v>14358</v>
      </c>
      <c r="H95" s="9">
        <v>16841</v>
      </c>
      <c r="I95" s="9">
        <v>17659</v>
      </c>
      <c r="J95" s="9"/>
      <c r="K95" s="9">
        <f t="shared" si="12"/>
        <v>331</v>
      </c>
      <c r="L95" s="9">
        <f t="shared" si="13"/>
        <v>2483</v>
      </c>
      <c r="M95" s="9">
        <f t="shared" si="14"/>
        <v>818</v>
      </c>
      <c r="O95" s="10">
        <f t="shared" si="15"/>
        <v>2.4E-2</v>
      </c>
      <c r="P95" s="10">
        <f t="shared" si="16"/>
        <v>0.17299999999999999</v>
      </c>
      <c r="Q95" s="10">
        <f t="shared" si="17"/>
        <v>4.9000000000000002E-2</v>
      </c>
    </row>
    <row r="96" spans="1:17" outlineLevel="2">
      <c r="A96">
        <v>1</v>
      </c>
      <c r="B96">
        <v>1</v>
      </c>
      <c r="C96" s="25">
        <v>291</v>
      </c>
      <c r="D96" s="25" t="s">
        <v>100</v>
      </c>
      <c r="F96" s="9">
        <v>13837</v>
      </c>
      <c r="G96" s="9">
        <v>13650</v>
      </c>
      <c r="H96" s="9">
        <v>14412</v>
      </c>
      <c r="I96" s="9">
        <v>13787</v>
      </c>
      <c r="J96" s="9"/>
      <c r="K96" s="9">
        <f t="shared" si="12"/>
        <v>-187</v>
      </c>
      <c r="L96" s="9">
        <f t="shared" si="13"/>
        <v>762</v>
      </c>
      <c r="M96" s="9">
        <f t="shared" si="14"/>
        <v>-625</v>
      </c>
      <c r="O96" s="10">
        <f t="shared" si="15"/>
        <v>-1.4E-2</v>
      </c>
      <c r="P96" s="10">
        <f t="shared" si="16"/>
        <v>5.6000000000000001E-2</v>
      </c>
      <c r="Q96" s="10">
        <f t="shared" si="17"/>
        <v>-4.2999999999999997E-2</v>
      </c>
    </row>
    <row r="97" spans="1:17" outlineLevel="2">
      <c r="A97">
        <v>1</v>
      </c>
      <c r="B97">
        <v>1</v>
      </c>
      <c r="C97" s="25">
        <v>298</v>
      </c>
      <c r="D97" s="25" t="s">
        <v>101</v>
      </c>
      <c r="F97" s="9">
        <v>5709</v>
      </c>
      <c r="G97" s="9">
        <v>5754</v>
      </c>
      <c r="H97" s="9">
        <v>6141</v>
      </c>
      <c r="I97" s="9">
        <v>6085</v>
      </c>
      <c r="J97" s="9"/>
      <c r="K97" s="9">
        <f t="shared" si="12"/>
        <v>45</v>
      </c>
      <c r="L97" s="9">
        <f t="shared" si="13"/>
        <v>387</v>
      </c>
      <c r="M97" s="9">
        <f t="shared" si="14"/>
        <v>-56</v>
      </c>
      <c r="O97" s="10">
        <f t="shared" si="15"/>
        <v>8.0000000000000002E-3</v>
      </c>
      <c r="P97" s="10">
        <f t="shared" si="16"/>
        <v>6.7000000000000004E-2</v>
      </c>
      <c r="Q97" s="10">
        <f t="shared" si="17"/>
        <v>-8.9999999999999993E-3</v>
      </c>
    </row>
    <row r="98" spans="1:17" outlineLevel="2">
      <c r="A98">
        <v>1</v>
      </c>
      <c r="B98">
        <v>1</v>
      </c>
      <c r="C98" s="25">
        <v>305</v>
      </c>
      <c r="D98" s="25" t="s">
        <v>102</v>
      </c>
      <c r="F98" s="9">
        <v>24895</v>
      </c>
      <c r="G98" s="9">
        <v>24825</v>
      </c>
      <c r="H98" s="9">
        <v>24804</v>
      </c>
      <c r="I98" s="9">
        <v>24932</v>
      </c>
      <c r="J98" s="9"/>
      <c r="K98" s="9">
        <f t="shared" si="12"/>
        <v>-70</v>
      </c>
      <c r="L98" s="9">
        <f t="shared" si="13"/>
        <v>-21</v>
      </c>
      <c r="M98" s="9">
        <f t="shared" si="14"/>
        <v>128</v>
      </c>
      <c r="O98" s="10">
        <f t="shared" si="15"/>
        <v>-3.0000000000000001E-3</v>
      </c>
      <c r="P98" s="10">
        <f t="shared" si="16"/>
        <v>-1E-3</v>
      </c>
      <c r="Q98" s="10">
        <f t="shared" si="17"/>
        <v>5.0000000000000001E-3</v>
      </c>
    </row>
    <row r="99" spans="1:17" outlineLevel="2">
      <c r="A99">
        <v>1</v>
      </c>
      <c r="B99">
        <v>1</v>
      </c>
      <c r="C99" s="25">
        <v>307</v>
      </c>
      <c r="D99" s="25" t="s">
        <v>103</v>
      </c>
      <c r="F99" s="9">
        <v>18859</v>
      </c>
      <c r="G99" s="9">
        <v>20212</v>
      </c>
      <c r="H99" s="9">
        <v>22824</v>
      </c>
      <c r="I99" s="9">
        <v>24070</v>
      </c>
      <c r="J99" s="9"/>
      <c r="K99" s="9">
        <f t="shared" si="12"/>
        <v>1353</v>
      </c>
      <c r="L99" s="9">
        <f t="shared" si="13"/>
        <v>2612</v>
      </c>
      <c r="M99" s="9">
        <f t="shared" si="14"/>
        <v>1246</v>
      </c>
      <c r="O99" s="10">
        <f t="shared" si="15"/>
        <v>7.1999999999999995E-2</v>
      </c>
      <c r="P99" s="10">
        <f t="shared" si="16"/>
        <v>0.129</v>
      </c>
      <c r="Q99" s="10">
        <f t="shared" si="17"/>
        <v>5.5E-2</v>
      </c>
    </row>
    <row r="100" spans="1:17" outlineLevel="2">
      <c r="A100">
        <v>1</v>
      </c>
      <c r="B100">
        <v>1</v>
      </c>
      <c r="C100" s="25">
        <v>308</v>
      </c>
      <c r="D100" s="25" t="s">
        <v>104</v>
      </c>
      <c r="F100" s="9">
        <v>58200</v>
      </c>
      <c r="G100" s="9">
        <v>57878</v>
      </c>
      <c r="H100" s="9">
        <v>59226</v>
      </c>
      <c r="I100" s="9">
        <v>60632</v>
      </c>
      <c r="J100" s="9"/>
      <c r="K100" s="9">
        <f t="shared" si="12"/>
        <v>-322</v>
      </c>
      <c r="L100" s="9">
        <f t="shared" si="13"/>
        <v>1348</v>
      </c>
      <c r="M100" s="9">
        <f t="shared" si="14"/>
        <v>1406</v>
      </c>
      <c r="O100" s="10">
        <f t="shared" si="15"/>
        <v>-6.0000000000000001E-3</v>
      </c>
      <c r="P100" s="10">
        <f t="shared" si="16"/>
        <v>2.3E-2</v>
      </c>
      <c r="Q100" s="10">
        <f t="shared" si="17"/>
        <v>2.4E-2</v>
      </c>
    </row>
    <row r="101" spans="1:17" outlineLevel="2">
      <c r="A101">
        <v>1</v>
      </c>
      <c r="B101">
        <v>1</v>
      </c>
      <c r="C101" s="25">
        <v>314</v>
      </c>
      <c r="D101" s="25" t="s">
        <v>105</v>
      </c>
      <c r="F101" s="9">
        <v>34384</v>
      </c>
      <c r="G101" s="9">
        <v>33284</v>
      </c>
      <c r="H101" s="9">
        <v>32986</v>
      </c>
      <c r="I101" s="9">
        <v>31915</v>
      </c>
      <c r="J101" s="9"/>
      <c r="K101" s="9">
        <f t="shared" si="12"/>
        <v>-1100</v>
      </c>
      <c r="L101" s="9">
        <f t="shared" si="13"/>
        <v>-298</v>
      </c>
      <c r="M101" s="9">
        <f t="shared" si="14"/>
        <v>-1071</v>
      </c>
      <c r="O101" s="10">
        <f t="shared" si="15"/>
        <v>-3.2000000000000001E-2</v>
      </c>
      <c r="P101" s="10">
        <f t="shared" si="16"/>
        <v>-8.9999999999999993E-3</v>
      </c>
      <c r="Q101" s="10">
        <f t="shared" si="17"/>
        <v>-3.2000000000000001E-2</v>
      </c>
    </row>
    <row r="102" spans="1:17" outlineLevel="2">
      <c r="A102">
        <v>1</v>
      </c>
      <c r="B102">
        <v>1</v>
      </c>
      <c r="C102" s="25">
        <v>315</v>
      </c>
      <c r="D102" s="25" t="s">
        <v>106</v>
      </c>
      <c r="F102" s="9">
        <v>12170</v>
      </c>
      <c r="G102" s="9">
        <v>11874</v>
      </c>
      <c r="H102" s="9">
        <v>13100</v>
      </c>
      <c r="I102" s="9">
        <v>12994</v>
      </c>
      <c r="J102" s="9"/>
      <c r="K102" s="9">
        <f t="shared" si="12"/>
        <v>-296</v>
      </c>
      <c r="L102" s="9">
        <f t="shared" si="13"/>
        <v>1226</v>
      </c>
      <c r="M102" s="9">
        <f t="shared" si="14"/>
        <v>-106</v>
      </c>
      <c r="O102" s="10">
        <f t="shared" si="15"/>
        <v>-2.4E-2</v>
      </c>
      <c r="P102" s="10">
        <f t="shared" si="16"/>
        <v>0.10299999999999999</v>
      </c>
      <c r="Q102" s="10">
        <f t="shared" si="17"/>
        <v>-8.0000000000000002E-3</v>
      </c>
    </row>
    <row r="103" spans="1:17" outlineLevel="2">
      <c r="A103">
        <v>1</v>
      </c>
      <c r="B103">
        <v>1</v>
      </c>
      <c r="C103" s="25">
        <v>317</v>
      </c>
      <c r="D103" s="25" t="s">
        <v>107</v>
      </c>
      <c r="F103" s="9">
        <v>27209</v>
      </c>
      <c r="G103" s="9">
        <v>26615</v>
      </c>
      <c r="H103" s="9">
        <v>26613</v>
      </c>
      <c r="I103" s="9">
        <v>27982</v>
      </c>
      <c r="J103" s="9"/>
      <c r="K103" s="9">
        <f t="shared" si="12"/>
        <v>-594</v>
      </c>
      <c r="L103" s="9">
        <f t="shared" si="13"/>
        <v>-2</v>
      </c>
      <c r="M103" s="9">
        <f t="shared" si="14"/>
        <v>1369</v>
      </c>
      <c r="O103" s="10">
        <f t="shared" si="15"/>
        <v>-2.1999999999999999E-2</v>
      </c>
      <c r="P103" s="10">
        <f t="shared" si="16"/>
        <v>0</v>
      </c>
      <c r="Q103" s="10">
        <f t="shared" si="17"/>
        <v>5.0999999999999997E-2</v>
      </c>
    </row>
    <row r="104" spans="1:17" outlineLevel="2">
      <c r="A104">
        <v>1</v>
      </c>
      <c r="B104">
        <v>1</v>
      </c>
      <c r="C104" s="25">
        <v>320</v>
      </c>
      <c r="D104" s="25" t="s">
        <v>108</v>
      </c>
      <c r="F104" s="9">
        <v>3897</v>
      </c>
      <c r="G104" s="9">
        <v>4212</v>
      </c>
      <c r="H104" s="9">
        <v>4440</v>
      </c>
      <c r="I104" s="9">
        <v>4875</v>
      </c>
      <c r="J104" s="9"/>
      <c r="K104" s="9">
        <f t="shared" si="12"/>
        <v>315</v>
      </c>
      <c r="L104" s="9">
        <f t="shared" si="13"/>
        <v>228</v>
      </c>
      <c r="M104" s="9">
        <f t="shared" si="14"/>
        <v>435</v>
      </c>
      <c r="O104" s="10">
        <f t="shared" si="15"/>
        <v>8.1000000000000003E-2</v>
      </c>
      <c r="P104" s="10">
        <f t="shared" si="16"/>
        <v>5.3999999999999999E-2</v>
      </c>
      <c r="Q104" s="10">
        <f t="shared" si="17"/>
        <v>9.8000000000000004E-2</v>
      </c>
    </row>
    <row r="105" spans="1:17" outlineLevel="2">
      <c r="A105">
        <v>1</v>
      </c>
      <c r="B105">
        <v>1</v>
      </c>
      <c r="C105" s="25">
        <v>333</v>
      </c>
      <c r="D105" s="25" t="s">
        <v>109</v>
      </c>
      <c r="F105" s="9">
        <v>11169</v>
      </c>
      <c r="G105" s="9">
        <v>10200</v>
      </c>
      <c r="H105" s="9">
        <v>11469</v>
      </c>
      <c r="I105" s="9">
        <v>11261</v>
      </c>
      <c r="J105" s="9"/>
      <c r="K105" s="9">
        <f t="shared" si="12"/>
        <v>-969</v>
      </c>
      <c r="L105" s="9">
        <f t="shared" si="13"/>
        <v>1269</v>
      </c>
      <c r="M105" s="9">
        <f t="shared" si="14"/>
        <v>-208</v>
      </c>
      <c r="O105" s="10">
        <f t="shared" si="15"/>
        <v>-8.6999999999999994E-2</v>
      </c>
      <c r="P105" s="10">
        <f t="shared" si="16"/>
        <v>0.124</v>
      </c>
      <c r="Q105" s="10">
        <f t="shared" si="17"/>
        <v>-1.7999999999999999E-2</v>
      </c>
    </row>
    <row r="106" spans="1:17" outlineLevel="2">
      <c r="A106">
        <v>1</v>
      </c>
      <c r="B106">
        <v>1</v>
      </c>
      <c r="C106" s="25">
        <v>335</v>
      </c>
      <c r="D106" s="25" t="s">
        <v>110</v>
      </c>
      <c r="F106" s="9">
        <v>13212</v>
      </c>
      <c r="G106" s="9">
        <v>12557</v>
      </c>
      <c r="H106" s="9">
        <v>14117</v>
      </c>
      <c r="I106" s="9">
        <v>14618</v>
      </c>
      <c r="J106" s="9"/>
      <c r="K106" s="9">
        <f t="shared" si="12"/>
        <v>-655</v>
      </c>
      <c r="L106" s="9">
        <f t="shared" si="13"/>
        <v>1560</v>
      </c>
      <c r="M106" s="9">
        <f t="shared" si="14"/>
        <v>501</v>
      </c>
      <c r="O106" s="10">
        <f t="shared" si="15"/>
        <v>-0.05</v>
      </c>
      <c r="P106" s="10">
        <f t="shared" si="16"/>
        <v>0.124</v>
      </c>
      <c r="Q106" s="10">
        <f t="shared" si="17"/>
        <v>3.5000000000000003E-2</v>
      </c>
    </row>
    <row r="107" spans="1:17" outlineLevel="2">
      <c r="A107">
        <v>1</v>
      </c>
      <c r="B107">
        <v>1</v>
      </c>
      <c r="C107" s="25">
        <v>336</v>
      </c>
      <c r="D107" s="25" t="s">
        <v>111</v>
      </c>
      <c r="F107" s="9">
        <v>55601</v>
      </c>
      <c r="G107" s="9">
        <v>54063</v>
      </c>
      <c r="H107" s="9">
        <v>53988</v>
      </c>
      <c r="I107" s="9">
        <v>53743</v>
      </c>
      <c r="J107" s="9"/>
      <c r="K107" s="9">
        <f t="shared" si="12"/>
        <v>-1538</v>
      </c>
      <c r="L107" s="9">
        <f t="shared" si="13"/>
        <v>-75</v>
      </c>
      <c r="M107" s="9">
        <f t="shared" si="14"/>
        <v>-245</v>
      </c>
      <c r="O107" s="10">
        <f t="shared" si="15"/>
        <v>-2.8000000000000001E-2</v>
      </c>
      <c r="P107" s="10">
        <f t="shared" si="16"/>
        <v>-1E-3</v>
      </c>
      <c r="Q107" s="10">
        <f t="shared" si="17"/>
        <v>-5.0000000000000001E-3</v>
      </c>
    </row>
    <row r="108" spans="1:17" outlineLevel="2">
      <c r="A108">
        <v>1</v>
      </c>
      <c r="B108">
        <v>1</v>
      </c>
      <c r="C108" s="25">
        <v>342</v>
      </c>
      <c r="D108" s="25" t="s">
        <v>112</v>
      </c>
      <c r="F108" s="9">
        <v>17471</v>
      </c>
      <c r="G108" s="9">
        <v>17651</v>
      </c>
      <c r="H108" s="9">
        <v>21363</v>
      </c>
      <c r="I108" s="9">
        <v>22325</v>
      </c>
      <c r="J108" s="9"/>
      <c r="K108" s="9">
        <f t="shared" ref="K108:K113" si="18">G108-F108</f>
        <v>180</v>
      </c>
      <c r="L108" s="9">
        <f t="shared" ref="L108:L113" si="19">H108-G108</f>
        <v>3712</v>
      </c>
      <c r="M108" s="9">
        <f t="shared" ref="M108:M113" si="20">I108-H108</f>
        <v>962</v>
      </c>
      <c r="O108" s="10">
        <f t="shared" ref="O108:O113" si="21">ROUND(K108/F108,3)</f>
        <v>0.01</v>
      </c>
      <c r="P108" s="10">
        <f t="shared" ref="P108:P113" si="22">ROUND(L108/G108,3)</f>
        <v>0.21</v>
      </c>
      <c r="Q108" s="10">
        <f t="shared" ref="Q108:Q113" si="23">ROUND(M108/H108,3)</f>
        <v>4.4999999999999998E-2</v>
      </c>
    </row>
    <row r="109" spans="1:17" outlineLevel="2">
      <c r="A109">
        <v>1</v>
      </c>
      <c r="B109">
        <v>1</v>
      </c>
      <c r="C109" s="25">
        <v>344</v>
      </c>
      <c r="D109" s="25" t="s">
        <v>113</v>
      </c>
      <c r="F109" s="9">
        <v>20701</v>
      </c>
      <c r="G109" s="9">
        <v>20267</v>
      </c>
      <c r="H109" s="9">
        <v>20810</v>
      </c>
      <c r="I109" s="9">
        <v>21374</v>
      </c>
      <c r="J109" s="9"/>
      <c r="K109" s="9">
        <f t="shared" si="18"/>
        <v>-434</v>
      </c>
      <c r="L109" s="9">
        <f t="shared" si="19"/>
        <v>543</v>
      </c>
      <c r="M109" s="9">
        <f t="shared" si="20"/>
        <v>564</v>
      </c>
      <c r="O109" s="10">
        <f t="shared" si="21"/>
        <v>-2.1000000000000001E-2</v>
      </c>
      <c r="P109" s="10">
        <f t="shared" si="22"/>
        <v>2.7E-2</v>
      </c>
      <c r="Q109" s="10">
        <f t="shared" si="23"/>
        <v>2.7E-2</v>
      </c>
    </row>
    <row r="110" spans="1:17" outlineLevel="2">
      <c r="A110">
        <v>1</v>
      </c>
      <c r="B110">
        <v>1</v>
      </c>
      <c r="C110" s="25">
        <v>346</v>
      </c>
      <c r="D110" s="25" t="s">
        <v>114</v>
      </c>
      <c r="F110" s="9">
        <v>19294</v>
      </c>
      <c r="G110" s="9">
        <v>18127</v>
      </c>
      <c r="H110" s="9">
        <v>18303</v>
      </c>
      <c r="I110" s="9">
        <v>17497</v>
      </c>
      <c r="J110" s="9"/>
      <c r="K110" s="9">
        <f t="shared" si="18"/>
        <v>-1167</v>
      </c>
      <c r="L110" s="9">
        <f t="shared" si="19"/>
        <v>176</v>
      </c>
      <c r="M110" s="9">
        <f t="shared" si="20"/>
        <v>-806</v>
      </c>
      <c r="O110" s="10">
        <f t="shared" si="21"/>
        <v>-0.06</v>
      </c>
      <c r="P110" s="10">
        <f t="shared" si="22"/>
        <v>0.01</v>
      </c>
      <c r="Q110" s="10">
        <f t="shared" si="23"/>
        <v>-4.3999999999999997E-2</v>
      </c>
    </row>
    <row r="111" spans="1:17" outlineLevel="2">
      <c r="A111">
        <v>1</v>
      </c>
      <c r="B111">
        <v>1</v>
      </c>
      <c r="C111" s="25">
        <v>347</v>
      </c>
      <c r="D111" s="25" t="s">
        <v>115</v>
      </c>
      <c r="F111" s="9">
        <v>36626</v>
      </c>
      <c r="G111" s="9">
        <v>35943</v>
      </c>
      <c r="H111" s="9">
        <v>37258</v>
      </c>
      <c r="I111" s="9">
        <v>38120</v>
      </c>
      <c r="J111" s="9"/>
      <c r="K111" s="9">
        <f t="shared" si="18"/>
        <v>-683</v>
      </c>
      <c r="L111" s="9">
        <f t="shared" si="19"/>
        <v>1315</v>
      </c>
      <c r="M111" s="9">
        <f t="shared" si="20"/>
        <v>862</v>
      </c>
      <c r="O111" s="10">
        <f t="shared" si="21"/>
        <v>-1.9E-2</v>
      </c>
      <c r="P111" s="10">
        <f t="shared" si="22"/>
        <v>3.6999999999999998E-2</v>
      </c>
      <c r="Q111" s="10">
        <f t="shared" si="23"/>
        <v>2.3E-2</v>
      </c>
    </row>
    <row r="112" spans="1:17" outlineLevel="2">
      <c r="A112" s="16">
        <v>1</v>
      </c>
      <c r="B112" s="16">
        <v>1</v>
      </c>
      <c r="C112" s="26">
        <v>350</v>
      </c>
      <c r="D112" s="26" t="s">
        <v>116</v>
      </c>
      <c r="E112" s="16"/>
      <c r="F112" s="27">
        <v>7580</v>
      </c>
      <c r="G112" s="27">
        <v>9006</v>
      </c>
      <c r="H112" s="27">
        <v>10554</v>
      </c>
      <c r="I112" s="27">
        <v>10955</v>
      </c>
      <c r="J112" s="27"/>
      <c r="K112" s="27">
        <f t="shared" si="18"/>
        <v>1426</v>
      </c>
      <c r="L112" s="27">
        <f t="shared" si="19"/>
        <v>1548</v>
      </c>
      <c r="M112" s="27">
        <f t="shared" si="20"/>
        <v>401</v>
      </c>
      <c r="N112" s="16"/>
      <c r="O112" s="28">
        <f t="shared" si="21"/>
        <v>0.188</v>
      </c>
      <c r="P112" s="28">
        <f t="shared" si="22"/>
        <v>0.17199999999999999</v>
      </c>
      <c r="Q112" s="28">
        <f t="shared" si="23"/>
        <v>3.7999999999999999E-2</v>
      </c>
    </row>
    <row r="113" spans="1:17" outlineLevel="1">
      <c r="C113" s="29" t="s">
        <v>117</v>
      </c>
      <c r="D113" s="29"/>
      <c r="E113" s="30"/>
      <c r="F113" s="31">
        <f>SUM(F12:F112)</f>
        <v>2884712</v>
      </c>
      <c r="G113" s="31">
        <f>SUM(G12:G112)</f>
        <v>2922934</v>
      </c>
      <c r="H113" s="31">
        <f>SUM(H12:H112)</f>
        <v>3066394</v>
      </c>
      <c r="I113" s="31">
        <f>SUM(I12:I112)</f>
        <v>3161712</v>
      </c>
      <c r="J113" s="9"/>
      <c r="K113" s="9">
        <f t="shared" si="18"/>
        <v>38222</v>
      </c>
      <c r="L113" s="9">
        <f t="shared" si="19"/>
        <v>143460</v>
      </c>
      <c r="M113" s="9">
        <f t="shared" si="20"/>
        <v>95318</v>
      </c>
      <c r="O113" s="10">
        <f t="shared" si="21"/>
        <v>1.2999999999999999E-2</v>
      </c>
      <c r="P113" s="10">
        <f t="shared" si="22"/>
        <v>4.9000000000000002E-2</v>
      </c>
      <c r="Q113" s="10">
        <f t="shared" si="23"/>
        <v>3.1E-2</v>
      </c>
    </row>
    <row r="114" spans="1:17" outlineLevel="1">
      <c r="C114" s="25"/>
      <c r="D114" s="25"/>
      <c r="F114" s="9"/>
      <c r="G114" s="9"/>
      <c r="H114" s="9"/>
      <c r="I114" s="9"/>
      <c r="J114" s="9"/>
    </row>
    <row r="115" spans="1:17" outlineLevel="2">
      <c r="A115">
        <v>0</v>
      </c>
      <c r="B115">
        <v>1</v>
      </c>
      <c r="C115" s="25">
        <v>1</v>
      </c>
      <c r="D115" s="25" t="s">
        <v>118</v>
      </c>
      <c r="F115" s="9">
        <v>13517</v>
      </c>
      <c r="G115" s="9">
        <v>13817</v>
      </c>
      <c r="H115" s="9">
        <v>14605</v>
      </c>
      <c r="I115" s="9">
        <v>15985</v>
      </c>
      <c r="J115" s="9"/>
      <c r="K115" s="9">
        <f t="shared" ref="K115:K146" si="24">G115-F115</f>
        <v>300</v>
      </c>
      <c r="L115" s="9">
        <f t="shared" ref="L115:L146" si="25">H115-G115</f>
        <v>788</v>
      </c>
      <c r="M115" s="9">
        <f t="shared" ref="M115:M146" si="26">I115-H115</f>
        <v>1380</v>
      </c>
      <c r="O115" s="10">
        <f t="shared" ref="O115:O146" si="27">ROUND(K115/F115,3)</f>
        <v>2.1999999999999999E-2</v>
      </c>
      <c r="P115" s="10">
        <f t="shared" ref="P115:P146" si="28">ROUND(L115/G115,3)</f>
        <v>5.7000000000000002E-2</v>
      </c>
      <c r="Q115" s="10">
        <f t="shared" ref="Q115:Q146" si="29">ROUND(M115/H115,3)</f>
        <v>9.4E-2</v>
      </c>
    </row>
    <row r="116" spans="1:17" outlineLevel="2">
      <c r="A116">
        <v>0</v>
      </c>
      <c r="B116">
        <v>1</v>
      </c>
      <c r="C116" s="25">
        <v>7</v>
      </c>
      <c r="D116" s="25" t="s">
        <v>119</v>
      </c>
      <c r="F116" s="9">
        <v>13971</v>
      </c>
      <c r="G116" s="9">
        <v>14997</v>
      </c>
      <c r="H116" s="9">
        <v>16450</v>
      </c>
      <c r="I116" s="9">
        <v>16283</v>
      </c>
      <c r="J116" s="9"/>
      <c r="K116" s="9">
        <f t="shared" si="24"/>
        <v>1026</v>
      </c>
      <c r="L116" s="9">
        <f t="shared" si="25"/>
        <v>1453</v>
      </c>
      <c r="M116" s="9">
        <f t="shared" si="26"/>
        <v>-167</v>
      </c>
      <c r="O116" s="10">
        <f t="shared" si="27"/>
        <v>7.2999999999999995E-2</v>
      </c>
      <c r="P116" s="10">
        <f t="shared" si="28"/>
        <v>9.7000000000000003E-2</v>
      </c>
      <c r="Q116" s="10">
        <f t="shared" si="29"/>
        <v>-0.01</v>
      </c>
    </row>
    <row r="117" spans="1:17" outlineLevel="2">
      <c r="A117">
        <v>0</v>
      </c>
      <c r="B117">
        <v>1</v>
      </c>
      <c r="C117" s="25">
        <v>9</v>
      </c>
      <c r="D117" s="25" t="s">
        <v>120</v>
      </c>
      <c r="F117" s="9">
        <v>26370</v>
      </c>
      <c r="G117" s="9">
        <v>29151</v>
      </c>
      <c r="H117" s="9">
        <v>31247</v>
      </c>
      <c r="I117" s="9">
        <v>33201</v>
      </c>
      <c r="J117" s="9"/>
      <c r="K117" s="9">
        <f t="shared" si="24"/>
        <v>2781</v>
      </c>
      <c r="L117" s="9">
        <f t="shared" si="25"/>
        <v>2096</v>
      </c>
      <c r="M117" s="9">
        <f t="shared" si="26"/>
        <v>1954</v>
      </c>
      <c r="O117" s="10">
        <f t="shared" si="27"/>
        <v>0.105</v>
      </c>
      <c r="P117" s="10">
        <f t="shared" si="28"/>
        <v>7.1999999999999995E-2</v>
      </c>
      <c r="Q117" s="10">
        <f t="shared" si="29"/>
        <v>6.3E-2</v>
      </c>
    </row>
    <row r="118" spans="1:17" outlineLevel="2">
      <c r="A118">
        <v>0</v>
      </c>
      <c r="B118">
        <v>1</v>
      </c>
      <c r="C118" s="25">
        <v>16</v>
      </c>
      <c r="D118" s="25" t="s">
        <v>121</v>
      </c>
      <c r="F118" s="9">
        <v>34196</v>
      </c>
      <c r="G118" s="9">
        <v>38383</v>
      </c>
      <c r="H118" s="9">
        <v>42068</v>
      </c>
      <c r="I118" s="9">
        <v>43593</v>
      </c>
      <c r="J118" s="9"/>
      <c r="K118" s="9">
        <f t="shared" si="24"/>
        <v>4187</v>
      </c>
      <c r="L118" s="9">
        <f t="shared" si="25"/>
        <v>3685</v>
      </c>
      <c r="M118" s="9">
        <f t="shared" si="26"/>
        <v>1525</v>
      </c>
      <c r="O118" s="10">
        <f t="shared" si="27"/>
        <v>0.122</v>
      </c>
      <c r="P118" s="10">
        <f t="shared" si="28"/>
        <v>9.6000000000000002E-2</v>
      </c>
      <c r="Q118" s="10">
        <f t="shared" si="29"/>
        <v>3.5999999999999997E-2</v>
      </c>
    </row>
    <row r="119" spans="1:17" outlineLevel="2">
      <c r="A119">
        <v>0</v>
      </c>
      <c r="B119">
        <v>1</v>
      </c>
      <c r="C119" s="25">
        <v>18</v>
      </c>
      <c r="D119" s="25" t="s">
        <v>122</v>
      </c>
      <c r="F119" s="9">
        <v>5026</v>
      </c>
      <c r="G119" s="9">
        <v>4558</v>
      </c>
      <c r="H119" s="9">
        <v>4443</v>
      </c>
      <c r="I119" s="9">
        <v>4356</v>
      </c>
      <c r="J119" s="9"/>
      <c r="K119" s="9">
        <f t="shared" si="24"/>
        <v>-468</v>
      </c>
      <c r="L119" s="9">
        <f t="shared" si="25"/>
        <v>-115</v>
      </c>
      <c r="M119" s="9">
        <f t="shared" si="26"/>
        <v>-87</v>
      </c>
      <c r="O119" s="10">
        <f t="shared" si="27"/>
        <v>-9.2999999999999999E-2</v>
      </c>
      <c r="P119" s="10">
        <f t="shared" si="28"/>
        <v>-2.5000000000000001E-2</v>
      </c>
      <c r="Q119" s="10">
        <f t="shared" si="29"/>
        <v>-0.02</v>
      </c>
    </row>
    <row r="120" spans="1:17" outlineLevel="2">
      <c r="A120">
        <v>0</v>
      </c>
      <c r="B120">
        <v>1</v>
      </c>
      <c r="C120" s="25">
        <v>19</v>
      </c>
      <c r="D120" s="25" t="s">
        <v>123</v>
      </c>
      <c r="F120" s="9">
        <v>6993</v>
      </c>
      <c r="G120" s="9">
        <v>6871</v>
      </c>
      <c r="H120" s="9">
        <v>7287</v>
      </c>
      <c r="I120" s="9">
        <v>7427</v>
      </c>
      <c r="J120" s="9"/>
      <c r="K120" s="9">
        <f t="shared" si="24"/>
        <v>-122</v>
      </c>
      <c r="L120" s="9">
        <f t="shared" si="25"/>
        <v>416</v>
      </c>
      <c r="M120" s="9">
        <f t="shared" si="26"/>
        <v>140</v>
      </c>
      <c r="O120" s="10">
        <f t="shared" si="27"/>
        <v>-1.7000000000000001E-2</v>
      </c>
      <c r="P120" s="10">
        <f t="shared" si="28"/>
        <v>6.0999999999999999E-2</v>
      </c>
      <c r="Q120" s="10">
        <f t="shared" si="29"/>
        <v>1.9E-2</v>
      </c>
    </row>
    <row r="121" spans="1:17" outlineLevel="2">
      <c r="A121">
        <v>0</v>
      </c>
      <c r="B121">
        <v>1</v>
      </c>
      <c r="C121" s="25">
        <v>28</v>
      </c>
      <c r="D121" s="25" t="s">
        <v>124</v>
      </c>
      <c r="F121" s="9">
        <v>2215</v>
      </c>
      <c r="G121" s="9">
        <v>2293</v>
      </c>
      <c r="H121" s="9">
        <v>2380</v>
      </c>
      <c r="I121" s="9">
        <v>2866</v>
      </c>
      <c r="J121" s="9"/>
      <c r="K121" s="9">
        <f t="shared" si="24"/>
        <v>78</v>
      </c>
      <c r="L121" s="9">
        <f t="shared" si="25"/>
        <v>87</v>
      </c>
      <c r="M121" s="9">
        <f t="shared" si="26"/>
        <v>486</v>
      </c>
      <c r="O121" s="10">
        <f t="shared" si="27"/>
        <v>3.5000000000000003E-2</v>
      </c>
      <c r="P121" s="10">
        <f t="shared" si="28"/>
        <v>3.7999999999999999E-2</v>
      </c>
      <c r="Q121" s="10">
        <f t="shared" si="29"/>
        <v>0.20399999999999999</v>
      </c>
    </row>
    <row r="122" spans="1:17" outlineLevel="2">
      <c r="A122">
        <v>0</v>
      </c>
      <c r="B122">
        <v>1</v>
      </c>
      <c r="C122" s="25">
        <v>31</v>
      </c>
      <c r="D122" s="25" t="s">
        <v>125</v>
      </c>
      <c r="F122" s="9">
        <v>36727</v>
      </c>
      <c r="G122" s="9">
        <v>37609</v>
      </c>
      <c r="H122" s="9">
        <v>38981</v>
      </c>
      <c r="I122" s="9">
        <v>40243</v>
      </c>
      <c r="J122" s="9"/>
      <c r="K122" s="9">
        <f t="shared" si="24"/>
        <v>882</v>
      </c>
      <c r="L122" s="9">
        <f t="shared" si="25"/>
        <v>1372</v>
      </c>
      <c r="M122" s="9">
        <f t="shared" si="26"/>
        <v>1262</v>
      </c>
      <c r="O122" s="10">
        <f t="shared" si="27"/>
        <v>2.4E-2</v>
      </c>
      <c r="P122" s="10">
        <f t="shared" si="28"/>
        <v>3.5999999999999997E-2</v>
      </c>
      <c r="Q122" s="10">
        <f t="shared" si="29"/>
        <v>3.2000000000000001E-2</v>
      </c>
    </row>
    <row r="123" spans="1:17" outlineLevel="2">
      <c r="A123">
        <v>0</v>
      </c>
      <c r="B123">
        <v>1</v>
      </c>
      <c r="C123" s="25">
        <v>32</v>
      </c>
      <c r="D123" s="25" t="s">
        <v>126</v>
      </c>
      <c r="F123" s="9">
        <v>6570</v>
      </c>
      <c r="G123" s="9">
        <v>8023</v>
      </c>
      <c r="H123" s="9">
        <v>8804</v>
      </c>
      <c r="I123" s="9">
        <v>9026</v>
      </c>
      <c r="J123" s="9"/>
      <c r="K123" s="9">
        <f t="shared" si="24"/>
        <v>1453</v>
      </c>
      <c r="L123" s="9">
        <f t="shared" si="25"/>
        <v>781</v>
      </c>
      <c r="M123" s="9">
        <f t="shared" si="26"/>
        <v>222</v>
      </c>
      <c r="O123" s="10">
        <f t="shared" si="27"/>
        <v>0.221</v>
      </c>
      <c r="P123" s="10">
        <f t="shared" si="28"/>
        <v>9.7000000000000003E-2</v>
      </c>
      <c r="Q123" s="10">
        <f t="shared" si="29"/>
        <v>2.5000000000000001E-2</v>
      </c>
    </row>
    <row r="124" spans="1:17" outlineLevel="2">
      <c r="A124">
        <v>0</v>
      </c>
      <c r="B124">
        <v>1</v>
      </c>
      <c r="C124" s="25">
        <v>38</v>
      </c>
      <c r="D124" s="25" t="s">
        <v>127</v>
      </c>
      <c r="F124" s="9">
        <v>5374</v>
      </c>
      <c r="G124" s="9">
        <v>6266</v>
      </c>
      <c r="H124" s="9">
        <v>7921</v>
      </c>
      <c r="I124" s="9">
        <v>7965</v>
      </c>
      <c r="J124" s="9"/>
      <c r="K124" s="9">
        <f t="shared" si="24"/>
        <v>892</v>
      </c>
      <c r="L124" s="9">
        <f t="shared" si="25"/>
        <v>1655</v>
      </c>
      <c r="M124" s="9">
        <f t="shared" si="26"/>
        <v>44</v>
      </c>
      <c r="O124" s="10">
        <f t="shared" si="27"/>
        <v>0.16600000000000001</v>
      </c>
      <c r="P124" s="10">
        <f t="shared" si="28"/>
        <v>0.26400000000000001</v>
      </c>
      <c r="Q124" s="10">
        <f t="shared" si="29"/>
        <v>6.0000000000000001E-3</v>
      </c>
    </row>
    <row r="125" spans="1:17" outlineLevel="2">
      <c r="A125">
        <v>0</v>
      </c>
      <c r="B125">
        <v>1</v>
      </c>
      <c r="C125" s="25">
        <v>42</v>
      </c>
      <c r="D125" s="25" t="s">
        <v>128</v>
      </c>
      <c r="F125" s="9">
        <v>17202</v>
      </c>
      <c r="G125" s="9">
        <v>21249</v>
      </c>
      <c r="H125" s="9">
        <v>25185</v>
      </c>
      <c r="I125" s="9">
        <v>26563</v>
      </c>
      <c r="J125" s="9"/>
      <c r="K125" s="9">
        <f t="shared" si="24"/>
        <v>4047</v>
      </c>
      <c r="L125" s="9">
        <f t="shared" si="25"/>
        <v>3936</v>
      </c>
      <c r="M125" s="9">
        <f t="shared" si="26"/>
        <v>1378</v>
      </c>
      <c r="O125" s="10">
        <f t="shared" si="27"/>
        <v>0.23499999999999999</v>
      </c>
      <c r="P125" s="10">
        <f t="shared" si="28"/>
        <v>0.185</v>
      </c>
      <c r="Q125" s="10">
        <f t="shared" si="29"/>
        <v>5.5E-2</v>
      </c>
    </row>
    <row r="126" spans="1:17" outlineLevel="2">
      <c r="A126">
        <v>0</v>
      </c>
      <c r="B126">
        <v>1</v>
      </c>
      <c r="C126" s="25">
        <v>44</v>
      </c>
      <c r="D126" s="25" t="s">
        <v>129</v>
      </c>
      <c r="F126" s="9">
        <v>95172</v>
      </c>
      <c r="G126" s="9">
        <v>92788</v>
      </c>
      <c r="H126" s="9">
        <v>94304</v>
      </c>
      <c r="I126" s="9">
        <v>93810</v>
      </c>
      <c r="J126" s="9"/>
      <c r="K126" s="9">
        <f t="shared" si="24"/>
        <v>-2384</v>
      </c>
      <c r="L126" s="9">
        <f t="shared" si="25"/>
        <v>1516</v>
      </c>
      <c r="M126" s="9">
        <f t="shared" si="26"/>
        <v>-494</v>
      </c>
      <c r="O126" s="10">
        <f t="shared" si="27"/>
        <v>-2.5000000000000001E-2</v>
      </c>
      <c r="P126" s="10">
        <f t="shared" si="28"/>
        <v>1.6E-2</v>
      </c>
      <c r="Q126" s="10">
        <f t="shared" si="29"/>
        <v>-5.0000000000000001E-3</v>
      </c>
    </row>
    <row r="127" spans="1:17" outlineLevel="2">
      <c r="A127">
        <v>0</v>
      </c>
      <c r="B127">
        <v>1</v>
      </c>
      <c r="C127" s="25">
        <v>52</v>
      </c>
      <c r="D127" s="25" t="s">
        <v>130</v>
      </c>
      <c r="F127" s="9">
        <v>6988</v>
      </c>
      <c r="G127" s="9">
        <v>10590</v>
      </c>
      <c r="H127" s="9">
        <v>11163</v>
      </c>
      <c r="I127" s="9">
        <v>11509</v>
      </c>
      <c r="J127" s="9"/>
      <c r="K127" s="9">
        <f t="shared" si="24"/>
        <v>3602</v>
      </c>
      <c r="L127" s="9">
        <f t="shared" si="25"/>
        <v>573</v>
      </c>
      <c r="M127" s="9">
        <f t="shared" si="26"/>
        <v>346</v>
      </c>
      <c r="O127" s="10">
        <f t="shared" si="27"/>
        <v>0.51500000000000001</v>
      </c>
      <c r="P127" s="10">
        <f t="shared" si="28"/>
        <v>5.3999999999999999E-2</v>
      </c>
      <c r="Q127" s="10">
        <f t="shared" si="29"/>
        <v>3.1E-2</v>
      </c>
    </row>
    <row r="128" spans="1:17" outlineLevel="2">
      <c r="A128">
        <v>0</v>
      </c>
      <c r="B128">
        <v>1</v>
      </c>
      <c r="C128" s="25">
        <v>56</v>
      </c>
      <c r="D128" s="25" t="s">
        <v>131</v>
      </c>
      <c r="F128" s="9">
        <v>31174</v>
      </c>
      <c r="G128" s="9">
        <v>32383</v>
      </c>
      <c r="H128" s="9">
        <v>33858</v>
      </c>
      <c r="I128" s="9">
        <v>33802</v>
      </c>
      <c r="J128" s="9"/>
      <c r="K128" s="9">
        <f t="shared" si="24"/>
        <v>1209</v>
      </c>
      <c r="L128" s="9">
        <f t="shared" si="25"/>
        <v>1475</v>
      </c>
      <c r="M128" s="9">
        <f t="shared" si="26"/>
        <v>-56</v>
      </c>
      <c r="O128" s="10">
        <f t="shared" si="27"/>
        <v>3.9E-2</v>
      </c>
      <c r="P128" s="10">
        <f t="shared" si="28"/>
        <v>4.5999999999999999E-2</v>
      </c>
      <c r="Q128" s="10">
        <f t="shared" si="29"/>
        <v>-2E-3</v>
      </c>
    </row>
    <row r="129" spans="1:17" outlineLevel="2">
      <c r="A129">
        <v>0</v>
      </c>
      <c r="B129">
        <v>1</v>
      </c>
      <c r="C129" s="25">
        <v>64</v>
      </c>
      <c r="D129" s="25" t="s">
        <v>132</v>
      </c>
      <c r="F129" s="9">
        <v>12771</v>
      </c>
      <c r="G129" s="9">
        <v>13222</v>
      </c>
      <c r="H129" s="9">
        <v>13435</v>
      </c>
      <c r="I129" s="9">
        <v>13606</v>
      </c>
      <c r="J129" s="9"/>
      <c r="K129" s="9">
        <f t="shared" si="24"/>
        <v>451</v>
      </c>
      <c r="L129" s="9">
        <f t="shared" si="25"/>
        <v>213</v>
      </c>
      <c r="M129" s="9">
        <f t="shared" si="26"/>
        <v>171</v>
      </c>
      <c r="O129" s="10">
        <f t="shared" si="27"/>
        <v>3.5000000000000003E-2</v>
      </c>
      <c r="P129" s="10">
        <f t="shared" si="28"/>
        <v>1.6E-2</v>
      </c>
      <c r="Q129" s="10">
        <f t="shared" si="29"/>
        <v>1.2999999999999999E-2</v>
      </c>
    </row>
    <row r="130" spans="1:17" outlineLevel="2">
      <c r="A130">
        <v>0</v>
      </c>
      <c r="B130">
        <v>1</v>
      </c>
      <c r="C130" s="25">
        <v>79</v>
      </c>
      <c r="D130" s="25" t="s">
        <v>133</v>
      </c>
      <c r="F130" s="9">
        <v>21249</v>
      </c>
      <c r="G130" s="9">
        <v>25594</v>
      </c>
      <c r="H130" s="9">
        <v>28562</v>
      </c>
      <c r="I130" s="9">
        <v>29457</v>
      </c>
      <c r="J130" s="9"/>
      <c r="K130" s="9">
        <f t="shared" si="24"/>
        <v>4345</v>
      </c>
      <c r="L130" s="9">
        <f t="shared" si="25"/>
        <v>2968</v>
      </c>
      <c r="M130" s="9">
        <f t="shared" si="26"/>
        <v>895</v>
      </c>
      <c r="O130" s="10">
        <f t="shared" si="27"/>
        <v>0.20399999999999999</v>
      </c>
      <c r="P130" s="10">
        <f t="shared" si="28"/>
        <v>0.11600000000000001</v>
      </c>
      <c r="Q130" s="10">
        <f t="shared" si="29"/>
        <v>3.1E-2</v>
      </c>
    </row>
    <row r="131" spans="1:17" outlineLevel="2">
      <c r="A131">
        <v>0</v>
      </c>
      <c r="B131">
        <v>1</v>
      </c>
      <c r="C131" s="25">
        <v>81</v>
      </c>
      <c r="D131" s="25" t="s">
        <v>134</v>
      </c>
      <c r="F131" s="9">
        <v>1671</v>
      </c>
      <c r="G131" s="9">
        <v>2236</v>
      </c>
      <c r="H131" s="9">
        <v>2829</v>
      </c>
      <c r="I131" s="9">
        <v>3179</v>
      </c>
      <c r="J131" s="9"/>
      <c r="K131" s="9">
        <f t="shared" si="24"/>
        <v>565</v>
      </c>
      <c r="L131" s="9">
        <f t="shared" si="25"/>
        <v>593</v>
      </c>
      <c r="M131" s="9">
        <f t="shared" si="26"/>
        <v>350</v>
      </c>
      <c r="O131" s="10">
        <f t="shared" si="27"/>
        <v>0.33800000000000002</v>
      </c>
      <c r="P131" s="10">
        <f t="shared" si="28"/>
        <v>0.26500000000000001</v>
      </c>
      <c r="Q131" s="10">
        <f t="shared" si="29"/>
        <v>0.124</v>
      </c>
    </row>
    <row r="132" spans="1:17" outlineLevel="2">
      <c r="A132">
        <v>0</v>
      </c>
      <c r="B132">
        <v>1</v>
      </c>
      <c r="C132" s="25">
        <v>83</v>
      </c>
      <c r="D132" s="25" t="s">
        <v>135</v>
      </c>
      <c r="F132" s="9">
        <v>9945</v>
      </c>
      <c r="G132" s="9">
        <v>11104</v>
      </c>
      <c r="H132" s="9">
        <v>12974</v>
      </c>
      <c r="I132" s="9">
        <v>13794</v>
      </c>
      <c r="J132" s="9"/>
      <c r="K132" s="9">
        <f t="shared" si="24"/>
        <v>1159</v>
      </c>
      <c r="L132" s="9">
        <f t="shared" si="25"/>
        <v>1870</v>
      </c>
      <c r="M132" s="9">
        <f t="shared" si="26"/>
        <v>820</v>
      </c>
      <c r="O132" s="10">
        <f t="shared" si="27"/>
        <v>0.11700000000000001</v>
      </c>
      <c r="P132" s="10">
        <f t="shared" si="28"/>
        <v>0.16800000000000001</v>
      </c>
      <c r="Q132" s="10">
        <f t="shared" si="29"/>
        <v>6.3E-2</v>
      </c>
    </row>
    <row r="133" spans="1:17" outlineLevel="2">
      <c r="A133">
        <v>0</v>
      </c>
      <c r="B133">
        <v>1</v>
      </c>
      <c r="C133" s="25">
        <v>88</v>
      </c>
      <c r="D133" s="25" t="s">
        <v>136</v>
      </c>
      <c r="F133" s="9">
        <v>16623</v>
      </c>
      <c r="G133" s="9">
        <v>19807</v>
      </c>
      <c r="H133" s="9">
        <v>22299</v>
      </c>
      <c r="I133" s="9">
        <v>23112</v>
      </c>
      <c r="J133" s="9"/>
      <c r="K133" s="9">
        <f t="shared" si="24"/>
        <v>3184</v>
      </c>
      <c r="L133" s="9">
        <f t="shared" si="25"/>
        <v>2492</v>
      </c>
      <c r="M133" s="9">
        <f t="shared" si="26"/>
        <v>813</v>
      </c>
      <c r="O133" s="10">
        <f t="shared" si="27"/>
        <v>0.192</v>
      </c>
      <c r="P133" s="10">
        <f t="shared" si="28"/>
        <v>0.126</v>
      </c>
      <c r="Q133" s="10">
        <f t="shared" si="29"/>
        <v>3.5999999999999997E-2</v>
      </c>
    </row>
    <row r="134" spans="1:17" outlineLevel="2">
      <c r="A134">
        <v>0</v>
      </c>
      <c r="B134">
        <v>1</v>
      </c>
      <c r="C134" s="25">
        <v>105</v>
      </c>
      <c r="D134" s="25" t="s">
        <v>137</v>
      </c>
      <c r="F134" s="9">
        <v>5687</v>
      </c>
      <c r="G134" s="9">
        <v>6384</v>
      </c>
      <c r="H134" s="9">
        <v>7377</v>
      </c>
      <c r="I134" s="9">
        <v>8183</v>
      </c>
      <c r="J134" s="9"/>
      <c r="K134" s="9">
        <f t="shared" si="24"/>
        <v>697</v>
      </c>
      <c r="L134" s="9">
        <f t="shared" si="25"/>
        <v>993</v>
      </c>
      <c r="M134" s="9">
        <f t="shared" si="26"/>
        <v>806</v>
      </c>
      <c r="O134" s="10">
        <f t="shared" si="27"/>
        <v>0.123</v>
      </c>
      <c r="P134" s="10">
        <f t="shared" si="28"/>
        <v>0.156</v>
      </c>
      <c r="Q134" s="10">
        <f t="shared" si="29"/>
        <v>0.109</v>
      </c>
    </row>
    <row r="135" spans="1:17" outlineLevel="2">
      <c r="A135">
        <v>0</v>
      </c>
      <c r="B135">
        <v>1</v>
      </c>
      <c r="C135" s="25">
        <v>115</v>
      </c>
      <c r="D135" s="25" t="s">
        <v>138</v>
      </c>
      <c r="F135" s="9">
        <v>6154</v>
      </c>
      <c r="G135" s="9">
        <v>7511</v>
      </c>
      <c r="H135" s="9">
        <v>9547</v>
      </c>
      <c r="I135" s="9">
        <v>10646</v>
      </c>
      <c r="J135" s="9"/>
      <c r="K135" s="9">
        <f t="shared" si="24"/>
        <v>1357</v>
      </c>
      <c r="L135" s="9">
        <f t="shared" si="25"/>
        <v>2036</v>
      </c>
      <c r="M135" s="9">
        <f t="shared" si="26"/>
        <v>1099</v>
      </c>
      <c r="O135" s="10">
        <f t="shared" si="27"/>
        <v>0.221</v>
      </c>
      <c r="P135" s="10">
        <f t="shared" si="28"/>
        <v>0.27100000000000002</v>
      </c>
      <c r="Q135" s="10">
        <f t="shared" si="29"/>
        <v>0.115</v>
      </c>
    </row>
    <row r="136" spans="1:17" outlineLevel="2">
      <c r="A136">
        <v>0</v>
      </c>
      <c r="B136">
        <v>1</v>
      </c>
      <c r="C136" s="25">
        <v>116</v>
      </c>
      <c r="D136" s="25" t="s">
        <v>139</v>
      </c>
      <c r="F136" s="9">
        <v>5040</v>
      </c>
      <c r="G136" s="9">
        <v>5214</v>
      </c>
      <c r="H136" s="9">
        <v>6038</v>
      </c>
      <c r="I136" s="9">
        <v>6459</v>
      </c>
      <c r="J136" s="9"/>
      <c r="K136" s="9">
        <f t="shared" si="24"/>
        <v>174</v>
      </c>
      <c r="L136" s="9">
        <f t="shared" si="25"/>
        <v>824</v>
      </c>
      <c r="M136" s="9">
        <f t="shared" si="26"/>
        <v>421</v>
      </c>
      <c r="O136" s="10">
        <f t="shared" si="27"/>
        <v>3.5000000000000003E-2</v>
      </c>
      <c r="P136" s="10">
        <f t="shared" si="28"/>
        <v>0.158</v>
      </c>
      <c r="Q136" s="10">
        <f t="shared" si="29"/>
        <v>7.0000000000000007E-2</v>
      </c>
    </row>
    <row r="137" spans="1:17" outlineLevel="2">
      <c r="A137">
        <v>0</v>
      </c>
      <c r="B137">
        <v>1</v>
      </c>
      <c r="C137" s="25">
        <v>118</v>
      </c>
      <c r="D137" s="25" t="s">
        <v>140</v>
      </c>
      <c r="F137" s="9">
        <v>5513</v>
      </c>
      <c r="G137" s="9">
        <v>6526</v>
      </c>
      <c r="H137" s="9">
        <v>7500</v>
      </c>
      <c r="I137" s="9">
        <v>7518</v>
      </c>
      <c r="J137" s="9"/>
      <c r="K137" s="9">
        <f t="shared" si="24"/>
        <v>1013</v>
      </c>
      <c r="L137" s="9">
        <f t="shared" si="25"/>
        <v>974</v>
      </c>
      <c r="M137" s="9">
        <f t="shared" si="26"/>
        <v>18</v>
      </c>
      <c r="O137" s="10">
        <f t="shared" si="27"/>
        <v>0.184</v>
      </c>
      <c r="P137" s="10">
        <f t="shared" si="28"/>
        <v>0.14899999999999999</v>
      </c>
      <c r="Q137" s="10">
        <f t="shared" si="29"/>
        <v>2E-3</v>
      </c>
    </row>
    <row r="138" spans="1:17" outlineLevel="2">
      <c r="A138">
        <v>0</v>
      </c>
      <c r="B138">
        <v>1</v>
      </c>
      <c r="C138" s="25">
        <v>123</v>
      </c>
      <c r="D138" s="25" t="s">
        <v>141</v>
      </c>
      <c r="F138" s="9">
        <v>8617</v>
      </c>
      <c r="G138" s="9">
        <v>9028</v>
      </c>
      <c r="H138" s="9">
        <v>9495</v>
      </c>
      <c r="I138" s="9">
        <v>10209</v>
      </c>
      <c r="J138" s="9"/>
      <c r="K138" s="9">
        <f t="shared" si="24"/>
        <v>411</v>
      </c>
      <c r="L138" s="9">
        <f t="shared" si="25"/>
        <v>467</v>
      </c>
      <c r="M138" s="9">
        <f t="shared" si="26"/>
        <v>714</v>
      </c>
      <c r="O138" s="10">
        <f t="shared" si="27"/>
        <v>4.8000000000000001E-2</v>
      </c>
      <c r="P138" s="10">
        <f t="shared" si="28"/>
        <v>5.1999999999999998E-2</v>
      </c>
      <c r="Q138" s="10">
        <f t="shared" si="29"/>
        <v>7.4999999999999997E-2</v>
      </c>
    </row>
    <row r="139" spans="1:17" outlineLevel="2">
      <c r="A139">
        <v>0</v>
      </c>
      <c r="B139">
        <v>1</v>
      </c>
      <c r="C139" s="25">
        <v>125</v>
      </c>
      <c r="D139" s="25" t="s">
        <v>142</v>
      </c>
      <c r="F139" s="9">
        <v>12170</v>
      </c>
      <c r="G139" s="9">
        <v>12329</v>
      </c>
      <c r="H139" s="9">
        <v>5981</v>
      </c>
      <c r="I139" s="9">
        <v>6520</v>
      </c>
      <c r="J139" s="9"/>
      <c r="K139" s="9">
        <f t="shared" si="24"/>
        <v>159</v>
      </c>
      <c r="L139" s="9">
        <f t="shared" si="25"/>
        <v>-6348</v>
      </c>
      <c r="M139" s="9">
        <f t="shared" si="26"/>
        <v>539</v>
      </c>
      <c r="O139" s="10">
        <f t="shared" si="27"/>
        <v>1.2999999999999999E-2</v>
      </c>
      <c r="P139" s="10">
        <f t="shared" si="28"/>
        <v>-0.51500000000000001</v>
      </c>
      <c r="Q139" s="10">
        <f t="shared" si="29"/>
        <v>0.09</v>
      </c>
    </row>
    <row r="140" spans="1:17" outlineLevel="2">
      <c r="A140">
        <v>0</v>
      </c>
      <c r="B140">
        <v>1</v>
      </c>
      <c r="C140" s="25">
        <v>128</v>
      </c>
      <c r="D140" s="25" t="s">
        <v>143</v>
      </c>
      <c r="F140" s="9">
        <v>46865</v>
      </c>
      <c r="G140" s="9">
        <v>51418</v>
      </c>
      <c r="H140" s="9">
        <v>58969</v>
      </c>
      <c r="I140" s="9">
        <v>60879</v>
      </c>
      <c r="J140" s="9"/>
      <c r="K140" s="9">
        <f t="shared" si="24"/>
        <v>4553</v>
      </c>
      <c r="L140" s="9">
        <f t="shared" si="25"/>
        <v>7551</v>
      </c>
      <c r="M140" s="9">
        <f t="shared" si="26"/>
        <v>1910</v>
      </c>
      <c r="O140" s="10">
        <f t="shared" si="27"/>
        <v>9.7000000000000003E-2</v>
      </c>
      <c r="P140" s="10">
        <f t="shared" si="28"/>
        <v>0.14699999999999999</v>
      </c>
      <c r="Q140" s="10">
        <f t="shared" si="29"/>
        <v>3.2000000000000001E-2</v>
      </c>
    </row>
    <row r="141" spans="1:17" outlineLevel="2">
      <c r="A141">
        <v>0</v>
      </c>
      <c r="B141">
        <v>1</v>
      </c>
      <c r="C141" s="25">
        <v>138</v>
      </c>
      <c r="D141" s="25" t="s">
        <v>144</v>
      </c>
      <c r="F141" s="9">
        <v>3905</v>
      </c>
      <c r="G141" s="9">
        <v>5666</v>
      </c>
      <c r="H141" s="9">
        <v>5907</v>
      </c>
      <c r="I141" s="9">
        <v>5911</v>
      </c>
      <c r="J141" s="9"/>
      <c r="K141" s="9">
        <f t="shared" si="24"/>
        <v>1761</v>
      </c>
      <c r="L141" s="9">
        <f t="shared" si="25"/>
        <v>241</v>
      </c>
      <c r="M141" s="9">
        <f t="shared" si="26"/>
        <v>4</v>
      </c>
      <c r="O141" s="10">
        <f t="shared" si="27"/>
        <v>0.45100000000000001</v>
      </c>
      <c r="P141" s="10">
        <f t="shared" si="28"/>
        <v>4.2999999999999997E-2</v>
      </c>
      <c r="Q141" s="10">
        <f t="shared" si="29"/>
        <v>1E-3</v>
      </c>
    </row>
    <row r="142" spans="1:17" outlineLevel="2">
      <c r="A142">
        <v>0</v>
      </c>
      <c r="B142">
        <v>1</v>
      </c>
      <c r="C142" s="25">
        <v>145</v>
      </c>
      <c r="D142" s="25" t="s">
        <v>145</v>
      </c>
      <c r="F142" s="9">
        <v>7362</v>
      </c>
      <c r="G142" s="9">
        <v>9045</v>
      </c>
      <c r="H142" s="9">
        <v>11780</v>
      </c>
      <c r="I142" s="9">
        <v>12629</v>
      </c>
      <c r="J142" s="9"/>
      <c r="K142" s="9">
        <f t="shared" si="24"/>
        <v>1683</v>
      </c>
      <c r="L142" s="9">
        <f t="shared" si="25"/>
        <v>2735</v>
      </c>
      <c r="M142" s="9">
        <f t="shared" si="26"/>
        <v>849</v>
      </c>
      <c r="O142" s="10">
        <f t="shared" si="27"/>
        <v>0.22900000000000001</v>
      </c>
      <c r="P142" s="10">
        <f t="shared" si="28"/>
        <v>0.30199999999999999</v>
      </c>
      <c r="Q142" s="10">
        <f t="shared" si="29"/>
        <v>7.1999999999999995E-2</v>
      </c>
    </row>
    <row r="143" spans="1:17" outlineLevel="2">
      <c r="A143">
        <v>0</v>
      </c>
      <c r="B143">
        <v>1</v>
      </c>
      <c r="C143" s="25">
        <v>146</v>
      </c>
      <c r="D143" s="25" t="s">
        <v>146</v>
      </c>
      <c r="F143" s="9">
        <v>5931</v>
      </c>
      <c r="G143" s="9">
        <v>7785</v>
      </c>
      <c r="H143" s="9">
        <v>9821</v>
      </c>
      <c r="I143" s="9">
        <v>10602</v>
      </c>
      <c r="J143" s="9"/>
      <c r="K143" s="9">
        <f t="shared" si="24"/>
        <v>1854</v>
      </c>
      <c r="L143" s="9">
        <f t="shared" si="25"/>
        <v>2036</v>
      </c>
      <c r="M143" s="9">
        <f t="shared" si="26"/>
        <v>781</v>
      </c>
      <c r="O143" s="10">
        <f t="shared" si="27"/>
        <v>0.313</v>
      </c>
      <c r="P143" s="10">
        <f t="shared" si="28"/>
        <v>0.26200000000000001</v>
      </c>
      <c r="Q143" s="10">
        <f t="shared" si="29"/>
        <v>0.08</v>
      </c>
    </row>
    <row r="144" spans="1:17" outlineLevel="2">
      <c r="A144">
        <v>0</v>
      </c>
      <c r="B144">
        <v>1</v>
      </c>
      <c r="C144" s="25">
        <v>147</v>
      </c>
      <c r="D144" s="25" t="s">
        <v>147</v>
      </c>
      <c r="F144" s="9">
        <v>6334</v>
      </c>
      <c r="G144" s="9">
        <v>6661</v>
      </c>
      <c r="H144" s="9">
        <v>7380</v>
      </c>
      <c r="I144" s="9">
        <v>8055</v>
      </c>
      <c r="J144" s="9"/>
      <c r="K144" s="9">
        <f t="shared" si="24"/>
        <v>327</v>
      </c>
      <c r="L144" s="9">
        <f t="shared" si="25"/>
        <v>719</v>
      </c>
      <c r="M144" s="9">
        <f t="shared" si="26"/>
        <v>675</v>
      </c>
      <c r="O144" s="10">
        <f t="shared" si="27"/>
        <v>5.1999999999999998E-2</v>
      </c>
      <c r="P144" s="10">
        <f t="shared" si="28"/>
        <v>0.108</v>
      </c>
      <c r="Q144" s="10">
        <f t="shared" si="29"/>
        <v>9.0999999999999998E-2</v>
      </c>
    </row>
    <row r="145" spans="1:17" outlineLevel="2">
      <c r="A145">
        <v>0</v>
      </c>
      <c r="B145">
        <v>1</v>
      </c>
      <c r="C145" s="25">
        <v>149</v>
      </c>
      <c r="D145" s="25" t="s">
        <v>148</v>
      </c>
      <c r="F145" s="9">
        <v>63175</v>
      </c>
      <c r="G145" s="9">
        <v>70207</v>
      </c>
      <c r="H145" s="9">
        <v>72043</v>
      </c>
      <c r="I145" s="9">
        <v>76377</v>
      </c>
      <c r="J145" s="9"/>
      <c r="K145" s="9">
        <f t="shared" si="24"/>
        <v>7032</v>
      </c>
      <c r="L145" s="9">
        <f t="shared" si="25"/>
        <v>1836</v>
      </c>
      <c r="M145" s="9">
        <f t="shared" si="26"/>
        <v>4334</v>
      </c>
      <c r="O145" s="10">
        <f t="shared" si="27"/>
        <v>0.111</v>
      </c>
      <c r="P145" s="10">
        <f t="shared" si="28"/>
        <v>2.5999999999999999E-2</v>
      </c>
      <c r="Q145" s="10">
        <f t="shared" si="29"/>
        <v>0.06</v>
      </c>
    </row>
    <row r="146" spans="1:17" outlineLevel="2">
      <c r="A146">
        <v>0</v>
      </c>
      <c r="B146">
        <v>1</v>
      </c>
      <c r="C146" s="25">
        <v>160</v>
      </c>
      <c r="D146" s="25" t="s">
        <v>149</v>
      </c>
      <c r="F146" s="9">
        <v>92418</v>
      </c>
      <c r="G146" s="9">
        <v>103439</v>
      </c>
      <c r="H146" s="9">
        <v>105167</v>
      </c>
      <c r="I146" s="9">
        <v>106519</v>
      </c>
      <c r="J146" s="9"/>
      <c r="K146" s="9">
        <f t="shared" si="24"/>
        <v>11021</v>
      </c>
      <c r="L146" s="9">
        <f t="shared" si="25"/>
        <v>1728</v>
      </c>
      <c r="M146" s="9">
        <f t="shared" si="26"/>
        <v>1352</v>
      </c>
      <c r="O146" s="10">
        <f t="shared" si="27"/>
        <v>0.11899999999999999</v>
      </c>
      <c r="P146" s="10">
        <f t="shared" si="28"/>
        <v>1.7000000000000001E-2</v>
      </c>
      <c r="Q146" s="10">
        <f t="shared" si="29"/>
        <v>1.2999999999999999E-2</v>
      </c>
    </row>
    <row r="147" spans="1:17" outlineLevel="2">
      <c r="A147">
        <v>0</v>
      </c>
      <c r="B147">
        <v>1</v>
      </c>
      <c r="C147" s="25">
        <v>167</v>
      </c>
      <c r="D147" s="25" t="s">
        <v>150</v>
      </c>
      <c r="F147" s="9">
        <v>13453</v>
      </c>
      <c r="G147" s="9">
        <v>16568</v>
      </c>
      <c r="H147" s="9">
        <v>22414</v>
      </c>
      <c r="I147" s="9">
        <v>23184</v>
      </c>
      <c r="J147" s="9"/>
      <c r="K147" s="9">
        <f t="shared" ref="K147:K178" si="30">G147-F147</f>
        <v>3115</v>
      </c>
      <c r="L147" s="9">
        <f t="shared" ref="L147:L178" si="31">H147-G147</f>
        <v>5846</v>
      </c>
      <c r="M147" s="9">
        <f t="shared" ref="M147:M178" si="32">I147-H147</f>
        <v>770</v>
      </c>
      <c r="O147" s="10">
        <f t="shared" ref="O147:O178" si="33">ROUND(K147/F147,3)</f>
        <v>0.23200000000000001</v>
      </c>
      <c r="P147" s="10">
        <f t="shared" ref="P147:P178" si="34">ROUND(L147/G147,3)</f>
        <v>0.35299999999999998</v>
      </c>
      <c r="Q147" s="10">
        <f t="shared" ref="Q147:Q178" si="35">ROUND(M147/H147,3)</f>
        <v>3.4000000000000002E-2</v>
      </c>
    </row>
    <row r="148" spans="1:17" outlineLevel="2">
      <c r="A148">
        <v>0</v>
      </c>
      <c r="B148">
        <v>1</v>
      </c>
      <c r="C148" s="25">
        <v>179</v>
      </c>
      <c r="D148" s="25" t="s">
        <v>151</v>
      </c>
      <c r="F148" s="9">
        <v>3108</v>
      </c>
      <c r="G148" s="9">
        <v>4010</v>
      </c>
      <c r="H148" s="9">
        <v>5286</v>
      </c>
      <c r="I148" s="9">
        <v>5839</v>
      </c>
      <c r="J148" s="9"/>
      <c r="K148" s="9">
        <f t="shared" si="30"/>
        <v>902</v>
      </c>
      <c r="L148" s="9">
        <f t="shared" si="31"/>
        <v>1276</v>
      </c>
      <c r="M148" s="9">
        <f t="shared" si="32"/>
        <v>553</v>
      </c>
      <c r="O148" s="10">
        <f t="shared" si="33"/>
        <v>0.28999999999999998</v>
      </c>
      <c r="P148" s="10">
        <f t="shared" si="34"/>
        <v>0.318</v>
      </c>
      <c r="Q148" s="10">
        <f t="shared" si="35"/>
        <v>0.105</v>
      </c>
    </row>
    <row r="149" spans="1:17" outlineLevel="2">
      <c r="A149">
        <v>0</v>
      </c>
      <c r="B149">
        <v>1</v>
      </c>
      <c r="C149" s="25">
        <v>180</v>
      </c>
      <c r="D149" s="25" t="s">
        <v>152</v>
      </c>
      <c r="F149" s="9">
        <v>4451</v>
      </c>
      <c r="G149" s="9">
        <v>5166</v>
      </c>
      <c r="H149" s="9">
        <v>6138</v>
      </c>
      <c r="I149" s="9">
        <v>6338</v>
      </c>
      <c r="J149" s="9"/>
      <c r="K149" s="9">
        <f t="shared" si="30"/>
        <v>715</v>
      </c>
      <c r="L149" s="9">
        <f t="shared" si="31"/>
        <v>972</v>
      </c>
      <c r="M149" s="9">
        <f t="shared" si="32"/>
        <v>200</v>
      </c>
      <c r="O149" s="10">
        <f t="shared" si="33"/>
        <v>0.161</v>
      </c>
      <c r="P149" s="10">
        <f t="shared" si="34"/>
        <v>0.188</v>
      </c>
      <c r="Q149" s="10">
        <f t="shared" si="35"/>
        <v>3.3000000000000002E-2</v>
      </c>
    </row>
    <row r="150" spans="1:17" outlineLevel="2">
      <c r="A150">
        <v>0</v>
      </c>
      <c r="B150">
        <v>1</v>
      </c>
      <c r="C150" s="25">
        <v>181</v>
      </c>
      <c r="D150" s="25" t="s">
        <v>153</v>
      </c>
      <c r="F150" s="9">
        <v>36701</v>
      </c>
      <c r="G150" s="9">
        <v>39990</v>
      </c>
      <c r="H150" s="9">
        <v>43789</v>
      </c>
      <c r="I150" s="9">
        <v>47255</v>
      </c>
      <c r="J150" s="9"/>
      <c r="K150" s="9">
        <f t="shared" si="30"/>
        <v>3289</v>
      </c>
      <c r="L150" s="9">
        <f t="shared" si="31"/>
        <v>3799</v>
      </c>
      <c r="M150" s="9">
        <f t="shared" si="32"/>
        <v>3466</v>
      </c>
      <c r="O150" s="10">
        <f t="shared" si="33"/>
        <v>0.09</v>
      </c>
      <c r="P150" s="10">
        <f t="shared" si="34"/>
        <v>9.5000000000000001E-2</v>
      </c>
      <c r="Q150" s="10">
        <f t="shared" si="35"/>
        <v>7.9000000000000001E-2</v>
      </c>
    </row>
    <row r="151" spans="1:17" outlineLevel="2">
      <c r="A151">
        <v>0</v>
      </c>
      <c r="B151">
        <v>1</v>
      </c>
      <c r="C151" s="25">
        <v>182</v>
      </c>
      <c r="D151" s="25" t="s">
        <v>154</v>
      </c>
      <c r="F151" s="9">
        <v>16404</v>
      </c>
      <c r="G151" s="9">
        <v>17867</v>
      </c>
      <c r="H151" s="9">
        <v>19941</v>
      </c>
      <c r="I151" s="9">
        <v>23116</v>
      </c>
      <c r="J151" s="9"/>
      <c r="K151" s="9">
        <f t="shared" si="30"/>
        <v>1463</v>
      </c>
      <c r="L151" s="9">
        <f t="shared" si="31"/>
        <v>2074</v>
      </c>
      <c r="M151" s="9">
        <f t="shared" si="32"/>
        <v>3175</v>
      </c>
      <c r="O151" s="10">
        <f t="shared" si="33"/>
        <v>8.8999999999999996E-2</v>
      </c>
      <c r="P151" s="10">
        <f t="shared" si="34"/>
        <v>0.11600000000000001</v>
      </c>
      <c r="Q151" s="10">
        <f t="shared" si="35"/>
        <v>0.159</v>
      </c>
    </row>
    <row r="152" spans="1:17" outlineLevel="2">
      <c r="A152">
        <v>0</v>
      </c>
      <c r="B152">
        <v>1</v>
      </c>
      <c r="C152" s="25">
        <v>188</v>
      </c>
      <c r="D152" s="25" t="s">
        <v>155</v>
      </c>
      <c r="F152" s="9">
        <v>1693</v>
      </c>
      <c r="G152" s="9">
        <v>2236</v>
      </c>
      <c r="H152" s="9">
        <v>2724</v>
      </c>
      <c r="I152" s="9">
        <v>3190</v>
      </c>
      <c r="J152" s="9"/>
      <c r="K152" s="9">
        <f t="shared" si="30"/>
        <v>543</v>
      </c>
      <c r="L152" s="9">
        <f t="shared" si="31"/>
        <v>488</v>
      </c>
      <c r="M152" s="9">
        <f t="shared" si="32"/>
        <v>466</v>
      </c>
      <c r="O152" s="10">
        <f t="shared" si="33"/>
        <v>0.32100000000000001</v>
      </c>
      <c r="P152" s="10">
        <f t="shared" si="34"/>
        <v>0.218</v>
      </c>
      <c r="Q152" s="10">
        <f t="shared" si="35"/>
        <v>0.17100000000000001</v>
      </c>
    </row>
    <row r="153" spans="1:17" outlineLevel="2">
      <c r="A153">
        <v>0</v>
      </c>
      <c r="B153">
        <v>1</v>
      </c>
      <c r="C153" s="25">
        <v>205</v>
      </c>
      <c r="D153" s="25" t="s">
        <v>156</v>
      </c>
      <c r="F153" s="9">
        <v>4529</v>
      </c>
      <c r="G153" s="9">
        <v>5623</v>
      </c>
      <c r="H153" s="9">
        <v>6717</v>
      </c>
      <c r="I153" s="9">
        <v>6666</v>
      </c>
      <c r="J153" s="9"/>
      <c r="K153" s="9">
        <f t="shared" si="30"/>
        <v>1094</v>
      </c>
      <c r="L153" s="9">
        <f t="shared" si="31"/>
        <v>1094</v>
      </c>
      <c r="M153" s="9">
        <f t="shared" si="32"/>
        <v>-51</v>
      </c>
      <c r="O153" s="10">
        <f t="shared" si="33"/>
        <v>0.24199999999999999</v>
      </c>
      <c r="P153" s="10">
        <f t="shared" si="34"/>
        <v>0.19500000000000001</v>
      </c>
      <c r="Q153" s="10">
        <f t="shared" si="35"/>
        <v>-8.0000000000000002E-3</v>
      </c>
    </row>
    <row r="154" spans="1:17" outlineLevel="2">
      <c r="A154">
        <v>0</v>
      </c>
      <c r="B154">
        <v>1</v>
      </c>
      <c r="C154" s="25">
        <v>206</v>
      </c>
      <c r="D154" s="25" t="s">
        <v>157</v>
      </c>
      <c r="F154" s="9">
        <v>15900</v>
      </c>
      <c r="G154" s="9">
        <v>16317</v>
      </c>
      <c r="H154" s="9">
        <v>17189</v>
      </c>
      <c r="I154" s="9">
        <v>17416</v>
      </c>
      <c r="J154" s="9"/>
      <c r="K154" s="9">
        <f t="shared" si="30"/>
        <v>417</v>
      </c>
      <c r="L154" s="9">
        <f t="shared" si="31"/>
        <v>872</v>
      </c>
      <c r="M154" s="9">
        <f t="shared" si="32"/>
        <v>227</v>
      </c>
      <c r="O154" s="10">
        <f t="shared" si="33"/>
        <v>2.5999999999999999E-2</v>
      </c>
      <c r="P154" s="10">
        <f t="shared" si="34"/>
        <v>5.2999999999999999E-2</v>
      </c>
      <c r="Q154" s="10">
        <f t="shared" si="35"/>
        <v>1.2999999999999999E-2</v>
      </c>
    </row>
    <row r="155" spans="1:17" outlineLevel="2">
      <c r="A155">
        <v>0</v>
      </c>
      <c r="B155">
        <v>1</v>
      </c>
      <c r="C155" s="25">
        <v>210</v>
      </c>
      <c r="D155" s="25" t="s">
        <v>158</v>
      </c>
      <c r="F155" s="9">
        <v>20129</v>
      </c>
      <c r="G155" s="9">
        <v>22792</v>
      </c>
      <c r="H155" s="9">
        <v>27202</v>
      </c>
      <c r="I155" s="9">
        <v>28352</v>
      </c>
      <c r="J155" s="9"/>
      <c r="K155" s="9">
        <f t="shared" si="30"/>
        <v>2663</v>
      </c>
      <c r="L155" s="9">
        <f t="shared" si="31"/>
        <v>4410</v>
      </c>
      <c r="M155" s="9">
        <f t="shared" si="32"/>
        <v>1150</v>
      </c>
      <c r="O155" s="10">
        <f t="shared" si="33"/>
        <v>0.13200000000000001</v>
      </c>
      <c r="P155" s="10">
        <f t="shared" si="34"/>
        <v>0.193</v>
      </c>
      <c r="Q155" s="10">
        <f t="shared" si="35"/>
        <v>4.2000000000000003E-2</v>
      </c>
    </row>
    <row r="156" spans="1:17" outlineLevel="2">
      <c r="A156">
        <v>0</v>
      </c>
      <c r="B156">
        <v>1</v>
      </c>
      <c r="C156" s="25">
        <v>211</v>
      </c>
      <c r="D156" s="25" t="s">
        <v>159</v>
      </c>
      <c r="F156" s="9">
        <v>21095</v>
      </c>
      <c r="G156" s="9">
        <v>25038</v>
      </c>
      <c r="H156" s="9">
        <v>27143</v>
      </c>
      <c r="I156" s="9">
        <v>28712</v>
      </c>
      <c r="J156" s="9"/>
      <c r="K156" s="9">
        <f t="shared" si="30"/>
        <v>3943</v>
      </c>
      <c r="L156" s="9">
        <f t="shared" si="31"/>
        <v>2105</v>
      </c>
      <c r="M156" s="9">
        <f t="shared" si="32"/>
        <v>1569</v>
      </c>
      <c r="O156" s="10">
        <f t="shared" si="33"/>
        <v>0.187</v>
      </c>
      <c r="P156" s="10">
        <f t="shared" si="34"/>
        <v>8.4000000000000005E-2</v>
      </c>
      <c r="Q156" s="10">
        <f t="shared" si="35"/>
        <v>5.8000000000000003E-2</v>
      </c>
    </row>
    <row r="157" spans="1:17" outlineLevel="2">
      <c r="A157">
        <v>0</v>
      </c>
      <c r="B157">
        <v>1</v>
      </c>
      <c r="C157" s="25">
        <v>215</v>
      </c>
      <c r="D157" s="25" t="s">
        <v>160</v>
      </c>
      <c r="F157" s="9">
        <v>10568</v>
      </c>
      <c r="G157" s="9">
        <v>11929</v>
      </c>
      <c r="H157" s="9">
        <v>14013</v>
      </c>
      <c r="I157" s="9">
        <v>14155</v>
      </c>
      <c r="J157" s="9"/>
      <c r="K157" s="9">
        <f t="shared" si="30"/>
        <v>1361</v>
      </c>
      <c r="L157" s="9">
        <f t="shared" si="31"/>
        <v>2084</v>
      </c>
      <c r="M157" s="9">
        <f t="shared" si="32"/>
        <v>142</v>
      </c>
      <c r="O157" s="10">
        <f t="shared" si="33"/>
        <v>0.129</v>
      </c>
      <c r="P157" s="10">
        <f t="shared" si="34"/>
        <v>0.17499999999999999</v>
      </c>
      <c r="Q157" s="10">
        <f t="shared" si="35"/>
        <v>0.01</v>
      </c>
    </row>
    <row r="158" spans="1:17" outlineLevel="2">
      <c r="A158">
        <v>0</v>
      </c>
      <c r="B158">
        <v>1</v>
      </c>
      <c r="C158" s="25">
        <v>216</v>
      </c>
      <c r="D158" s="25" t="s">
        <v>161</v>
      </c>
      <c r="F158" s="9">
        <v>12246</v>
      </c>
      <c r="G158" s="9">
        <v>13371</v>
      </c>
      <c r="H158" s="9">
        <v>13182</v>
      </c>
      <c r="I158" s="9">
        <v>15707</v>
      </c>
      <c r="J158" s="9"/>
      <c r="K158" s="9">
        <f t="shared" si="30"/>
        <v>1125</v>
      </c>
      <c r="L158" s="9">
        <f t="shared" si="31"/>
        <v>-189</v>
      </c>
      <c r="M158" s="9">
        <f t="shared" si="32"/>
        <v>2525</v>
      </c>
      <c r="O158" s="10">
        <f t="shared" si="33"/>
        <v>9.1999999999999998E-2</v>
      </c>
      <c r="P158" s="10">
        <f t="shared" si="34"/>
        <v>-1.4E-2</v>
      </c>
      <c r="Q158" s="10">
        <f t="shared" si="35"/>
        <v>0.192</v>
      </c>
    </row>
    <row r="159" spans="1:17" outlineLevel="2">
      <c r="A159">
        <v>0</v>
      </c>
      <c r="B159">
        <v>1</v>
      </c>
      <c r="C159" s="25">
        <v>218</v>
      </c>
      <c r="D159" s="25" t="s">
        <v>162</v>
      </c>
      <c r="F159" s="9">
        <v>12690</v>
      </c>
      <c r="G159" s="9">
        <v>14265</v>
      </c>
      <c r="H159" s="9">
        <v>18036</v>
      </c>
      <c r="I159" s="9">
        <v>19031</v>
      </c>
      <c r="J159" s="9"/>
      <c r="K159" s="9">
        <f t="shared" si="30"/>
        <v>1575</v>
      </c>
      <c r="L159" s="9">
        <f t="shared" si="31"/>
        <v>3771</v>
      </c>
      <c r="M159" s="9">
        <f t="shared" si="32"/>
        <v>995</v>
      </c>
      <c r="O159" s="10">
        <f t="shared" si="33"/>
        <v>0.124</v>
      </c>
      <c r="P159" s="10">
        <f t="shared" si="34"/>
        <v>0.26400000000000001</v>
      </c>
      <c r="Q159" s="10">
        <f t="shared" si="35"/>
        <v>5.5E-2</v>
      </c>
    </row>
    <row r="160" spans="1:17" outlineLevel="2">
      <c r="A160">
        <v>0</v>
      </c>
      <c r="B160">
        <v>1</v>
      </c>
      <c r="C160" s="25">
        <v>232</v>
      </c>
      <c r="D160" s="25" t="s">
        <v>163</v>
      </c>
      <c r="F160" s="9">
        <v>8061</v>
      </c>
      <c r="G160" s="9">
        <v>10098</v>
      </c>
      <c r="H160" s="9">
        <v>11142</v>
      </c>
      <c r="I160" s="9">
        <v>11497</v>
      </c>
      <c r="J160" s="9"/>
      <c r="K160" s="9">
        <f t="shared" si="30"/>
        <v>2037</v>
      </c>
      <c r="L160" s="9">
        <f t="shared" si="31"/>
        <v>1044</v>
      </c>
      <c r="M160" s="9">
        <f t="shared" si="32"/>
        <v>355</v>
      </c>
      <c r="O160" s="10">
        <f t="shared" si="33"/>
        <v>0.253</v>
      </c>
      <c r="P160" s="10">
        <f t="shared" si="34"/>
        <v>0.10299999999999999</v>
      </c>
      <c r="Q160" s="10">
        <f t="shared" si="35"/>
        <v>3.2000000000000001E-2</v>
      </c>
    </row>
    <row r="161" spans="1:17" outlineLevel="2">
      <c r="A161">
        <v>0</v>
      </c>
      <c r="B161">
        <v>1</v>
      </c>
      <c r="C161" s="25">
        <v>238</v>
      </c>
      <c r="D161" s="25" t="s">
        <v>164</v>
      </c>
      <c r="F161" s="9">
        <v>5857</v>
      </c>
      <c r="G161" s="9">
        <v>6871</v>
      </c>
      <c r="H161" s="9">
        <v>7683</v>
      </c>
      <c r="I161" s="9">
        <v>8264</v>
      </c>
      <c r="J161" s="9"/>
      <c r="K161" s="9">
        <f t="shared" si="30"/>
        <v>1014</v>
      </c>
      <c r="L161" s="9">
        <f t="shared" si="31"/>
        <v>812</v>
      </c>
      <c r="M161" s="9">
        <f t="shared" si="32"/>
        <v>581</v>
      </c>
      <c r="O161" s="10">
        <f t="shared" si="33"/>
        <v>0.17299999999999999</v>
      </c>
      <c r="P161" s="10">
        <f t="shared" si="34"/>
        <v>0.11799999999999999</v>
      </c>
      <c r="Q161" s="10">
        <f t="shared" si="35"/>
        <v>7.5999999999999998E-2</v>
      </c>
    </row>
    <row r="162" spans="1:17" outlineLevel="2">
      <c r="A162">
        <v>0</v>
      </c>
      <c r="B162">
        <v>1</v>
      </c>
      <c r="C162" s="25">
        <v>239</v>
      </c>
      <c r="D162" s="25" t="s">
        <v>165</v>
      </c>
      <c r="F162" s="9">
        <v>35913</v>
      </c>
      <c r="G162" s="9">
        <v>45608</v>
      </c>
      <c r="H162" s="9">
        <v>51701</v>
      </c>
      <c r="I162" s="9">
        <v>56468</v>
      </c>
      <c r="J162" s="9"/>
      <c r="K162" s="9">
        <f t="shared" si="30"/>
        <v>9695</v>
      </c>
      <c r="L162" s="9">
        <f t="shared" si="31"/>
        <v>6093</v>
      </c>
      <c r="M162" s="9">
        <f t="shared" si="32"/>
        <v>4767</v>
      </c>
      <c r="O162" s="10">
        <f t="shared" si="33"/>
        <v>0.27</v>
      </c>
      <c r="P162" s="10">
        <f t="shared" si="34"/>
        <v>0.13400000000000001</v>
      </c>
      <c r="Q162" s="10">
        <f t="shared" si="35"/>
        <v>9.1999999999999998E-2</v>
      </c>
    </row>
    <row r="163" spans="1:17" outlineLevel="2">
      <c r="A163">
        <v>0</v>
      </c>
      <c r="B163">
        <v>1</v>
      </c>
      <c r="C163" s="25">
        <v>240</v>
      </c>
      <c r="D163" s="25" t="s">
        <v>166</v>
      </c>
      <c r="F163" s="9">
        <v>1974</v>
      </c>
      <c r="G163" s="9">
        <v>2384</v>
      </c>
      <c r="H163" s="9">
        <v>2637</v>
      </c>
      <c r="I163" s="9">
        <v>2820</v>
      </c>
      <c r="J163" s="9"/>
      <c r="K163" s="9">
        <f t="shared" si="30"/>
        <v>410</v>
      </c>
      <c r="L163" s="9">
        <f t="shared" si="31"/>
        <v>253</v>
      </c>
      <c r="M163" s="9">
        <f t="shared" si="32"/>
        <v>183</v>
      </c>
      <c r="O163" s="10">
        <f t="shared" si="33"/>
        <v>0.20799999999999999</v>
      </c>
      <c r="P163" s="10">
        <f t="shared" si="34"/>
        <v>0.106</v>
      </c>
      <c r="Q163" s="10">
        <f t="shared" si="35"/>
        <v>6.9000000000000006E-2</v>
      </c>
    </row>
    <row r="164" spans="1:17" outlineLevel="2">
      <c r="A164">
        <v>0</v>
      </c>
      <c r="B164">
        <v>1</v>
      </c>
      <c r="C164" s="25">
        <v>245</v>
      </c>
      <c r="D164" s="25" t="s">
        <v>167</v>
      </c>
      <c r="F164" s="9">
        <v>9085</v>
      </c>
      <c r="G164" s="9">
        <v>9867</v>
      </c>
      <c r="H164" s="9">
        <v>11739</v>
      </c>
      <c r="I164" s="9">
        <v>13383</v>
      </c>
      <c r="J164" s="9"/>
      <c r="K164" s="9">
        <f t="shared" si="30"/>
        <v>782</v>
      </c>
      <c r="L164" s="9">
        <f t="shared" si="31"/>
        <v>1872</v>
      </c>
      <c r="M164" s="9">
        <f t="shared" si="32"/>
        <v>1644</v>
      </c>
      <c r="O164" s="10">
        <f t="shared" si="33"/>
        <v>8.5999999999999993E-2</v>
      </c>
      <c r="P164" s="10">
        <f t="shared" si="34"/>
        <v>0.19</v>
      </c>
      <c r="Q164" s="10">
        <f t="shared" si="35"/>
        <v>0.14000000000000001</v>
      </c>
    </row>
    <row r="165" spans="1:17" outlineLevel="2">
      <c r="A165">
        <v>0</v>
      </c>
      <c r="B165">
        <v>1</v>
      </c>
      <c r="C165" s="25">
        <v>254</v>
      </c>
      <c r="D165" s="25" t="s">
        <v>168</v>
      </c>
      <c r="F165" s="9">
        <v>3867</v>
      </c>
      <c r="G165" s="9">
        <v>4452</v>
      </c>
      <c r="H165" s="9">
        <v>5500</v>
      </c>
      <c r="I165" s="9">
        <v>5856</v>
      </c>
      <c r="J165" s="9"/>
      <c r="K165" s="9">
        <f t="shared" si="30"/>
        <v>585</v>
      </c>
      <c r="L165" s="9">
        <f t="shared" si="31"/>
        <v>1048</v>
      </c>
      <c r="M165" s="9">
        <f t="shared" si="32"/>
        <v>356</v>
      </c>
      <c r="O165" s="10">
        <f t="shared" si="33"/>
        <v>0.151</v>
      </c>
      <c r="P165" s="10">
        <f t="shared" si="34"/>
        <v>0.23499999999999999</v>
      </c>
      <c r="Q165" s="10">
        <f t="shared" si="35"/>
        <v>6.5000000000000002E-2</v>
      </c>
    </row>
    <row r="166" spans="1:17" outlineLevel="2">
      <c r="A166">
        <v>0</v>
      </c>
      <c r="B166">
        <v>1</v>
      </c>
      <c r="C166" s="25">
        <v>259</v>
      </c>
      <c r="D166" s="25" t="s">
        <v>169</v>
      </c>
      <c r="F166" s="9">
        <v>5973</v>
      </c>
      <c r="G166" s="9">
        <v>6882</v>
      </c>
      <c r="H166" s="9">
        <v>7827</v>
      </c>
      <c r="I166" s="9">
        <v>8283</v>
      </c>
      <c r="J166" s="9"/>
      <c r="K166" s="9">
        <f t="shared" si="30"/>
        <v>909</v>
      </c>
      <c r="L166" s="9">
        <f t="shared" si="31"/>
        <v>945</v>
      </c>
      <c r="M166" s="9">
        <f t="shared" si="32"/>
        <v>456</v>
      </c>
      <c r="O166" s="10">
        <f t="shared" si="33"/>
        <v>0.152</v>
      </c>
      <c r="P166" s="10">
        <f t="shared" si="34"/>
        <v>0.13700000000000001</v>
      </c>
      <c r="Q166" s="10">
        <f t="shared" si="35"/>
        <v>5.8000000000000003E-2</v>
      </c>
    </row>
    <row r="167" spans="1:17" outlineLevel="2">
      <c r="A167">
        <v>0</v>
      </c>
      <c r="B167">
        <v>1</v>
      </c>
      <c r="C167" s="25">
        <v>270</v>
      </c>
      <c r="D167" s="25" t="s">
        <v>170</v>
      </c>
      <c r="F167" s="9">
        <v>5124</v>
      </c>
      <c r="G167" s="9">
        <v>6118</v>
      </c>
      <c r="H167" s="9">
        <v>6373</v>
      </c>
      <c r="I167" s="9">
        <v>7211</v>
      </c>
      <c r="J167" s="9"/>
      <c r="K167" s="9">
        <f t="shared" si="30"/>
        <v>994</v>
      </c>
      <c r="L167" s="9">
        <f t="shared" si="31"/>
        <v>255</v>
      </c>
      <c r="M167" s="9">
        <f t="shared" si="32"/>
        <v>838</v>
      </c>
      <c r="O167" s="10">
        <f t="shared" si="33"/>
        <v>0.19400000000000001</v>
      </c>
      <c r="P167" s="10">
        <f t="shared" si="34"/>
        <v>4.2000000000000003E-2</v>
      </c>
      <c r="Q167" s="10">
        <f t="shared" si="35"/>
        <v>0.13100000000000001</v>
      </c>
    </row>
    <row r="168" spans="1:17" outlineLevel="2">
      <c r="A168">
        <v>0</v>
      </c>
      <c r="B168">
        <v>1</v>
      </c>
      <c r="C168" s="25">
        <v>293</v>
      </c>
      <c r="D168" s="25" t="s">
        <v>171</v>
      </c>
      <c r="F168" s="9">
        <v>45001</v>
      </c>
      <c r="G168" s="9">
        <v>49832</v>
      </c>
      <c r="H168" s="9">
        <v>55976</v>
      </c>
      <c r="I168" s="9">
        <v>55874</v>
      </c>
      <c r="J168" s="9"/>
      <c r="K168" s="9">
        <f t="shared" si="30"/>
        <v>4831</v>
      </c>
      <c r="L168" s="9">
        <f t="shared" si="31"/>
        <v>6144</v>
      </c>
      <c r="M168" s="9">
        <f t="shared" si="32"/>
        <v>-102</v>
      </c>
      <c r="O168" s="10">
        <f t="shared" si="33"/>
        <v>0.107</v>
      </c>
      <c r="P168" s="10">
        <f t="shared" si="34"/>
        <v>0.123</v>
      </c>
      <c r="Q168" s="10">
        <f t="shared" si="35"/>
        <v>-2E-3</v>
      </c>
    </row>
    <row r="169" spans="1:17" outlineLevel="2">
      <c r="A169">
        <v>0</v>
      </c>
      <c r="B169">
        <v>1</v>
      </c>
      <c r="C169" s="25">
        <v>295</v>
      </c>
      <c r="D169" s="25" t="s">
        <v>172</v>
      </c>
      <c r="F169" s="9">
        <v>24635</v>
      </c>
      <c r="G169" s="9">
        <v>27266</v>
      </c>
      <c r="H169" s="9">
        <v>28851</v>
      </c>
      <c r="I169" s="9">
        <v>28961</v>
      </c>
      <c r="J169" s="9"/>
      <c r="K169" s="9">
        <f t="shared" si="30"/>
        <v>2631</v>
      </c>
      <c r="L169" s="9">
        <f t="shared" si="31"/>
        <v>1585</v>
      </c>
      <c r="M169" s="9">
        <f t="shared" si="32"/>
        <v>110</v>
      </c>
      <c r="O169" s="10">
        <f t="shared" si="33"/>
        <v>0.107</v>
      </c>
      <c r="P169" s="10">
        <f t="shared" si="34"/>
        <v>5.8000000000000003E-2</v>
      </c>
      <c r="Q169" s="10">
        <f t="shared" si="35"/>
        <v>4.0000000000000001E-3</v>
      </c>
    </row>
    <row r="170" spans="1:17" outlineLevel="2">
      <c r="A170">
        <v>0</v>
      </c>
      <c r="B170">
        <v>1</v>
      </c>
      <c r="C170" s="25">
        <v>301</v>
      </c>
      <c r="D170" s="25" t="s">
        <v>173</v>
      </c>
      <c r="F170" s="9">
        <v>5683</v>
      </c>
      <c r="G170" s="9">
        <v>8642</v>
      </c>
      <c r="H170" s="9">
        <v>11081</v>
      </c>
      <c r="I170" s="9">
        <v>11292</v>
      </c>
      <c r="J170" s="9"/>
      <c r="K170" s="9">
        <f t="shared" si="30"/>
        <v>2959</v>
      </c>
      <c r="L170" s="9">
        <f t="shared" si="31"/>
        <v>2439</v>
      </c>
      <c r="M170" s="9">
        <f t="shared" si="32"/>
        <v>211</v>
      </c>
      <c r="O170" s="10">
        <f t="shared" si="33"/>
        <v>0.52100000000000002</v>
      </c>
      <c r="P170" s="10">
        <f t="shared" si="34"/>
        <v>0.28199999999999997</v>
      </c>
      <c r="Q170" s="10">
        <f t="shared" si="35"/>
        <v>1.9E-2</v>
      </c>
    </row>
    <row r="171" spans="1:17" outlineLevel="2">
      <c r="A171">
        <v>0</v>
      </c>
      <c r="B171">
        <v>1</v>
      </c>
      <c r="C171" s="25">
        <v>303</v>
      </c>
      <c r="D171" s="25" t="s">
        <v>174</v>
      </c>
      <c r="F171" s="9">
        <v>3886</v>
      </c>
      <c r="G171" s="9">
        <v>4677</v>
      </c>
      <c r="H171" s="9">
        <v>5642</v>
      </c>
      <c r="I171" s="9">
        <v>7542</v>
      </c>
      <c r="J171" s="9"/>
      <c r="K171" s="9">
        <f t="shared" si="30"/>
        <v>791</v>
      </c>
      <c r="L171" s="9">
        <f t="shared" si="31"/>
        <v>965</v>
      </c>
      <c r="M171" s="9">
        <f t="shared" si="32"/>
        <v>1900</v>
      </c>
      <c r="O171" s="10">
        <f t="shared" si="33"/>
        <v>0.20399999999999999</v>
      </c>
      <c r="P171" s="10">
        <f t="shared" si="34"/>
        <v>0.20599999999999999</v>
      </c>
      <c r="Q171" s="10">
        <f t="shared" si="35"/>
        <v>0.33700000000000002</v>
      </c>
    </row>
    <row r="172" spans="1:17" outlineLevel="2">
      <c r="A172">
        <v>0</v>
      </c>
      <c r="B172">
        <v>1</v>
      </c>
      <c r="C172" s="25">
        <v>304</v>
      </c>
      <c r="D172" s="25" t="s">
        <v>175</v>
      </c>
      <c r="F172" s="9">
        <v>8374</v>
      </c>
      <c r="G172" s="9">
        <v>10415</v>
      </c>
      <c r="H172" s="9">
        <v>11156</v>
      </c>
      <c r="I172" s="9">
        <v>13457</v>
      </c>
      <c r="J172" s="9"/>
      <c r="K172" s="9">
        <f t="shared" si="30"/>
        <v>2041</v>
      </c>
      <c r="L172" s="9">
        <f t="shared" si="31"/>
        <v>741</v>
      </c>
      <c r="M172" s="9">
        <f t="shared" si="32"/>
        <v>2301</v>
      </c>
      <c r="O172" s="10">
        <f t="shared" si="33"/>
        <v>0.24399999999999999</v>
      </c>
      <c r="P172" s="10">
        <f t="shared" si="34"/>
        <v>7.0999999999999994E-2</v>
      </c>
      <c r="Q172" s="10">
        <f t="shared" si="35"/>
        <v>0.20599999999999999</v>
      </c>
    </row>
    <row r="173" spans="1:17" outlineLevel="2">
      <c r="A173">
        <v>0</v>
      </c>
      <c r="B173">
        <v>1</v>
      </c>
      <c r="C173" s="25">
        <v>322</v>
      </c>
      <c r="D173" s="25" t="s">
        <v>176</v>
      </c>
      <c r="F173" s="9">
        <v>6359</v>
      </c>
      <c r="G173" s="9">
        <v>6389</v>
      </c>
      <c r="H173" s="9">
        <v>6634</v>
      </c>
      <c r="I173" s="9">
        <v>6916</v>
      </c>
      <c r="J173" s="9"/>
      <c r="K173" s="9">
        <f t="shared" si="30"/>
        <v>30</v>
      </c>
      <c r="L173" s="9">
        <f t="shared" si="31"/>
        <v>245</v>
      </c>
      <c r="M173" s="9">
        <f t="shared" si="32"/>
        <v>282</v>
      </c>
      <c r="O173" s="10">
        <f t="shared" si="33"/>
        <v>5.0000000000000001E-3</v>
      </c>
      <c r="P173" s="10">
        <f t="shared" si="34"/>
        <v>3.7999999999999999E-2</v>
      </c>
      <c r="Q173" s="10">
        <f t="shared" si="35"/>
        <v>4.2999999999999997E-2</v>
      </c>
    </row>
    <row r="174" spans="1:17" outlineLevel="2">
      <c r="A174">
        <v>0</v>
      </c>
      <c r="B174">
        <v>1</v>
      </c>
      <c r="C174" s="25">
        <v>324</v>
      </c>
      <c r="D174" s="25" t="s">
        <v>177</v>
      </c>
      <c r="F174" s="9">
        <v>2861</v>
      </c>
      <c r="G174" s="9">
        <v>3421</v>
      </c>
      <c r="H174" s="9">
        <v>4149</v>
      </c>
      <c r="I174" s="9">
        <v>4235</v>
      </c>
      <c r="J174" s="9"/>
      <c r="K174" s="9">
        <f t="shared" si="30"/>
        <v>560</v>
      </c>
      <c r="L174" s="9">
        <f t="shared" si="31"/>
        <v>728</v>
      </c>
      <c r="M174" s="9">
        <f t="shared" si="32"/>
        <v>86</v>
      </c>
      <c r="O174" s="10">
        <f t="shared" si="33"/>
        <v>0.19600000000000001</v>
      </c>
      <c r="P174" s="10">
        <f t="shared" si="34"/>
        <v>0.21299999999999999</v>
      </c>
      <c r="Q174" s="10">
        <f t="shared" si="35"/>
        <v>2.1000000000000001E-2</v>
      </c>
    </row>
    <row r="175" spans="1:17" outlineLevel="2">
      <c r="A175">
        <v>0</v>
      </c>
      <c r="B175">
        <v>1</v>
      </c>
      <c r="C175" s="25">
        <v>328</v>
      </c>
      <c r="D175" s="25" t="s">
        <v>178</v>
      </c>
      <c r="F175" s="9">
        <v>13619</v>
      </c>
      <c r="G175" s="9">
        <v>14133</v>
      </c>
      <c r="H175" s="9">
        <v>17997</v>
      </c>
      <c r="I175" s="9">
        <v>18272</v>
      </c>
      <c r="J175" s="9"/>
      <c r="K175" s="9">
        <f t="shared" si="30"/>
        <v>514</v>
      </c>
      <c r="L175" s="9">
        <f t="shared" si="31"/>
        <v>3864</v>
      </c>
      <c r="M175" s="9">
        <f t="shared" si="32"/>
        <v>275</v>
      </c>
      <c r="O175" s="10">
        <f t="shared" si="33"/>
        <v>3.7999999999999999E-2</v>
      </c>
      <c r="P175" s="10">
        <f t="shared" si="34"/>
        <v>0.27300000000000002</v>
      </c>
      <c r="Q175" s="10">
        <f t="shared" si="35"/>
        <v>1.4999999999999999E-2</v>
      </c>
    </row>
    <row r="176" spans="1:17" outlineLevel="2">
      <c r="A176">
        <v>0</v>
      </c>
      <c r="B176">
        <v>1</v>
      </c>
      <c r="C176" s="25">
        <v>330</v>
      </c>
      <c r="D176" s="25" t="s">
        <v>179</v>
      </c>
      <c r="F176" s="9">
        <v>13434</v>
      </c>
      <c r="G176" s="9">
        <v>16392</v>
      </c>
      <c r="H176" s="9">
        <v>20754</v>
      </c>
      <c r="I176" s="9">
        <v>21951</v>
      </c>
      <c r="J176" s="9"/>
      <c r="K176" s="9">
        <f t="shared" si="30"/>
        <v>2958</v>
      </c>
      <c r="L176" s="9">
        <f t="shared" si="31"/>
        <v>4362</v>
      </c>
      <c r="M176" s="9">
        <f t="shared" si="32"/>
        <v>1197</v>
      </c>
      <c r="O176" s="10">
        <f t="shared" si="33"/>
        <v>0.22</v>
      </c>
      <c r="P176" s="10">
        <f t="shared" si="34"/>
        <v>0.26600000000000001</v>
      </c>
      <c r="Q176" s="10">
        <f t="shared" si="35"/>
        <v>5.8000000000000003E-2</v>
      </c>
    </row>
    <row r="177" spans="1:17" outlineLevel="2">
      <c r="A177" s="16">
        <v>0</v>
      </c>
      <c r="B177" s="16">
        <v>1</v>
      </c>
      <c r="C177" s="26">
        <v>338</v>
      </c>
      <c r="D177" s="26" t="s">
        <v>180</v>
      </c>
      <c r="E177" s="16"/>
      <c r="F177" s="27">
        <v>13534</v>
      </c>
      <c r="G177" s="27">
        <v>13240</v>
      </c>
      <c r="H177" s="27">
        <v>13882</v>
      </c>
      <c r="I177" s="27">
        <v>14489</v>
      </c>
      <c r="J177" s="27"/>
      <c r="K177" s="27">
        <f t="shared" si="30"/>
        <v>-294</v>
      </c>
      <c r="L177" s="27">
        <f t="shared" si="31"/>
        <v>642</v>
      </c>
      <c r="M177" s="27">
        <f t="shared" si="32"/>
        <v>607</v>
      </c>
      <c r="N177" s="16"/>
      <c r="O177" s="28">
        <f t="shared" si="33"/>
        <v>-2.1999999999999999E-2</v>
      </c>
      <c r="P177" s="28">
        <f t="shared" si="34"/>
        <v>4.8000000000000001E-2</v>
      </c>
      <c r="Q177" s="28">
        <f t="shared" si="35"/>
        <v>4.3999999999999997E-2</v>
      </c>
    </row>
    <row r="178" spans="1:17" outlineLevel="1">
      <c r="C178" s="29" t="s">
        <v>181</v>
      </c>
      <c r="D178" s="29"/>
      <c r="E178" s="30"/>
      <c r="F178" s="31">
        <f>SUM(F115:F177)</f>
        <v>1019132</v>
      </c>
      <c r="G178" s="31">
        <f>SUM(G115:G177)</f>
        <v>1134013</v>
      </c>
      <c r="H178" s="31">
        <f>SUM(H115:H177)</f>
        <v>1240298</v>
      </c>
      <c r="I178" s="31">
        <f>SUM(I115:I177)</f>
        <v>1296016</v>
      </c>
      <c r="J178" s="9"/>
      <c r="K178" s="9">
        <f t="shared" si="30"/>
        <v>114881</v>
      </c>
      <c r="L178" s="9">
        <f t="shared" si="31"/>
        <v>106285</v>
      </c>
      <c r="M178" s="9">
        <f t="shared" si="32"/>
        <v>55718</v>
      </c>
      <c r="O178" s="10">
        <f t="shared" si="33"/>
        <v>0.113</v>
      </c>
      <c r="P178" s="10">
        <f t="shared" si="34"/>
        <v>9.4E-2</v>
      </c>
      <c r="Q178" s="10">
        <f t="shared" si="35"/>
        <v>4.4999999999999998E-2</v>
      </c>
    </row>
    <row r="179" spans="1:17">
      <c r="C179" s="29"/>
      <c r="D179" s="29"/>
      <c r="E179" s="30"/>
      <c r="F179" s="31"/>
      <c r="G179" s="31"/>
      <c r="H179" s="31"/>
      <c r="I179" s="31"/>
      <c r="J179" s="9"/>
    </row>
    <row r="180" spans="1:17">
      <c r="C180" s="29" t="s">
        <v>182</v>
      </c>
      <c r="D180" s="29"/>
      <c r="E180" s="30"/>
      <c r="F180" s="31">
        <f>F178+F113</f>
        <v>3903844</v>
      </c>
      <c r="G180" s="31">
        <f>G178+G113</f>
        <v>4056947</v>
      </c>
      <c r="H180" s="31">
        <f>H178+H113</f>
        <v>4306692</v>
      </c>
      <c r="I180" s="31">
        <f>I178+I113</f>
        <v>4457728</v>
      </c>
      <c r="J180" s="9"/>
      <c r="K180" s="9">
        <f>G180-F180</f>
        <v>153103</v>
      </c>
      <c r="L180" s="9">
        <f>H180-G180</f>
        <v>249745</v>
      </c>
      <c r="M180" s="9">
        <f>I180-H180</f>
        <v>151036</v>
      </c>
      <c r="O180" s="10">
        <f>ROUND(K180/F180,3)</f>
        <v>3.9E-2</v>
      </c>
      <c r="P180" s="10">
        <f>ROUND(L180/G180,3)</f>
        <v>6.2E-2</v>
      </c>
      <c r="Q180" s="10">
        <f>ROUND(M180/H180,3)</f>
        <v>3.5000000000000003E-2</v>
      </c>
    </row>
    <row r="181" spans="1:17">
      <c r="C181" s="25"/>
      <c r="D181" s="25"/>
      <c r="F181" s="9"/>
      <c r="G181" s="9"/>
      <c r="H181" s="9"/>
      <c r="I181" s="9"/>
      <c r="J181" s="9"/>
    </row>
    <row r="182" spans="1:17" outlineLevel="1">
      <c r="A182">
        <v>0</v>
      </c>
      <c r="B182">
        <v>0</v>
      </c>
      <c r="C182" s="25">
        <v>3</v>
      </c>
      <c r="D182" s="25" t="s">
        <v>183</v>
      </c>
      <c r="F182" s="9">
        <v>8704</v>
      </c>
      <c r="G182" s="9">
        <v>9554</v>
      </c>
      <c r="H182" s="9">
        <v>10161</v>
      </c>
      <c r="I182" s="9">
        <v>10303</v>
      </c>
      <c r="J182" s="9"/>
      <c r="K182" s="9">
        <f t="shared" ref="K182:K213" si="36">G182-F182</f>
        <v>850</v>
      </c>
      <c r="L182" s="9">
        <f t="shared" ref="L182:L213" si="37">H182-G182</f>
        <v>607</v>
      </c>
      <c r="M182" s="9">
        <f t="shared" ref="M182:M213" si="38">I182-H182</f>
        <v>142</v>
      </c>
      <c r="O182" s="10">
        <f t="shared" ref="O182:O213" si="39">ROUND(K182/F182,3)</f>
        <v>9.8000000000000004E-2</v>
      </c>
      <c r="P182" s="10">
        <f t="shared" ref="P182:P213" si="40">ROUND(L182/G182,3)</f>
        <v>6.4000000000000001E-2</v>
      </c>
      <c r="Q182" s="10">
        <f t="shared" ref="Q182:Q213" si="41">ROUND(M182/H182,3)</f>
        <v>1.4E-2</v>
      </c>
    </row>
    <row r="183" spans="1:17" outlineLevel="1">
      <c r="A183">
        <v>0</v>
      </c>
      <c r="B183">
        <v>0</v>
      </c>
      <c r="C183" s="25">
        <v>4</v>
      </c>
      <c r="D183" s="25" t="s">
        <v>184</v>
      </c>
      <c r="F183" s="9">
        <v>10381</v>
      </c>
      <c r="G183" s="9">
        <v>9445</v>
      </c>
      <c r="H183" s="9">
        <v>8809</v>
      </c>
      <c r="I183" s="9">
        <v>8485</v>
      </c>
      <c r="J183" s="9"/>
      <c r="K183" s="9">
        <f t="shared" si="36"/>
        <v>-936</v>
      </c>
      <c r="L183" s="9">
        <f t="shared" si="37"/>
        <v>-636</v>
      </c>
      <c r="M183" s="9">
        <f t="shared" si="38"/>
        <v>-324</v>
      </c>
      <c r="O183" s="10">
        <f t="shared" si="39"/>
        <v>-0.09</v>
      </c>
      <c r="P183" s="10">
        <f t="shared" si="40"/>
        <v>-6.7000000000000004E-2</v>
      </c>
      <c r="Q183" s="10">
        <f t="shared" si="41"/>
        <v>-3.6999999999999998E-2</v>
      </c>
    </row>
    <row r="184" spans="1:17" outlineLevel="1">
      <c r="A184">
        <v>0</v>
      </c>
      <c r="B184">
        <v>0</v>
      </c>
      <c r="C184" s="25">
        <v>5</v>
      </c>
      <c r="D184" s="25" t="s">
        <v>185</v>
      </c>
      <c r="F184" s="9">
        <v>26271</v>
      </c>
      <c r="G184" s="9">
        <v>27323</v>
      </c>
      <c r="H184" s="9">
        <v>28144</v>
      </c>
      <c r="I184" s="9">
        <v>28438</v>
      </c>
      <c r="J184" s="9"/>
      <c r="K184" s="9">
        <f t="shared" si="36"/>
        <v>1052</v>
      </c>
      <c r="L184" s="9">
        <f t="shared" si="37"/>
        <v>821</v>
      </c>
      <c r="M184" s="9">
        <f t="shared" si="38"/>
        <v>294</v>
      </c>
      <c r="O184" s="10">
        <f t="shared" si="39"/>
        <v>0.04</v>
      </c>
      <c r="P184" s="10">
        <f t="shared" si="40"/>
        <v>0.03</v>
      </c>
      <c r="Q184" s="10">
        <f t="shared" si="41"/>
        <v>0.01</v>
      </c>
    </row>
    <row r="185" spans="1:17" outlineLevel="1">
      <c r="A185">
        <v>0</v>
      </c>
      <c r="B185">
        <v>0</v>
      </c>
      <c r="C185" s="25">
        <v>6</v>
      </c>
      <c r="D185" s="25" t="s">
        <v>186</v>
      </c>
      <c r="F185" s="9">
        <v>394</v>
      </c>
      <c r="G185" s="9">
        <v>418</v>
      </c>
      <c r="H185" s="9">
        <v>399</v>
      </c>
      <c r="I185" s="9">
        <v>494</v>
      </c>
      <c r="J185" s="9"/>
      <c r="K185" s="9">
        <f t="shared" si="36"/>
        <v>24</v>
      </c>
      <c r="L185" s="9">
        <f t="shared" si="37"/>
        <v>-19</v>
      </c>
      <c r="M185" s="9">
        <f t="shared" si="38"/>
        <v>95</v>
      </c>
      <c r="O185" s="10">
        <f t="shared" si="39"/>
        <v>6.0999999999999999E-2</v>
      </c>
      <c r="P185" s="10">
        <f t="shared" si="40"/>
        <v>-4.4999999999999998E-2</v>
      </c>
      <c r="Q185" s="10">
        <f t="shared" si="41"/>
        <v>0.23799999999999999</v>
      </c>
    </row>
    <row r="186" spans="1:17" outlineLevel="1">
      <c r="A186">
        <v>0</v>
      </c>
      <c r="B186">
        <v>0</v>
      </c>
      <c r="C186" s="25">
        <v>8</v>
      </c>
      <c r="D186" s="25" t="s">
        <v>187</v>
      </c>
      <c r="F186" s="9">
        <v>33229</v>
      </c>
      <c r="G186" s="9">
        <v>35228</v>
      </c>
      <c r="H186" s="9">
        <v>34874</v>
      </c>
      <c r="I186" s="9">
        <v>37819</v>
      </c>
      <c r="J186" s="9"/>
      <c r="K186" s="9">
        <f t="shared" si="36"/>
        <v>1999</v>
      </c>
      <c r="L186" s="9">
        <f t="shared" si="37"/>
        <v>-354</v>
      </c>
      <c r="M186" s="9">
        <f t="shared" si="38"/>
        <v>2945</v>
      </c>
      <c r="O186" s="10">
        <f t="shared" si="39"/>
        <v>0.06</v>
      </c>
      <c r="P186" s="10">
        <f t="shared" si="40"/>
        <v>-0.01</v>
      </c>
      <c r="Q186" s="10">
        <f t="shared" si="41"/>
        <v>8.4000000000000005E-2</v>
      </c>
    </row>
    <row r="187" spans="1:17" outlineLevel="1">
      <c r="A187">
        <v>0</v>
      </c>
      <c r="B187">
        <v>0</v>
      </c>
      <c r="C187" s="25">
        <v>11</v>
      </c>
      <c r="D187" s="25" t="s">
        <v>188</v>
      </c>
      <c r="F187" s="9">
        <v>4075</v>
      </c>
      <c r="G187" s="9">
        <v>5433</v>
      </c>
      <c r="H187" s="9">
        <v>5546</v>
      </c>
      <c r="I187" s="9">
        <v>6081</v>
      </c>
      <c r="J187" s="9"/>
      <c r="K187" s="9">
        <f t="shared" si="36"/>
        <v>1358</v>
      </c>
      <c r="L187" s="9">
        <f t="shared" si="37"/>
        <v>113</v>
      </c>
      <c r="M187" s="9">
        <f t="shared" si="38"/>
        <v>535</v>
      </c>
      <c r="O187" s="10">
        <f t="shared" si="39"/>
        <v>0.33300000000000002</v>
      </c>
      <c r="P187" s="10">
        <f t="shared" si="40"/>
        <v>2.1000000000000001E-2</v>
      </c>
      <c r="Q187" s="10">
        <f t="shared" si="41"/>
        <v>9.6000000000000002E-2</v>
      </c>
    </row>
    <row r="188" spans="1:17" outlineLevel="1">
      <c r="A188">
        <v>0</v>
      </c>
      <c r="B188">
        <v>0</v>
      </c>
      <c r="C188" s="25">
        <v>12</v>
      </c>
      <c r="D188" s="25" t="s">
        <v>189</v>
      </c>
      <c r="F188" s="9">
        <v>2311</v>
      </c>
      <c r="G188" s="9">
        <v>2717</v>
      </c>
      <c r="H188" s="9">
        <v>2845</v>
      </c>
      <c r="I188" s="9">
        <v>3074</v>
      </c>
      <c r="J188" s="9"/>
      <c r="K188" s="9">
        <f t="shared" si="36"/>
        <v>406</v>
      </c>
      <c r="L188" s="9">
        <f t="shared" si="37"/>
        <v>128</v>
      </c>
      <c r="M188" s="9">
        <f t="shared" si="38"/>
        <v>229</v>
      </c>
      <c r="O188" s="10">
        <f t="shared" si="39"/>
        <v>0.17599999999999999</v>
      </c>
      <c r="P188" s="10">
        <f t="shared" si="40"/>
        <v>4.7E-2</v>
      </c>
      <c r="Q188" s="10">
        <f t="shared" si="41"/>
        <v>0.08</v>
      </c>
    </row>
    <row r="189" spans="1:17" outlineLevel="1">
      <c r="A189">
        <v>0</v>
      </c>
      <c r="B189">
        <v>0</v>
      </c>
      <c r="C189" s="25">
        <v>13</v>
      </c>
      <c r="D189" s="25" t="s">
        <v>190</v>
      </c>
      <c r="F189" s="9">
        <v>1458</v>
      </c>
      <c r="G189" s="9">
        <v>1715</v>
      </c>
      <c r="H189" s="9">
        <v>1800</v>
      </c>
      <c r="I189" s="9">
        <v>1737</v>
      </c>
      <c r="J189" s="9"/>
      <c r="K189" s="9">
        <f t="shared" si="36"/>
        <v>257</v>
      </c>
      <c r="L189" s="9">
        <f t="shared" si="37"/>
        <v>85</v>
      </c>
      <c r="M189" s="9">
        <f t="shared" si="38"/>
        <v>-63</v>
      </c>
      <c r="O189" s="10">
        <f t="shared" si="39"/>
        <v>0.17599999999999999</v>
      </c>
      <c r="P189" s="10">
        <f t="shared" si="40"/>
        <v>0.05</v>
      </c>
      <c r="Q189" s="10">
        <f t="shared" si="41"/>
        <v>-3.5000000000000003E-2</v>
      </c>
    </row>
    <row r="190" spans="1:17" outlineLevel="1">
      <c r="A190">
        <v>0</v>
      </c>
      <c r="B190">
        <v>0</v>
      </c>
      <c r="C190" s="25">
        <v>15</v>
      </c>
      <c r="D190" s="25" t="s">
        <v>191</v>
      </c>
      <c r="F190" s="9">
        <v>10634</v>
      </c>
      <c r="G190" s="9">
        <v>11451</v>
      </c>
      <c r="H190" s="9">
        <v>11299</v>
      </c>
      <c r="I190" s="9">
        <v>11584</v>
      </c>
      <c r="J190" s="9"/>
      <c r="K190" s="9">
        <f t="shared" si="36"/>
        <v>817</v>
      </c>
      <c r="L190" s="9">
        <f t="shared" si="37"/>
        <v>-152</v>
      </c>
      <c r="M190" s="9">
        <f t="shared" si="38"/>
        <v>285</v>
      </c>
      <c r="O190" s="10">
        <f t="shared" si="39"/>
        <v>7.6999999999999999E-2</v>
      </c>
      <c r="P190" s="10">
        <f t="shared" si="40"/>
        <v>-1.2999999999999999E-2</v>
      </c>
      <c r="Q190" s="10">
        <f t="shared" si="41"/>
        <v>2.5000000000000001E-2</v>
      </c>
    </row>
    <row r="191" spans="1:17" outlineLevel="1">
      <c r="A191">
        <v>0</v>
      </c>
      <c r="B191">
        <v>0</v>
      </c>
      <c r="C191" s="25">
        <v>17</v>
      </c>
      <c r="D191" s="25" t="s">
        <v>192</v>
      </c>
      <c r="F191" s="9">
        <v>14845</v>
      </c>
      <c r="G191" s="9">
        <v>15005</v>
      </c>
      <c r="H191" s="9">
        <v>15901</v>
      </c>
      <c r="I191" s="9">
        <v>16188</v>
      </c>
      <c r="J191" s="9"/>
      <c r="K191" s="9">
        <f t="shared" si="36"/>
        <v>160</v>
      </c>
      <c r="L191" s="9">
        <f t="shared" si="37"/>
        <v>896</v>
      </c>
      <c r="M191" s="9">
        <f t="shared" si="38"/>
        <v>287</v>
      </c>
      <c r="O191" s="10">
        <f t="shared" si="39"/>
        <v>1.0999999999999999E-2</v>
      </c>
      <c r="P191" s="10">
        <f t="shared" si="40"/>
        <v>0.06</v>
      </c>
      <c r="Q191" s="10">
        <f t="shared" si="41"/>
        <v>1.7999999999999999E-2</v>
      </c>
    </row>
    <row r="192" spans="1:17" outlineLevel="1">
      <c r="A192">
        <v>0</v>
      </c>
      <c r="B192">
        <v>0</v>
      </c>
      <c r="C192" s="25">
        <v>20</v>
      </c>
      <c r="D192" s="25" t="s">
        <v>193</v>
      </c>
      <c r="F192" s="9">
        <v>30898</v>
      </c>
      <c r="G192" s="9">
        <v>40949</v>
      </c>
      <c r="H192" s="9">
        <v>47821</v>
      </c>
      <c r="I192" s="9">
        <v>45193</v>
      </c>
      <c r="J192" s="9"/>
      <c r="K192" s="9">
        <f t="shared" si="36"/>
        <v>10051</v>
      </c>
      <c r="L192" s="9">
        <f t="shared" si="37"/>
        <v>6872</v>
      </c>
      <c r="M192" s="9">
        <f t="shared" si="38"/>
        <v>-2628</v>
      </c>
      <c r="O192" s="10">
        <f t="shared" si="39"/>
        <v>0.32500000000000001</v>
      </c>
      <c r="P192" s="10">
        <f t="shared" si="40"/>
        <v>0.16800000000000001</v>
      </c>
      <c r="Q192" s="10">
        <f t="shared" si="41"/>
        <v>-5.5E-2</v>
      </c>
    </row>
    <row r="193" spans="1:17" outlineLevel="1">
      <c r="A193">
        <v>0</v>
      </c>
      <c r="B193">
        <v>0</v>
      </c>
      <c r="C193" s="25">
        <v>21</v>
      </c>
      <c r="D193" s="25" t="s">
        <v>194</v>
      </c>
      <c r="F193" s="9">
        <v>4102</v>
      </c>
      <c r="G193" s="9">
        <v>4546</v>
      </c>
      <c r="H193" s="9">
        <v>5113</v>
      </c>
      <c r="I193" s="9">
        <v>5398</v>
      </c>
      <c r="J193" s="9"/>
      <c r="K193" s="9">
        <f t="shared" si="36"/>
        <v>444</v>
      </c>
      <c r="L193" s="9">
        <f t="shared" si="37"/>
        <v>567</v>
      </c>
      <c r="M193" s="9">
        <f t="shared" si="38"/>
        <v>285</v>
      </c>
      <c r="O193" s="10">
        <f t="shared" si="39"/>
        <v>0.108</v>
      </c>
      <c r="P193" s="10">
        <f t="shared" si="40"/>
        <v>0.125</v>
      </c>
      <c r="Q193" s="10">
        <f t="shared" si="41"/>
        <v>5.6000000000000001E-2</v>
      </c>
    </row>
    <row r="194" spans="1:17" outlineLevel="1">
      <c r="A194">
        <v>0</v>
      </c>
      <c r="B194">
        <v>0</v>
      </c>
      <c r="C194" s="25">
        <v>22</v>
      </c>
      <c r="D194" s="25" t="s">
        <v>195</v>
      </c>
      <c r="F194" s="9">
        <v>1339</v>
      </c>
      <c r="G194" s="9">
        <v>1481</v>
      </c>
      <c r="H194" s="9">
        <v>1755</v>
      </c>
      <c r="I194" s="9">
        <v>1779</v>
      </c>
      <c r="J194" s="9"/>
      <c r="K194" s="9">
        <f t="shared" si="36"/>
        <v>142</v>
      </c>
      <c r="L194" s="9">
        <f t="shared" si="37"/>
        <v>274</v>
      </c>
      <c r="M194" s="9">
        <f t="shared" si="38"/>
        <v>24</v>
      </c>
      <c r="O194" s="10">
        <f t="shared" si="39"/>
        <v>0.106</v>
      </c>
      <c r="P194" s="10">
        <f t="shared" si="40"/>
        <v>0.185</v>
      </c>
      <c r="Q194" s="10">
        <f t="shared" si="41"/>
        <v>1.4E-2</v>
      </c>
    </row>
    <row r="195" spans="1:17" outlineLevel="1">
      <c r="A195">
        <v>0</v>
      </c>
      <c r="B195">
        <v>0</v>
      </c>
      <c r="C195" s="25">
        <v>24</v>
      </c>
      <c r="D195" s="25" t="s">
        <v>196</v>
      </c>
      <c r="F195" s="9">
        <v>8339</v>
      </c>
      <c r="G195" s="9">
        <v>10579</v>
      </c>
      <c r="H195" s="9">
        <v>12968</v>
      </c>
      <c r="I195" s="9">
        <v>14649</v>
      </c>
      <c r="J195" s="9"/>
      <c r="K195" s="9">
        <f t="shared" si="36"/>
        <v>2240</v>
      </c>
      <c r="L195" s="9">
        <f t="shared" si="37"/>
        <v>2389</v>
      </c>
      <c r="M195" s="9">
        <f t="shared" si="38"/>
        <v>1681</v>
      </c>
      <c r="O195" s="10">
        <f t="shared" si="39"/>
        <v>0.26900000000000002</v>
      </c>
      <c r="P195" s="10">
        <f t="shared" si="40"/>
        <v>0.22600000000000001</v>
      </c>
      <c r="Q195" s="10">
        <f t="shared" si="41"/>
        <v>0.13</v>
      </c>
    </row>
    <row r="196" spans="1:17" outlineLevel="1">
      <c r="A196">
        <v>0</v>
      </c>
      <c r="B196">
        <v>0</v>
      </c>
      <c r="C196" s="25">
        <v>27</v>
      </c>
      <c r="D196" s="25" t="s">
        <v>197</v>
      </c>
      <c r="F196" s="9">
        <v>2731</v>
      </c>
      <c r="G196" s="9">
        <v>4237</v>
      </c>
      <c r="H196" s="9">
        <v>5749</v>
      </c>
      <c r="I196" s="9">
        <v>6411</v>
      </c>
      <c r="J196" s="9"/>
      <c r="K196" s="9">
        <f t="shared" si="36"/>
        <v>1506</v>
      </c>
      <c r="L196" s="9">
        <f t="shared" si="37"/>
        <v>1512</v>
      </c>
      <c r="M196" s="9">
        <f t="shared" si="38"/>
        <v>662</v>
      </c>
      <c r="O196" s="10">
        <f t="shared" si="39"/>
        <v>0.55100000000000005</v>
      </c>
      <c r="P196" s="10">
        <f t="shared" si="40"/>
        <v>0.35699999999999998</v>
      </c>
      <c r="Q196" s="10">
        <f t="shared" si="41"/>
        <v>0.115</v>
      </c>
    </row>
    <row r="197" spans="1:17" outlineLevel="1">
      <c r="A197">
        <v>0</v>
      </c>
      <c r="B197">
        <v>0</v>
      </c>
      <c r="C197" s="25">
        <v>29</v>
      </c>
      <c r="D197" s="25" t="s">
        <v>198</v>
      </c>
      <c r="F197" s="9">
        <v>1750</v>
      </c>
      <c r="G197" s="9">
        <v>2048</v>
      </c>
      <c r="H197" s="9">
        <v>2155</v>
      </c>
      <c r="I197" s="9">
        <v>2129</v>
      </c>
      <c r="J197" s="9"/>
      <c r="K197" s="9">
        <f t="shared" si="36"/>
        <v>298</v>
      </c>
      <c r="L197" s="9">
        <f t="shared" si="37"/>
        <v>107</v>
      </c>
      <c r="M197" s="9">
        <f t="shared" si="38"/>
        <v>-26</v>
      </c>
      <c r="O197" s="10">
        <f t="shared" si="39"/>
        <v>0.17</v>
      </c>
      <c r="P197" s="10">
        <f t="shared" si="40"/>
        <v>5.1999999999999998E-2</v>
      </c>
      <c r="Q197" s="10">
        <f t="shared" si="41"/>
        <v>-1.2E-2</v>
      </c>
    </row>
    <row r="198" spans="1:17" outlineLevel="1">
      <c r="A198">
        <v>0</v>
      </c>
      <c r="B198">
        <v>0</v>
      </c>
      <c r="C198" s="25">
        <v>33</v>
      </c>
      <c r="D198" s="25" t="s">
        <v>199</v>
      </c>
      <c r="F198" s="9">
        <v>1038</v>
      </c>
      <c r="G198" s="9">
        <v>1187</v>
      </c>
      <c r="H198" s="9">
        <v>1214</v>
      </c>
      <c r="I198" s="9">
        <v>1233</v>
      </c>
      <c r="J198" s="9"/>
      <c r="K198" s="9">
        <f t="shared" si="36"/>
        <v>149</v>
      </c>
      <c r="L198" s="9">
        <f t="shared" si="37"/>
        <v>27</v>
      </c>
      <c r="M198" s="9">
        <f t="shared" si="38"/>
        <v>19</v>
      </c>
      <c r="O198" s="10">
        <f t="shared" si="39"/>
        <v>0.14399999999999999</v>
      </c>
      <c r="P198" s="10">
        <f t="shared" si="40"/>
        <v>2.3E-2</v>
      </c>
      <c r="Q198" s="10">
        <f t="shared" si="41"/>
        <v>1.6E-2</v>
      </c>
    </row>
    <row r="199" spans="1:17" outlineLevel="1">
      <c r="A199">
        <v>0</v>
      </c>
      <c r="B199">
        <v>0</v>
      </c>
      <c r="C199" s="25">
        <v>36</v>
      </c>
      <c r="D199" s="25" t="s">
        <v>200</v>
      </c>
      <c r="F199" s="9">
        <v>13874</v>
      </c>
      <c r="G199" s="9">
        <v>16064</v>
      </c>
      <c r="H199" s="9">
        <v>18721</v>
      </c>
      <c r="I199" s="9">
        <v>19754</v>
      </c>
      <c r="J199" s="9"/>
      <c r="K199" s="9">
        <f t="shared" si="36"/>
        <v>2190</v>
      </c>
      <c r="L199" s="9">
        <f t="shared" si="37"/>
        <v>2657</v>
      </c>
      <c r="M199" s="9">
        <f t="shared" si="38"/>
        <v>1033</v>
      </c>
      <c r="O199" s="10">
        <f t="shared" si="39"/>
        <v>0.158</v>
      </c>
      <c r="P199" s="10">
        <f t="shared" si="40"/>
        <v>0.16500000000000001</v>
      </c>
      <c r="Q199" s="10">
        <f t="shared" si="41"/>
        <v>5.5E-2</v>
      </c>
    </row>
    <row r="200" spans="1:17" outlineLevel="1">
      <c r="A200">
        <v>0</v>
      </c>
      <c r="B200">
        <v>0</v>
      </c>
      <c r="C200" s="25">
        <v>39</v>
      </c>
      <c r="D200" s="25" t="s">
        <v>201</v>
      </c>
      <c r="F200" s="9">
        <v>3470</v>
      </c>
      <c r="G200" s="9">
        <v>3517</v>
      </c>
      <c r="H200" s="9">
        <v>4008</v>
      </c>
      <c r="I200" s="9">
        <v>4355</v>
      </c>
      <c r="J200" s="9"/>
      <c r="K200" s="9">
        <f t="shared" si="36"/>
        <v>47</v>
      </c>
      <c r="L200" s="9">
        <f t="shared" si="37"/>
        <v>491</v>
      </c>
      <c r="M200" s="9">
        <f t="shared" si="38"/>
        <v>347</v>
      </c>
      <c r="O200" s="10">
        <f t="shared" si="39"/>
        <v>1.4E-2</v>
      </c>
      <c r="P200" s="10">
        <f t="shared" si="40"/>
        <v>0.14000000000000001</v>
      </c>
      <c r="Q200" s="10">
        <f t="shared" si="41"/>
        <v>8.6999999999999994E-2</v>
      </c>
    </row>
    <row r="201" spans="1:17" outlineLevel="1">
      <c r="A201">
        <v>0</v>
      </c>
      <c r="B201">
        <v>0</v>
      </c>
      <c r="C201" s="25">
        <v>41</v>
      </c>
      <c r="D201" s="25" t="s">
        <v>202</v>
      </c>
      <c r="F201" s="9">
        <v>5226</v>
      </c>
      <c r="G201" s="9">
        <v>8440</v>
      </c>
      <c r="H201" s="9">
        <v>10094</v>
      </c>
      <c r="I201" s="9">
        <v>9820</v>
      </c>
      <c r="J201" s="9"/>
      <c r="K201" s="9">
        <f t="shared" si="36"/>
        <v>3214</v>
      </c>
      <c r="L201" s="9">
        <f t="shared" si="37"/>
        <v>1654</v>
      </c>
      <c r="M201" s="9">
        <f t="shared" si="38"/>
        <v>-274</v>
      </c>
      <c r="O201" s="10">
        <f t="shared" si="39"/>
        <v>0.61499999999999999</v>
      </c>
      <c r="P201" s="10">
        <f t="shared" si="40"/>
        <v>0.19600000000000001</v>
      </c>
      <c r="Q201" s="10">
        <f t="shared" si="41"/>
        <v>-2.7E-2</v>
      </c>
    </row>
    <row r="202" spans="1:17" outlineLevel="1">
      <c r="A202">
        <v>0</v>
      </c>
      <c r="B202">
        <v>0</v>
      </c>
      <c r="C202" s="25">
        <v>43</v>
      </c>
      <c r="D202" s="25" t="s">
        <v>203</v>
      </c>
      <c r="F202" s="9">
        <v>2318</v>
      </c>
      <c r="G202" s="9">
        <v>3001</v>
      </c>
      <c r="H202" s="9">
        <v>3339</v>
      </c>
      <c r="I202" s="9">
        <v>3609</v>
      </c>
      <c r="J202" s="9"/>
      <c r="K202" s="9">
        <f t="shared" si="36"/>
        <v>683</v>
      </c>
      <c r="L202" s="9">
        <f t="shared" si="37"/>
        <v>338</v>
      </c>
      <c r="M202" s="9">
        <f t="shared" si="38"/>
        <v>270</v>
      </c>
      <c r="O202" s="10">
        <f t="shared" si="39"/>
        <v>0.29499999999999998</v>
      </c>
      <c r="P202" s="10">
        <f t="shared" si="40"/>
        <v>0.113</v>
      </c>
      <c r="Q202" s="10">
        <f t="shared" si="41"/>
        <v>8.1000000000000003E-2</v>
      </c>
    </row>
    <row r="203" spans="1:17" outlineLevel="1">
      <c r="A203">
        <v>0</v>
      </c>
      <c r="B203">
        <v>0</v>
      </c>
      <c r="C203" s="25">
        <v>45</v>
      </c>
      <c r="D203" s="25" t="s">
        <v>204</v>
      </c>
      <c r="F203" s="9">
        <v>2397</v>
      </c>
      <c r="G203" s="9">
        <v>2968</v>
      </c>
      <c r="H203" s="9">
        <v>3051</v>
      </c>
      <c r="I203" s="9">
        <v>3390</v>
      </c>
      <c r="J203" s="9"/>
      <c r="K203" s="9">
        <f t="shared" si="36"/>
        <v>571</v>
      </c>
      <c r="L203" s="9">
        <f t="shared" si="37"/>
        <v>83</v>
      </c>
      <c r="M203" s="9">
        <f t="shared" si="38"/>
        <v>339</v>
      </c>
      <c r="O203" s="10">
        <f t="shared" si="39"/>
        <v>0.23799999999999999</v>
      </c>
      <c r="P203" s="10">
        <f t="shared" si="40"/>
        <v>2.8000000000000001E-2</v>
      </c>
      <c r="Q203" s="10">
        <f t="shared" si="41"/>
        <v>0.111</v>
      </c>
    </row>
    <row r="204" spans="1:17" outlineLevel="1">
      <c r="A204">
        <v>0</v>
      </c>
      <c r="B204">
        <v>0</v>
      </c>
      <c r="C204" s="25">
        <v>47</v>
      </c>
      <c r="D204" s="25" t="s">
        <v>205</v>
      </c>
      <c r="F204" s="9">
        <v>1864</v>
      </c>
      <c r="G204" s="9">
        <v>1928</v>
      </c>
      <c r="H204" s="9">
        <v>1991</v>
      </c>
      <c r="I204" s="9">
        <v>1902</v>
      </c>
      <c r="J204" s="9"/>
      <c r="K204" s="9">
        <f t="shared" si="36"/>
        <v>64</v>
      </c>
      <c r="L204" s="9">
        <f t="shared" si="37"/>
        <v>63</v>
      </c>
      <c r="M204" s="9">
        <f t="shared" si="38"/>
        <v>-89</v>
      </c>
      <c r="O204" s="10">
        <f t="shared" si="39"/>
        <v>3.4000000000000002E-2</v>
      </c>
      <c r="P204" s="10">
        <f t="shared" si="40"/>
        <v>3.3000000000000002E-2</v>
      </c>
      <c r="Q204" s="10">
        <f t="shared" si="41"/>
        <v>-4.4999999999999998E-2</v>
      </c>
    </row>
    <row r="205" spans="1:17" outlineLevel="1">
      <c r="A205">
        <v>0</v>
      </c>
      <c r="B205">
        <v>0</v>
      </c>
      <c r="C205" s="25">
        <v>53</v>
      </c>
      <c r="D205" s="25" t="s">
        <v>206</v>
      </c>
      <c r="F205" s="9">
        <v>1149</v>
      </c>
      <c r="G205" s="9">
        <v>1249</v>
      </c>
      <c r="H205" s="9">
        <v>1358</v>
      </c>
      <c r="I205" s="9">
        <v>1266</v>
      </c>
      <c r="J205" s="9"/>
      <c r="K205" s="9">
        <f t="shared" si="36"/>
        <v>100</v>
      </c>
      <c r="L205" s="9">
        <f t="shared" si="37"/>
        <v>109</v>
      </c>
      <c r="M205" s="9">
        <f t="shared" si="38"/>
        <v>-92</v>
      </c>
      <c r="O205" s="10">
        <f t="shared" si="39"/>
        <v>8.6999999999999994E-2</v>
      </c>
      <c r="P205" s="10">
        <f t="shared" si="40"/>
        <v>8.6999999999999994E-2</v>
      </c>
      <c r="Q205" s="10">
        <f t="shared" si="41"/>
        <v>-6.8000000000000005E-2</v>
      </c>
    </row>
    <row r="206" spans="1:17" outlineLevel="1">
      <c r="A206">
        <v>0</v>
      </c>
      <c r="B206">
        <v>0</v>
      </c>
      <c r="C206" s="25">
        <v>54</v>
      </c>
      <c r="D206" s="25" t="s">
        <v>207</v>
      </c>
      <c r="F206" s="9">
        <v>6719</v>
      </c>
      <c r="G206" s="9">
        <v>9576</v>
      </c>
      <c r="H206" s="9">
        <v>11263</v>
      </c>
      <c r="I206" s="9">
        <v>12981</v>
      </c>
      <c r="J206" s="9"/>
      <c r="K206" s="9">
        <f t="shared" si="36"/>
        <v>2857</v>
      </c>
      <c r="L206" s="9">
        <f t="shared" si="37"/>
        <v>1687</v>
      </c>
      <c r="M206" s="9">
        <f t="shared" si="38"/>
        <v>1718</v>
      </c>
      <c r="O206" s="10">
        <f t="shared" si="39"/>
        <v>0.42499999999999999</v>
      </c>
      <c r="P206" s="10">
        <f t="shared" si="40"/>
        <v>0.17599999999999999</v>
      </c>
      <c r="Q206" s="10">
        <f t="shared" si="41"/>
        <v>0.153</v>
      </c>
    </row>
    <row r="207" spans="1:17" outlineLevel="1">
      <c r="A207">
        <v>0</v>
      </c>
      <c r="B207">
        <v>0</v>
      </c>
      <c r="C207" s="25">
        <v>55</v>
      </c>
      <c r="D207" s="25" t="s">
        <v>208</v>
      </c>
      <c r="F207" s="9">
        <v>6071</v>
      </c>
      <c r="G207" s="9">
        <v>6579</v>
      </c>
      <c r="H207" s="9">
        <v>6625</v>
      </c>
      <c r="I207" s="9">
        <v>6125</v>
      </c>
      <c r="J207" s="9"/>
      <c r="K207" s="9">
        <f t="shared" si="36"/>
        <v>508</v>
      </c>
      <c r="L207" s="9">
        <f t="shared" si="37"/>
        <v>46</v>
      </c>
      <c r="M207" s="9">
        <f t="shared" si="38"/>
        <v>-500</v>
      </c>
      <c r="O207" s="10">
        <f t="shared" si="39"/>
        <v>8.4000000000000005E-2</v>
      </c>
      <c r="P207" s="10">
        <f t="shared" si="40"/>
        <v>7.0000000000000001E-3</v>
      </c>
      <c r="Q207" s="10">
        <f t="shared" si="41"/>
        <v>-7.4999999999999997E-2</v>
      </c>
    </row>
    <row r="208" spans="1:17" outlineLevel="1">
      <c r="A208">
        <v>0</v>
      </c>
      <c r="B208">
        <v>0</v>
      </c>
      <c r="C208" s="25">
        <v>58</v>
      </c>
      <c r="D208" s="25" t="s">
        <v>209</v>
      </c>
      <c r="F208" s="9">
        <v>3124</v>
      </c>
      <c r="G208" s="9">
        <v>3479</v>
      </c>
      <c r="H208" s="9">
        <v>3401</v>
      </c>
      <c r="I208" s="9">
        <v>3235</v>
      </c>
      <c r="J208" s="9"/>
      <c r="K208" s="9">
        <f t="shared" si="36"/>
        <v>355</v>
      </c>
      <c r="L208" s="9">
        <f t="shared" si="37"/>
        <v>-78</v>
      </c>
      <c r="M208" s="9">
        <f t="shared" si="38"/>
        <v>-166</v>
      </c>
      <c r="O208" s="10">
        <f t="shared" si="39"/>
        <v>0.114</v>
      </c>
      <c r="P208" s="10">
        <f t="shared" si="40"/>
        <v>-2.1999999999999999E-2</v>
      </c>
      <c r="Q208" s="10">
        <f t="shared" si="41"/>
        <v>-4.9000000000000002E-2</v>
      </c>
    </row>
    <row r="209" spans="1:17" outlineLevel="1">
      <c r="A209">
        <v>0</v>
      </c>
      <c r="B209">
        <v>0</v>
      </c>
      <c r="C209" s="25">
        <v>59</v>
      </c>
      <c r="D209" s="25" t="s">
        <v>210</v>
      </c>
      <c r="F209" s="9">
        <v>1123</v>
      </c>
      <c r="G209" s="9">
        <v>1280</v>
      </c>
      <c r="H209" s="9">
        <v>1308</v>
      </c>
      <c r="I209" s="9">
        <v>1337</v>
      </c>
      <c r="J209" s="9"/>
      <c r="K209" s="9">
        <f t="shared" si="36"/>
        <v>157</v>
      </c>
      <c r="L209" s="9">
        <f t="shared" si="37"/>
        <v>28</v>
      </c>
      <c r="M209" s="9">
        <f t="shared" si="38"/>
        <v>29</v>
      </c>
      <c r="O209" s="10">
        <f t="shared" si="39"/>
        <v>0.14000000000000001</v>
      </c>
      <c r="P209" s="10">
        <f t="shared" si="40"/>
        <v>2.1999999999999999E-2</v>
      </c>
      <c r="Q209" s="10">
        <f t="shared" si="41"/>
        <v>2.1999999999999999E-2</v>
      </c>
    </row>
    <row r="210" spans="1:17" outlineLevel="1">
      <c r="A210">
        <v>0</v>
      </c>
      <c r="B210">
        <v>0</v>
      </c>
      <c r="C210" s="25">
        <v>60</v>
      </c>
      <c r="D210" s="25" t="s">
        <v>211</v>
      </c>
      <c r="F210" s="9">
        <v>1000</v>
      </c>
      <c r="G210" s="9">
        <v>1048</v>
      </c>
      <c r="H210" s="9">
        <v>1201</v>
      </c>
      <c r="I210" s="9">
        <v>1222</v>
      </c>
      <c r="J210" s="9"/>
      <c r="K210" s="9">
        <f t="shared" si="36"/>
        <v>48</v>
      </c>
      <c r="L210" s="9">
        <f t="shared" si="37"/>
        <v>153</v>
      </c>
      <c r="M210" s="9">
        <f t="shared" si="38"/>
        <v>21</v>
      </c>
      <c r="O210" s="10">
        <f t="shared" si="39"/>
        <v>4.8000000000000001E-2</v>
      </c>
      <c r="P210" s="10">
        <f t="shared" si="40"/>
        <v>0.14599999999999999</v>
      </c>
      <c r="Q210" s="10">
        <f t="shared" si="41"/>
        <v>1.7000000000000001E-2</v>
      </c>
    </row>
    <row r="211" spans="1:17" outlineLevel="1">
      <c r="A211">
        <v>0</v>
      </c>
      <c r="B211">
        <v>0</v>
      </c>
      <c r="C211" s="25">
        <v>61</v>
      </c>
      <c r="D211" s="25" t="s">
        <v>212</v>
      </c>
      <c r="F211" s="9">
        <v>55112</v>
      </c>
      <c r="G211" s="9">
        <v>56632</v>
      </c>
      <c r="H211" s="9">
        <v>54653</v>
      </c>
      <c r="I211" s="9">
        <v>55298</v>
      </c>
      <c r="J211" s="9"/>
      <c r="K211" s="9">
        <f t="shared" si="36"/>
        <v>1520</v>
      </c>
      <c r="L211" s="9">
        <f t="shared" si="37"/>
        <v>-1979</v>
      </c>
      <c r="M211" s="9">
        <f t="shared" si="38"/>
        <v>645</v>
      </c>
      <c r="O211" s="10">
        <f t="shared" si="39"/>
        <v>2.8000000000000001E-2</v>
      </c>
      <c r="P211" s="10">
        <f t="shared" si="40"/>
        <v>-3.5000000000000003E-2</v>
      </c>
      <c r="Q211" s="10">
        <f t="shared" si="41"/>
        <v>1.2E-2</v>
      </c>
    </row>
    <row r="212" spans="1:17" outlineLevel="1">
      <c r="A212">
        <v>0</v>
      </c>
      <c r="B212">
        <v>0</v>
      </c>
      <c r="C212" s="25">
        <v>62</v>
      </c>
      <c r="D212" s="25" t="s">
        <v>213</v>
      </c>
      <c r="F212" s="9">
        <v>489</v>
      </c>
      <c r="G212" s="9">
        <v>650</v>
      </c>
      <c r="H212" s="9">
        <v>843</v>
      </c>
      <c r="I212" s="9">
        <v>866</v>
      </c>
      <c r="J212" s="9"/>
      <c r="K212" s="9">
        <f t="shared" si="36"/>
        <v>161</v>
      </c>
      <c r="L212" s="9">
        <f t="shared" si="37"/>
        <v>193</v>
      </c>
      <c r="M212" s="9">
        <f t="shared" si="38"/>
        <v>23</v>
      </c>
      <c r="O212" s="10">
        <f t="shared" si="39"/>
        <v>0.32900000000000001</v>
      </c>
      <c r="P212" s="10">
        <f t="shared" si="40"/>
        <v>0.29699999999999999</v>
      </c>
      <c r="Q212" s="10">
        <f t="shared" si="41"/>
        <v>2.7E-2</v>
      </c>
    </row>
    <row r="213" spans="1:17" outlineLevel="1">
      <c r="A213">
        <v>0</v>
      </c>
      <c r="B213">
        <v>0</v>
      </c>
      <c r="C213" s="25">
        <v>63</v>
      </c>
      <c r="D213" s="25" t="s">
        <v>214</v>
      </c>
      <c r="F213" s="9">
        <v>1871</v>
      </c>
      <c r="G213" s="9">
        <v>1745</v>
      </c>
      <c r="H213" s="9">
        <v>1686</v>
      </c>
      <c r="I213" s="9">
        <v>1702</v>
      </c>
      <c r="J213" s="9"/>
      <c r="K213" s="9">
        <f t="shared" si="36"/>
        <v>-126</v>
      </c>
      <c r="L213" s="9">
        <f t="shared" si="37"/>
        <v>-59</v>
      </c>
      <c r="M213" s="9">
        <f t="shared" si="38"/>
        <v>16</v>
      </c>
      <c r="O213" s="10">
        <f t="shared" si="39"/>
        <v>-6.7000000000000004E-2</v>
      </c>
      <c r="P213" s="10">
        <f t="shared" si="40"/>
        <v>-3.4000000000000002E-2</v>
      </c>
      <c r="Q213" s="10">
        <f t="shared" si="41"/>
        <v>8.9999999999999993E-3</v>
      </c>
    </row>
    <row r="214" spans="1:17" outlineLevel="1">
      <c r="A214">
        <v>0</v>
      </c>
      <c r="B214">
        <v>0</v>
      </c>
      <c r="C214" s="25">
        <v>66</v>
      </c>
      <c r="D214" s="25" t="s">
        <v>215</v>
      </c>
      <c r="F214" s="9">
        <v>1552</v>
      </c>
      <c r="G214" s="9">
        <v>1757</v>
      </c>
      <c r="H214" s="9">
        <v>1813</v>
      </c>
      <c r="I214" s="9">
        <v>1671</v>
      </c>
      <c r="J214" s="9"/>
      <c r="K214" s="9">
        <f t="shared" ref="K214:K245" si="42">G214-F214</f>
        <v>205</v>
      </c>
      <c r="L214" s="9">
        <f t="shared" ref="L214:L245" si="43">H214-G214</f>
        <v>56</v>
      </c>
      <c r="M214" s="9">
        <f t="shared" ref="M214:M245" si="44">I214-H214</f>
        <v>-142</v>
      </c>
      <c r="O214" s="10">
        <f t="shared" ref="O214:O245" si="45">ROUND(K214/F214,3)</f>
        <v>0.13200000000000001</v>
      </c>
      <c r="P214" s="10">
        <f t="shared" ref="P214:P245" si="46">ROUND(L214/G214,3)</f>
        <v>3.2000000000000001E-2</v>
      </c>
      <c r="Q214" s="10">
        <f t="shared" ref="Q214:Q245" si="47">ROUND(M214/H214,3)</f>
        <v>-7.8E-2</v>
      </c>
    </row>
    <row r="215" spans="1:17" outlineLevel="1">
      <c r="A215">
        <v>0</v>
      </c>
      <c r="B215">
        <v>0</v>
      </c>
      <c r="C215" s="25">
        <v>68</v>
      </c>
      <c r="D215" s="25" t="s">
        <v>216</v>
      </c>
      <c r="F215" s="9">
        <v>1213</v>
      </c>
      <c r="G215" s="9">
        <v>1529</v>
      </c>
      <c r="H215" s="9">
        <v>1809</v>
      </c>
      <c r="I215" s="9">
        <v>1897</v>
      </c>
      <c r="J215" s="9"/>
      <c r="K215" s="9">
        <f t="shared" si="42"/>
        <v>316</v>
      </c>
      <c r="L215" s="9">
        <f t="shared" si="43"/>
        <v>280</v>
      </c>
      <c r="M215" s="9">
        <f t="shared" si="44"/>
        <v>88</v>
      </c>
      <c r="O215" s="10">
        <f t="shared" si="45"/>
        <v>0.26100000000000001</v>
      </c>
      <c r="P215" s="10">
        <f t="shared" si="46"/>
        <v>0.183</v>
      </c>
      <c r="Q215" s="10">
        <f t="shared" si="47"/>
        <v>4.9000000000000002E-2</v>
      </c>
    </row>
    <row r="216" spans="1:17" outlineLevel="1">
      <c r="A216">
        <v>0</v>
      </c>
      <c r="B216">
        <v>0</v>
      </c>
      <c r="C216" s="25">
        <v>69</v>
      </c>
      <c r="D216" s="25" t="s">
        <v>217</v>
      </c>
      <c r="F216" s="9">
        <v>657</v>
      </c>
      <c r="G216" s="9">
        <v>785</v>
      </c>
      <c r="H216" s="9">
        <v>978</v>
      </c>
      <c r="I216" s="9">
        <v>872</v>
      </c>
      <c r="J216" s="9"/>
      <c r="K216" s="9">
        <f t="shared" si="42"/>
        <v>128</v>
      </c>
      <c r="L216" s="9">
        <f t="shared" si="43"/>
        <v>193</v>
      </c>
      <c r="M216" s="9">
        <f t="shared" si="44"/>
        <v>-106</v>
      </c>
      <c r="O216" s="10">
        <f t="shared" si="45"/>
        <v>0.19500000000000001</v>
      </c>
      <c r="P216" s="10">
        <f t="shared" si="46"/>
        <v>0.246</v>
      </c>
      <c r="Q216" s="10">
        <f t="shared" si="47"/>
        <v>-0.108</v>
      </c>
    </row>
    <row r="217" spans="1:17" outlineLevel="1">
      <c r="A217">
        <v>0</v>
      </c>
      <c r="B217">
        <v>0</v>
      </c>
      <c r="C217" s="25">
        <v>70</v>
      </c>
      <c r="D217" s="25" t="s">
        <v>218</v>
      </c>
      <c r="F217" s="9">
        <v>6797</v>
      </c>
      <c r="G217" s="9">
        <v>7155</v>
      </c>
      <c r="H217" s="9">
        <v>6892</v>
      </c>
      <c r="I217" s="9">
        <v>6756</v>
      </c>
      <c r="J217" s="9"/>
      <c r="K217" s="9">
        <f t="shared" si="42"/>
        <v>358</v>
      </c>
      <c r="L217" s="9">
        <f t="shared" si="43"/>
        <v>-263</v>
      </c>
      <c r="M217" s="9">
        <f t="shared" si="44"/>
        <v>-136</v>
      </c>
      <c r="O217" s="10">
        <f t="shared" si="45"/>
        <v>5.2999999999999999E-2</v>
      </c>
      <c r="P217" s="10">
        <f t="shared" si="46"/>
        <v>-3.6999999999999998E-2</v>
      </c>
      <c r="Q217" s="10">
        <f t="shared" si="47"/>
        <v>-0.02</v>
      </c>
    </row>
    <row r="218" spans="1:17" outlineLevel="1">
      <c r="A218">
        <v>0</v>
      </c>
      <c r="B218">
        <v>0</v>
      </c>
      <c r="C218" s="25">
        <v>72</v>
      </c>
      <c r="D218" s="25" t="s">
        <v>219</v>
      </c>
      <c r="F218" s="9">
        <v>23966</v>
      </c>
      <c r="G218" s="9">
        <v>27244</v>
      </c>
      <c r="H218" s="9">
        <v>30666</v>
      </c>
      <c r="I218" s="9">
        <v>34032</v>
      </c>
      <c r="J218" s="9"/>
      <c r="K218" s="9">
        <f t="shared" si="42"/>
        <v>3278</v>
      </c>
      <c r="L218" s="9">
        <f t="shared" si="43"/>
        <v>3422</v>
      </c>
      <c r="M218" s="9">
        <f t="shared" si="44"/>
        <v>3366</v>
      </c>
      <c r="O218" s="10">
        <f t="shared" si="45"/>
        <v>0.13700000000000001</v>
      </c>
      <c r="P218" s="10">
        <f t="shared" si="46"/>
        <v>0.126</v>
      </c>
      <c r="Q218" s="10">
        <f t="shared" si="47"/>
        <v>0.11</v>
      </c>
    </row>
    <row r="219" spans="1:17" outlineLevel="1">
      <c r="A219">
        <v>0</v>
      </c>
      <c r="B219">
        <v>0</v>
      </c>
      <c r="C219" s="25">
        <v>74</v>
      </c>
      <c r="D219" s="25" t="s">
        <v>220</v>
      </c>
      <c r="F219" s="9">
        <v>4517</v>
      </c>
      <c r="G219" s="9">
        <v>5018</v>
      </c>
      <c r="H219" s="9">
        <v>4750</v>
      </c>
      <c r="I219" s="9">
        <v>5125</v>
      </c>
      <c r="J219" s="9"/>
      <c r="K219" s="9">
        <f t="shared" si="42"/>
        <v>501</v>
      </c>
      <c r="L219" s="9">
        <f t="shared" si="43"/>
        <v>-268</v>
      </c>
      <c r="M219" s="9">
        <f t="shared" si="44"/>
        <v>375</v>
      </c>
      <c r="O219" s="10">
        <f t="shared" si="45"/>
        <v>0.111</v>
      </c>
      <c r="P219" s="10">
        <f t="shared" si="46"/>
        <v>-5.2999999999999999E-2</v>
      </c>
      <c r="Q219" s="10">
        <f t="shared" si="47"/>
        <v>7.9000000000000001E-2</v>
      </c>
    </row>
    <row r="220" spans="1:17" outlineLevel="1">
      <c r="A220">
        <v>0</v>
      </c>
      <c r="B220">
        <v>0</v>
      </c>
      <c r="C220" s="25">
        <v>75</v>
      </c>
      <c r="D220" s="25" t="s">
        <v>221</v>
      </c>
      <c r="F220" s="9">
        <v>12360</v>
      </c>
      <c r="G220" s="9">
        <v>13864</v>
      </c>
      <c r="H220" s="9">
        <v>15973</v>
      </c>
      <c r="I220" s="9">
        <v>14207</v>
      </c>
      <c r="J220" s="9"/>
      <c r="K220" s="9">
        <f t="shared" si="42"/>
        <v>1504</v>
      </c>
      <c r="L220" s="9">
        <f t="shared" si="43"/>
        <v>2109</v>
      </c>
      <c r="M220" s="9">
        <f t="shared" si="44"/>
        <v>-1766</v>
      </c>
      <c r="O220" s="10">
        <f t="shared" si="45"/>
        <v>0.122</v>
      </c>
      <c r="P220" s="10">
        <f t="shared" si="46"/>
        <v>0.152</v>
      </c>
      <c r="Q220" s="10">
        <f t="shared" si="47"/>
        <v>-0.111</v>
      </c>
    </row>
    <row r="221" spans="1:17" outlineLevel="1">
      <c r="A221">
        <v>0</v>
      </c>
      <c r="B221">
        <v>0</v>
      </c>
      <c r="C221" s="25">
        <v>76</v>
      </c>
      <c r="D221" s="25" t="s">
        <v>222</v>
      </c>
      <c r="F221" s="9">
        <v>5352</v>
      </c>
      <c r="G221" s="9">
        <v>5631</v>
      </c>
      <c r="H221" s="9">
        <v>6175</v>
      </c>
      <c r="I221" s="9">
        <v>7086</v>
      </c>
      <c r="J221" s="9"/>
      <c r="K221" s="9">
        <f t="shared" si="42"/>
        <v>279</v>
      </c>
      <c r="L221" s="9">
        <f t="shared" si="43"/>
        <v>544</v>
      </c>
      <c r="M221" s="9">
        <f t="shared" si="44"/>
        <v>911</v>
      </c>
      <c r="O221" s="10">
        <f t="shared" si="45"/>
        <v>5.1999999999999998E-2</v>
      </c>
      <c r="P221" s="10">
        <f t="shared" si="46"/>
        <v>9.7000000000000003E-2</v>
      </c>
      <c r="Q221" s="10">
        <f t="shared" si="47"/>
        <v>0.14799999999999999</v>
      </c>
    </row>
    <row r="222" spans="1:17" outlineLevel="1">
      <c r="A222">
        <v>0</v>
      </c>
      <c r="B222">
        <v>0</v>
      </c>
      <c r="C222" s="25">
        <v>77</v>
      </c>
      <c r="D222" s="25" t="s">
        <v>223</v>
      </c>
      <c r="F222" s="9">
        <v>3730</v>
      </c>
      <c r="G222" s="9">
        <v>5438</v>
      </c>
      <c r="H222" s="9">
        <v>7045</v>
      </c>
      <c r="I222" s="9">
        <v>8471</v>
      </c>
      <c r="J222" s="9"/>
      <c r="K222" s="9">
        <f t="shared" si="42"/>
        <v>1708</v>
      </c>
      <c r="L222" s="9">
        <f t="shared" si="43"/>
        <v>1607</v>
      </c>
      <c r="M222" s="9">
        <f t="shared" si="44"/>
        <v>1426</v>
      </c>
      <c r="O222" s="10">
        <f t="shared" si="45"/>
        <v>0.45800000000000002</v>
      </c>
      <c r="P222" s="10">
        <f t="shared" si="46"/>
        <v>0.29599999999999999</v>
      </c>
      <c r="Q222" s="10">
        <f t="shared" si="47"/>
        <v>0.20200000000000001</v>
      </c>
    </row>
    <row r="223" spans="1:17" outlineLevel="1">
      <c r="A223">
        <v>0</v>
      </c>
      <c r="B223">
        <v>0</v>
      </c>
      <c r="C223" s="25">
        <v>80</v>
      </c>
      <c r="D223" s="25" t="s">
        <v>224</v>
      </c>
      <c r="F223" s="9">
        <v>8717</v>
      </c>
      <c r="G223" s="9">
        <v>9540</v>
      </c>
      <c r="H223" s="9">
        <v>10036</v>
      </c>
      <c r="I223" s="9">
        <v>11390</v>
      </c>
      <c r="J223" s="9"/>
      <c r="K223" s="9">
        <f t="shared" si="42"/>
        <v>823</v>
      </c>
      <c r="L223" s="9">
        <f t="shared" si="43"/>
        <v>496</v>
      </c>
      <c r="M223" s="9">
        <f t="shared" si="44"/>
        <v>1354</v>
      </c>
      <c r="O223" s="10">
        <f t="shared" si="45"/>
        <v>9.4E-2</v>
      </c>
      <c r="P223" s="10">
        <f t="shared" si="46"/>
        <v>5.1999999999999998E-2</v>
      </c>
      <c r="Q223" s="10">
        <f t="shared" si="47"/>
        <v>0.13500000000000001</v>
      </c>
    </row>
    <row r="224" spans="1:17" outlineLevel="1">
      <c r="A224">
        <v>0</v>
      </c>
      <c r="B224">
        <v>0</v>
      </c>
      <c r="C224" s="25">
        <v>84</v>
      </c>
      <c r="D224" s="25" t="s">
        <v>225</v>
      </c>
      <c r="F224" s="9">
        <v>1955</v>
      </c>
      <c r="G224" s="9">
        <v>2033</v>
      </c>
      <c r="H224" s="9">
        <v>2097</v>
      </c>
      <c r="I224" s="9">
        <v>2183</v>
      </c>
      <c r="J224" s="9"/>
      <c r="K224" s="9">
        <f t="shared" si="42"/>
        <v>78</v>
      </c>
      <c r="L224" s="9">
        <f t="shared" si="43"/>
        <v>64</v>
      </c>
      <c r="M224" s="9">
        <f t="shared" si="44"/>
        <v>86</v>
      </c>
      <c r="O224" s="10">
        <f t="shared" si="45"/>
        <v>0.04</v>
      </c>
      <c r="P224" s="10">
        <f t="shared" si="46"/>
        <v>3.1E-2</v>
      </c>
      <c r="Q224" s="10">
        <f t="shared" si="47"/>
        <v>4.1000000000000002E-2</v>
      </c>
    </row>
    <row r="225" spans="1:17" outlineLevel="1">
      <c r="A225">
        <v>0</v>
      </c>
      <c r="B225">
        <v>0</v>
      </c>
      <c r="C225" s="25">
        <v>85</v>
      </c>
      <c r="D225" s="25" t="s">
        <v>226</v>
      </c>
      <c r="F225" s="9">
        <v>12905</v>
      </c>
      <c r="G225" s="9">
        <v>13367</v>
      </c>
      <c r="H225" s="9">
        <v>14100</v>
      </c>
      <c r="I225" s="9">
        <v>15720</v>
      </c>
      <c r="J225" s="9"/>
      <c r="K225" s="9">
        <f t="shared" si="42"/>
        <v>462</v>
      </c>
      <c r="L225" s="9">
        <f t="shared" si="43"/>
        <v>733</v>
      </c>
      <c r="M225" s="9">
        <f t="shared" si="44"/>
        <v>1620</v>
      </c>
      <c r="O225" s="10">
        <f t="shared" si="45"/>
        <v>3.5999999999999997E-2</v>
      </c>
      <c r="P225" s="10">
        <f t="shared" si="46"/>
        <v>5.5E-2</v>
      </c>
      <c r="Q225" s="10">
        <f t="shared" si="47"/>
        <v>0.115</v>
      </c>
    </row>
    <row r="226" spans="1:17" outlineLevel="1">
      <c r="A226">
        <v>0</v>
      </c>
      <c r="B226">
        <v>0</v>
      </c>
      <c r="C226" s="25">
        <v>86</v>
      </c>
      <c r="D226" s="25" t="s">
        <v>227</v>
      </c>
      <c r="F226" s="9">
        <v>3472</v>
      </c>
      <c r="G226" s="9">
        <v>4462</v>
      </c>
      <c r="H226" s="9">
        <v>5453</v>
      </c>
      <c r="I226" s="9">
        <v>4956</v>
      </c>
      <c r="J226" s="9"/>
      <c r="K226" s="9">
        <f t="shared" si="42"/>
        <v>990</v>
      </c>
      <c r="L226" s="9">
        <f t="shared" si="43"/>
        <v>991</v>
      </c>
      <c r="M226" s="9">
        <f t="shared" si="44"/>
        <v>-497</v>
      </c>
      <c r="O226" s="10">
        <f t="shared" si="45"/>
        <v>0.28499999999999998</v>
      </c>
      <c r="P226" s="10">
        <f t="shared" si="46"/>
        <v>0.222</v>
      </c>
      <c r="Q226" s="10">
        <f t="shared" si="47"/>
        <v>-9.0999999999999998E-2</v>
      </c>
    </row>
    <row r="227" spans="1:17" outlineLevel="1">
      <c r="A227">
        <v>0</v>
      </c>
      <c r="B227">
        <v>0</v>
      </c>
      <c r="C227" s="25">
        <v>87</v>
      </c>
      <c r="D227" s="25" t="s">
        <v>228</v>
      </c>
      <c r="F227" s="9">
        <v>15580</v>
      </c>
      <c r="G227" s="9">
        <v>15537</v>
      </c>
      <c r="H227" s="9">
        <v>15994</v>
      </c>
      <c r="I227" s="9">
        <v>16053</v>
      </c>
      <c r="J227" s="9"/>
      <c r="K227" s="9">
        <f t="shared" si="42"/>
        <v>-43</v>
      </c>
      <c r="L227" s="9">
        <f t="shared" si="43"/>
        <v>457</v>
      </c>
      <c r="M227" s="9">
        <f t="shared" si="44"/>
        <v>59</v>
      </c>
      <c r="O227" s="10">
        <f t="shared" si="45"/>
        <v>-3.0000000000000001E-3</v>
      </c>
      <c r="P227" s="10">
        <f t="shared" si="46"/>
        <v>2.9000000000000001E-2</v>
      </c>
      <c r="Q227" s="10">
        <f t="shared" si="47"/>
        <v>4.0000000000000001E-3</v>
      </c>
    </row>
    <row r="228" spans="1:17" outlineLevel="1">
      <c r="A228">
        <v>0</v>
      </c>
      <c r="B228">
        <v>0</v>
      </c>
      <c r="C228" s="25">
        <v>89</v>
      </c>
      <c r="D228" s="25" t="s">
        <v>229</v>
      </c>
      <c r="F228" s="9">
        <v>2204</v>
      </c>
      <c r="G228" s="9">
        <v>3062</v>
      </c>
      <c r="H228" s="9">
        <v>3779</v>
      </c>
      <c r="I228" s="9">
        <v>4067</v>
      </c>
      <c r="J228" s="9"/>
      <c r="K228" s="9">
        <f t="shared" si="42"/>
        <v>858</v>
      </c>
      <c r="L228" s="9">
        <f t="shared" si="43"/>
        <v>717</v>
      </c>
      <c r="M228" s="9">
        <f t="shared" si="44"/>
        <v>288</v>
      </c>
      <c r="O228" s="10">
        <f t="shared" si="45"/>
        <v>0.38900000000000001</v>
      </c>
      <c r="P228" s="10">
        <f t="shared" si="46"/>
        <v>0.23400000000000001</v>
      </c>
      <c r="Q228" s="10">
        <f t="shared" si="47"/>
        <v>7.5999999999999998E-2</v>
      </c>
    </row>
    <row r="229" spans="1:17" outlineLevel="1">
      <c r="A229">
        <v>0</v>
      </c>
      <c r="B229">
        <v>0</v>
      </c>
      <c r="C229" s="25">
        <v>90</v>
      </c>
      <c r="D229" s="25" t="s">
        <v>230</v>
      </c>
      <c r="F229" s="9">
        <v>1311</v>
      </c>
      <c r="G229" s="9">
        <v>1229</v>
      </c>
      <c r="H229" s="9">
        <v>1345</v>
      </c>
      <c r="I229" s="9">
        <v>1225</v>
      </c>
      <c r="J229" s="9"/>
      <c r="K229" s="9">
        <f t="shared" si="42"/>
        <v>-82</v>
      </c>
      <c r="L229" s="9">
        <f t="shared" si="43"/>
        <v>116</v>
      </c>
      <c r="M229" s="9">
        <f t="shared" si="44"/>
        <v>-120</v>
      </c>
      <c r="O229" s="10">
        <f t="shared" si="45"/>
        <v>-6.3E-2</v>
      </c>
      <c r="P229" s="10">
        <f t="shared" si="46"/>
        <v>9.4E-2</v>
      </c>
      <c r="Q229" s="10">
        <f t="shared" si="47"/>
        <v>-8.8999999999999996E-2</v>
      </c>
    </row>
    <row r="230" spans="1:17" outlineLevel="1">
      <c r="A230">
        <v>0</v>
      </c>
      <c r="B230">
        <v>0</v>
      </c>
      <c r="C230" s="25">
        <v>91</v>
      </c>
      <c r="D230" s="25" t="s">
        <v>231</v>
      </c>
      <c r="F230" s="9">
        <v>1326</v>
      </c>
      <c r="G230" s="9">
        <v>1372</v>
      </c>
      <c r="H230" s="9">
        <v>1467</v>
      </c>
      <c r="I230" s="9">
        <v>1800</v>
      </c>
      <c r="J230" s="9"/>
      <c r="K230" s="9">
        <f t="shared" si="42"/>
        <v>46</v>
      </c>
      <c r="L230" s="9">
        <f t="shared" si="43"/>
        <v>95</v>
      </c>
      <c r="M230" s="9">
        <f t="shared" si="44"/>
        <v>333</v>
      </c>
      <c r="O230" s="10">
        <f t="shared" si="45"/>
        <v>3.5000000000000003E-2</v>
      </c>
      <c r="P230" s="10">
        <f t="shared" si="46"/>
        <v>6.9000000000000006E-2</v>
      </c>
      <c r="Q230" s="10">
        <f t="shared" si="47"/>
        <v>0.22700000000000001</v>
      </c>
    </row>
    <row r="231" spans="1:17" outlineLevel="1">
      <c r="A231">
        <v>0</v>
      </c>
      <c r="B231">
        <v>0</v>
      </c>
      <c r="C231" s="25">
        <v>94</v>
      </c>
      <c r="D231" s="25" t="s">
        <v>232</v>
      </c>
      <c r="F231" s="9">
        <v>15759</v>
      </c>
      <c r="G231" s="9">
        <v>16132</v>
      </c>
      <c r="H231" s="9">
        <v>16159</v>
      </c>
      <c r="I231" s="9">
        <v>15873</v>
      </c>
      <c r="J231" s="9"/>
      <c r="K231" s="9">
        <f t="shared" si="42"/>
        <v>373</v>
      </c>
      <c r="L231" s="9">
        <f t="shared" si="43"/>
        <v>27</v>
      </c>
      <c r="M231" s="9">
        <f t="shared" si="44"/>
        <v>-286</v>
      </c>
      <c r="O231" s="10">
        <f t="shared" si="45"/>
        <v>2.4E-2</v>
      </c>
      <c r="P231" s="10">
        <f t="shared" si="46"/>
        <v>2E-3</v>
      </c>
      <c r="Q231" s="10">
        <f t="shared" si="47"/>
        <v>-1.7999999999999999E-2</v>
      </c>
    </row>
    <row r="232" spans="1:17" outlineLevel="1">
      <c r="A232">
        <v>0</v>
      </c>
      <c r="B232">
        <v>0</v>
      </c>
      <c r="C232" s="25">
        <v>95</v>
      </c>
      <c r="D232" s="25" t="s">
        <v>233</v>
      </c>
      <c r="F232" s="9">
        <v>92574</v>
      </c>
      <c r="G232" s="9">
        <v>92703</v>
      </c>
      <c r="H232" s="9">
        <v>91938</v>
      </c>
      <c r="I232" s="9">
        <v>88857</v>
      </c>
      <c r="J232" s="9"/>
      <c r="K232" s="9">
        <f t="shared" si="42"/>
        <v>129</v>
      </c>
      <c r="L232" s="9">
        <f t="shared" si="43"/>
        <v>-765</v>
      </c>
      <c r="M232" s="9">
        <f t="shared" si="44"/>
        <v>-3081</v>
      </c>
      <c r="O232" s="10">
        <f t="shared" si="45"/>
        <v>1E-3</v>
      </c>
      <c r="P232" s="10">
        <f t="shared" si="46"/>
        <v>-8.0000000000000002E-3</v>
      </c>
      <c r="Q232" s="10">
        <f t="shared" si="47"/>
        <v>-3.4000000000000002E-2</v>
      </c>
    </row>
    <row r="233" spans="1:17" outlineLevel="1">
      <c r="A233">
        <v>0</v>
      </c>
      <c r="B233">
        <v>0</v>
      </c>
      <c r="C233" s="25">
        <v>96</v>
      </c>
      <c r="D233" s="25" t="s">
        <v>234</v>
      </c>
      <c r="F233" s="9">
        <v>23640</v>
      </c>
      <c r="G233" s="9">
        <v>27960</v>
      </c>
      <c r="H233" s="9">
        <v>32660</v>
      </c>
      <c r="I233" s="9">
        <v>31531</v>
      </c>
      <c r="J233" s="9"/>
      <c r="K233" s="9">
        <f t="shared" si="42"/>
        <v>4320</v>
      </c>
      <c r="L233" s="9">
        <f t="shared" si="43"/>
        <v>4700</v>
      </c>
      <c r="M233" s="9">
        <f t="shared" si="44"/>
        <v>-1129</v>
      </c>
      <c r="O233" s="10">
        <f t="shared" si="45"/>
        <v>0.183</v>
      </c>
      <c r="P233" s="10">
        <f t="shared" si="46"/>
        <v>0.16800000000000001</v>
      </c>
      <c r="Q233" s="10">
        <f t="shared" si="47"/>
        <v>-3.5000000000000003E-2</v>
      </c>
    </row>
    <row r="234" spans="1:17" outlineLevel="1">
      <c r="A234">
        <v>0</v>
      </c>
      <c r="B234">
        <v>0</v>
      </c>
      <c r="C234" s="25">
        <v>97</v>
      </c>
      <c r="D234" s="25" t="s">
        <v>235</v>
      </c>
      <c r="F234" s="9">
        <v>39580</v>
      </c>
      <c r="G234" s="9">
        <v>41194</v>
      </c>
      <c r="H234" s="9">
        <v>39102</v>
      </c>
      <c r="I234" s="9">
        <v>40318</v>
      </c>
      <c r="J234" s="9"/>
      <c r="K234" s="9">
        <f t="shared" si="42"/>
        <v>1614</v>
      </c>
      <c r="L234" s="9">
        <f t="shared" si="43"/>
        <v>-2092</v>
      </c>
      <c r="M234" s="9">
        <f t="shared" si="44"/>
        <v>1216</v>
      </c>
      <c r="O234" s="10">
        <f t="shared" si="45"/>
        <v>4.1000000000000002E-2</v>
      </c>
      <c r="P234" s="10">
        <f t="shared" si="46"/>
        <v>-5.0999999999999997E-2</v>
      </c>
      <c r="Q234" s="10">
        <f t="shared" si="47"/>
        <v>3.1E-2</v>
      </c>
    </row>
    <row r="235" spans="1:17" outlineLevel="1">
      <c r="A235">
        <v>0</v>
      </c>
      <c r="B235">
        <v>0</v>
      </c>
      <c r="C235" s="25">
        <v>98</v>
      </c>
      <c r="D235" s="25" t="s">
        <v>236</v>
      </c>
      <c r="F235" s="9">
        <v>730</v>
      </c>
      <c r="G235" s="9">
        <v>742</v>
      </c>
      <c r="H235" s="9">
        <v>676</v>
      </c>
      <c r="I235" s="9">
        <v>752</v>
      </c>
      <c r="J235" s="9"/>
      <c r="K235" s="9">
        <f t="shared" si="42"/>
        <v>12</v>
      </c>
      <c r="L235" s="9">
        <f t="shared" si="43"/>
        <v>-66</v>
      </c>
      <c r="M235" s="9">
        <f t="shared" si="44"/>
        <v>76</v>
      </c>
      <c r="O235" s="10">
        <f t="shared" si="45"/>
        <v>1.6E-2</v>
      </c>
      <c r="P235" s="10">
        <f t="shared" si="46"/>
        <v>-8.8999999999999996E-2</v>
      </c>
      <c r="Q235" s="10">
        <f t="shared" si="47"/>
        <v>0.112</v>
      </c>
    </row>
    <row r="236" spans="1:17" outlineLevel="1">
      <c r="A236">
        <v>0</v>
      </c>
      <c r="B236">
        <v>0</v>
      </c>
      <c r="C236" s="25">
        <v>102</v>
      </c>
      <c r="D236" s="25" t="s">
        <v>237</v>
      </c>
      <c r="F236" s="9">
        <v>7058</v>
      </c>
      <c r="G236" s="9">
        <v>8522</v>
      </c>
      <c r="H236" s="9">
        <v>8472</v>
      </c>
      <c r="I236" s="9">
        <v>8870</v>
      </c>
      <c r="J236" s="9"/>
      <c r="K236" s="9">
        <f t="shared" si="42"/>
        <v>1464</v>
      </c>
      <c r="L236" s="9">
        <f t="shared" si="43"/>
        <v>-50</v>
      </c>
      <c r="M236" s="9">
        <f t="shared" si="44"/>
        <v>398</v>
      </c>
      <c r="O236" s="10">
        <f t="shared" si="45"/>
        <v>0.20699999999999999</v>
      </c>
      <c r="P236" s="10">
        <f t="shared" si="46"/>
        <v>-6.0000000000000001E-3</v>
      </c>
      <c r="Q236" s="10">
        <f t="shared" si="47"/>
        <v>4.7E-2</v>
      </c>
    </row>
    <row r="237" spans="1:17" outlineLevel="1">
      <c r="A237">
        <v>0</v>
      </c>
      <c r="B237">
        <v>0</v>
      </c>
      <c r="C237" s="25">
        <v>103</v>
      </c>
      <c r="D237" s="25" t="s">
        <v>238</v>
      </c>
      <c r="F237" s="9">
        <v>17900</v>
      </c>
      <c r="G237" s="9">
        <v>20125</v>
      </c>
      <c r="H237" s="9">
        <v>20770</v>
      </c>
      <c r="I237" s="9">
        <v>20228</v>
      </c>
      <c r="J237" s="9"/>
      <c r="K237" s="9">
        <f t="shared" si="42"/>
        <v>2225</v>
      </c>
      <c r="L237" s="9">
        <f t="shared" si="43"/>
        <v>645</v>
      </c>
      <c r="M237" s="9">
        <f t="shared" si="44"/>
        <v>-542</v>
      </c>
      <c r="O237" s="10">
        <f t="shared" si="45"/>
        <v>0.124</v>
      </c>
      <c r="P237" s="10">
        <f t="shared" si="46"/>
        <v>3.2000000000000001E-2</v>
      </c>
      <c r="Q237" s="10">
        <f t="shared" si="47"/>
        <v>-2.5999999999999999E-2</v>
      </c>
    </row>
    <row r="238" spans="1:17" outlineLevel="1">
      <c r="A238">
        <v>0</v>
      </c>
      <c r="B238">
        <v>0</v>
      </c>
      <c r="C238" s="25">
        <v>104</v>
      </c>
      <c r="D238" s="25" t="s">
        <v>239</v>
      </c>
      <c r="F238" s="9">
        <v>220</v>
      </c>
      <c r="G238" s="9">
        <v>201</v>
      </c>
      <c r="H238" s="9">
        <v>344</v>
      </c>
      <c r="I238" s="9">
        <v>311</v>
      </c>
      <c r="J238" s="9"/>
      <c r="K238" s="9">
        <f t="shared" si="42"/>
        <v>-19</v>
      </c>
      <c r="L238" s="9">
        <f t="shared" si="43"/>
        <v>143</v>
      </c>
      <c r="M238" s="9">
        <f t="shared" si="44"/>
        <v>-33</v>
      </c>
      <c r="O238" s="10">
        <f t="shared" si="45"/>
        <v>-8.5999999999999993E-2</v>
      </c>
      <c r="P238" s="10">
        <f t="shared" si="46"/>
        <v>0.71099999999999997</v>
      </c>
      <c r="Q238" s="10">
        <f t="shared" si="47"/>
        <v>-9.6000000000000002E-2</v>
      </c>
    </row>
    <row r="239" spans="1:17" outlineLevel="1">
      <c r="A239">
        <v>0</v>
      </c>
      <c r="B239">
        <v>0</v>
      </c>
      <c r="C239" s="25">
        <v>106</v>
      </c>
      <c r="D239" s="25" t="s">
        <v>240</v>
      </c>
      <c r="F239" s="9">
        <v>1259</v>
      </c>
      <c r="G239" s="9">
        <v>1583</v>
      </c>
      <c r="H239" s="9">
        <v>1363</v>
      </c>
      <c r="I239" s="9">
        <v>1500</v>
      </c>
      <c r="J239" s="9"/>
      <c r="K239" s="9">
        <f t="shared" si="42"/>
        <v>324</v>
      </c>
      <c r="L239" s="9">
        <f t="shared" si="43"/>
        <v>-220</v>
      </c>
      <c r="M239" s="9">
        <f t="shared" si="44"/>
        <v>137</v>
      </c>
      <c r="O239" s="10">
        <f t="shared" si="45"/>
        <v>0.25700000000000001</v>
      </c>
      <c r="P239" s="10">
        <f t="shared" si="46"/>
        <v>-0.13900000000000001</v>
      </c>
      <c r="Q239" s="10">
        <f t="shared" si="47"/>
        <v>0.10100000000000001</v>
      </c>
    </row>
    <row r="240" spans="1:17" outlineLevel="1">
      <c r="A240">
        <v>0</v>
      </c>
      <c r="B240">
        <v>0</v>
      </c>
      <c r="C240" s="25">
        <v>108</v>
      </c>
      <c r="D240" s="25" t="s">
        <v>241</v>
      </c>
      <c r="F240" s="9">
        <v>651</v>
      </c>
      <c r="G240" s="9">
        <v>830</v>
      </c>
      <c r="H240" s="9">
        <v>921</v>
      </c>
      <c r="I240" s="9">
        <v>1054</v>
      </c>
      <c r="J240" s="9"/>
      <c r="K240" s="9">
        <f t="shared" si="42"/>
        <v>179</v>
      </c>
      <c r="L240" s="9">
        <f t="shared" si="43"/>
        <v>91</v>
      </c>
      <c r="M240" s="9">
        <f t="shared" si="44"/>
        <v>133</v>
      </c>
      <c r="O240" s="10">
        <f t="shared" si="45"/>
        <v>0.27500000000000002</v>
      </c>
      <c r="P240" s="10">
        <f t="shared" si="46"/>
        <v>0.11</v>
      </c>
      <c r="Q240" s="10">
        <f t="shared" si="47"/>
        <v>0.14399999999999999</v>
      </c>
    </row>
    <row r="241" spans="1:17" outlineLevel="1">
      <c r="A241">
        <v>0</v>
      </c>
      <c r="B241">
        <v>0</v>
      </c>
      <c r="C241" s="25">
        <v>109</v>
      </c>
      <c r="D241" s="25" t="s">
        <v>242</v>
      </c>
      <c r="F241" s="9">
        <v>63</v>
      </c>
      <c r="G241" s="9">
        <v>98</v>
      </c>
      <c r="H241" s="9">
        <v>86</v>
      </c>
      <c r="I241" s="9">
        <v>75</v>
      </c>
      <c r="J241" s="9"/>
      <c r="K241" s="9">
        <f t="shared" si="42"/>
        <v>35</v>
      </c>
      <c r="L241" s="9">
        <f t="shared" si="43"/>
        <v>-12</v>
      </c>
      <c r="M241" s="9">
        <f t="shared" si="44"/>
        <v>-11</v>
      </c>
      <c r="O241" s="10">
        <f t="shared" si="45"/>
        <v>0.55600000000000005</v>
      </c>
      <c r="P241" s="10">
        <f t="shared" si="46"/>
        <v>-0.122</v>
      </c>
      <c r="Q241" s="10">
        <f t="shared" si="47"/>
        <v>-0.128</v>
      </c>
    </row>
    <row r="242" spans="1:17" outlineLevel="1">
      <c r="A242">
        <v>0</v>
      </c>
      <c r="B242">
        <v>0</v>
      </c>
      <c r="C242" s="25">
        <v>110</v>
      </c>
      <c r="D242" s="25" t="s">
        <v>243</v>
      </c>
      <c r="F242" s="9">
        <v>11238</v>
      </c>
      <c r="G242" s="9">
        <v>13035</v>
      </c>
      <c r="H242" s="9">
        <v>14894</v>
      </c>
      <c r="I242" s="9">
        <v>17765</v>
      </c>
      <c r="J242" s="9"/>
      <c r="K242" s="9">
        <f t="shared" si="42"/>
        <v>1797</v>
      </c>
      <c r="L242" s="9">
        <f t="shared" si="43"/>
        <v>1859</v>
      </c>
      <c r="M242" s="9">
        <f t="shared" si="44"/>
        <v>2871</v>
      </c>
      <c r="O242" s="10">
        <f t="shared" si="45"/>
        <v>0.16</v>
      </c>
      <c r="P242" s="10">
        <f t="shared" si="46"/>
        <v>0.14299999999999999</v>
      </c>
      <c r="Q242" s="10">
        <f t="shared" si="47"/>
        <v>0.193</v>
      </c>
    </row>
    <row r="243" spans="1:17" outlineLevel="1">
      <c r="A243">
        <v>0</v>
      </c>
      <c r="B243">
        <v>0</v>
      </c>
      <c r="C243" s="25">
        <v>111</v>
      </c>
      <c r="D243" s="25" t="s">
        <v>244</v>
      </c>
      <c r="F243" s="9">
        <v>5380</v>
      </c>
      <c r="G243" s="9">
        <v>5565</v>
      </c>
      <c r="H243" s="9">
        <v>6132</v>
      </c>
      <c r="I243" s="9">
        <v>6240</v>
      </c>
      <c r="J243" s="9"/>
      <c r="K243" s="9">
        <f t="shared" si="42"/>
        <v>185</v>
      </c>
      <c r="L243" s="9">
        <f t="shared" si="43"/>
        <v>567</v>
      </c>
      <c r="M243" s="9">
        <f t="shared" si="44"/>
        <v>108</v>
      </c>
      <c r="O243" s="10">
        <f t="shared" si="45"/>
        <v>3.4000000000000002E-2</v>
      </c>
      <c r="P243" s="10">
        <f t="shared" si="46"/>
        <v>0.10199999999999999</v>
      </c>
      <c r="Q243" s="10">
        <f t="shared" si="47"/>
        <v>1.7999999999999999E-2</v>
      </c>
    </row>
    <row r="244" spans="1:17" outlineLevel="1">
      <c r="A244">
        <v>0</v>
      </c>
      <c r="B244">
        <v>0</v>
      </c>
      <c r="C244" s="25">
        <v>112</v>
      </c>
      <c r="D244" s="25" t="s">
        <v>245</v>
      </c>
      <c r="F244" s="9">
        <v>1204</v>
      </c>
      <c r="G244" s="9">
        <v>1403</v>
      </c>
      <c r="H244" s="9">
        <v>1521</v>
      </c>
      <c r="I244" s="9">
        <v>1566</v>
      </c>
      <c r="J244" s="9"/>
      <c r="K244" s="9">
        <f t="shared" si="42"/>
        <v>199</v>
      </c>
      <c r="L244" s="9">
        <f t="shared" si="43"/>
        <v>118</v>
      </c>
      <c r="M244" s="9">
        <f t="shared" si="44"/>
        <v>45</v>
      </c>
      <c r="O244" s="10">
        <f t="shared" si="45"/>
        <v>0.16500000000000001</v>
      </c>
      <c r="P244" s="10">
        <f t="shared" si="46"/>
        <v>8.4000000000000005E-2</v>
      </c>
      <c r="Q244" s="10">
        <f t="shared" si="47"/>
        <v>0.03</v>
      </c>
    </row>
    <row r="245" spans="1:17" outlineLevel="1">
      <c r="A245">
        <v>0</v>
      </c>
      <c r="B245">
        <v>0</v>
      </c>
      <c r="C245" s="25">
        <v>113</v>
      </c>
      <c r="D245" s="25" t="s">
        <v>246</v>
      </c>
      <c r="F245" s="9">
        <v>7405</v>
      </c>
      <c r="G245" s="9">
        <v>7725</v>
      </c>
      <c r="H245" s="9">
        <v>7527</v>
      </c>
      <c r="I245" s="9">
        <v>7104</v>
      </c>
      <c r="J245" s="9"/>
      <c r="K245" s="9">
        <f t="shared" si="42"/>
        <v>320</v>
      </c>
      <c r="L245" s="9">
        <f t="shared" si="43"/>
        <v>-198</v>
      </c>
      <c r="M245" s="9">
        <f t="shared" si="44"/>
        <v>-423</v>
      </c>
      <c r="O245" s="10">
        <f t="shared" si="45"/>
        <v>4.2999999999999997E-2</v>
      </c>
      <c r="P245" s="10">
        <f t="shared" si="46"/>
        <v>-2.5999999999999999E-2</v>
      </c>
      <c r="Q245" s="10">
        <f t="shared" si="47"/>
        <v>-5.6000000000000001E-2</v>
      </c>
    </row>
    <row r="246" spans="1:17" outlineLevel="1">
      <c r="A246">
        <v>0</v>
      </c>
      <c r="B246">
        <v>0</v>
      </c>
      <c r="C246" s="25">
        <v>114</v>
      </c>
      <c r="D246" s="25" t="s">
        <v>247</v>
      </c>
      <c r="F246" s="9">
        <v>18436</v>
      </c>
      <c r="G246" s="9">
        <v>18666</v>
      </c>
      <c r="H246" s="9">
        <v>18168</v>
      </c>
      <c r="I246" s="9">
        <v>17456</v>
      </c>
      <c r="J246" s="9"/>
      <c r="K246" s="9">
        <f t="shared" ref="K246:K277" si="48">G246-F246</f>
        <v>230</v>
      </c>
      <c r="L246" s="9">
        <f t="shared" ref="L246:L277" si="49">H246-G246</f>
        <v>-498</v>
      </c>
      <c r="M246" s="9">
        <f t="shared" ref="M246:M277" si="50">I246-H246</f>
        <v>-712</v>
      </c>
      <c r="O246" s="10">
        <f t="shared" ref="O246:O277" si="51">ROUND(K246/F246,3)</f>
        <v>1.2E-2</v>
      </c>
      <c r="P246" s="10">
        <f t="shared" ref="P246:P277" si="52">ROUND(L246/G246,3)</f>
        <v>-2.7E-2</v>
      </c>
      <c r="Q246" s="10">
        <f t="shared" ref="Q246:Q277" si="53">ROUND(M246/H246,3)</f>
        <v>-3.9E-2</v>
      </c>
    </row>
    <row r="247" spans="1:17" outlineLevel="1">
      <c r="A247">
        <v>0</v>
      </c>
      <c r="B247">
        <v>0</v>
      </c>
      <c r="C247" s="25">
        <v>117</v>
      </c>
      <c r="D247" s="25" t="s">
        <v>248</v>
      </c>
      <c r="F247" s="9">
        <v>4125</v>
      </c>
      <c r="G247" s="9">
        <v>4231</v>
      </c>
      <c r="H247" s="9">
        <v>4793</v>
      </c>
      <c r="I247" s="9">
        <v>5250</v>
      </c>
      <c r="J247" s="9"/>
      <c r="K247" s="9">
        <f t="shared" si="48"/>
        <v>106</v>
      </c>
      <c r="L247" s="9">
        <f t="shared" si="49"/>
        <v>562</v>
      </c>
      <c r="M247" s="9">
        <f t="shared" si="50"/>
        <v>457</v>
      </c>
      <c r="O247" s="10">
        <f t="shared" si="51"/>
        <v>2.5999999999999999E-2</v>
      </c>
      <c r="P247" s="10">
        <f t="shared" si="52"/>
        <v>0.13300000000000001</v>
      </c>
      <c r="Q247" s="10">
        <f t="shared" si="53"/>
        <v>9.5000000000000001E-2</v>
      </c>
    </row>
    <row r="248" spans="1:17" outlineLevel="1">
      <c r="A248">
        <v>0</v>
      </c>
      <c r="B248">
        <v>0</v>
      </c>
      <c r="C248" s="25">
        <v>120</v>
      </c>
      <c r="D248" s="25" t="s">
        <v>249</v>
      </c>
      <c r="F248" s="9">
        <v>4745</v>
      </c>
      <c r="G248" s="9">
        <v>4709</v>
      </c>
      <c r="H248" s="9">
        <v>5171</v>
      </c>
      <c r="I248" s="9">
        <v>5139</v>
      </c>
      <c r="J248" s="9"/>
      <c r="K248" s="9">
        <f t="shared" si="48"/>
        <v>-36</v>
      </c>
      <c r="L248" s="9">
        <f t="shared" si="49"/>
        <v>462</v>
      </c>
      <c r="M248" s="9">
        <f t="shared" si="50"/>
        <v>-32</v>
      </c>
      <c r="O248" s="10">
        <f t="shared" si="51"/>
        <v>-8.0000000000000002E-3</v>
      </c>
      <c r="P248" s="10">
        <f t="shared" si="52"/>
        <v>9.8000000000000004E-2</v>
      </c>
      <c r="Q248" s="10">
        <f t="shared" si="53"/>
        <v>-6.0000000000000001E-3</v>
      </c>
    </row>
    <row r="249" spans="1:17" outlineLevel="1">
      <c r="A249">
        <v>0</v>
      </c>
      <c r="B249">
        <v>0</v>
      </c>
      <c r="C249" s="25">
        <v>121</v>
      </c>
      <c r="D249" s="25" t="s">
        <v>250</v>
      </c>
      <c r="F249" s="9">
        <v>643</v>
      </c>
      <c r="G249" s="9">
        <v>628</v>
      </c>
      <c r="H249" s="9">
        <v>721</v>
      </c>
      <c r="I249" s="9">
        <v>717</v>
      </c>
      <c r="J249" s="9"/>
      <c r="K249" s="9">
        <f t="shared" si="48"/>
        <v>-15</v>
      </c>
      <c r="L249" s="9">
        <f t="shared" si="49"/>
        <v>93</v>
      </c>
      <c r="M249" s="9">
        <f t="shared" si="50"/>
        <v>-4</v>
      </c>
      <c r="O249" s="10">
        <f t="shared" si="51"/>
        <v>-2.3E-2</v>
      </c>
      <c r="P249" s="10">
        <f t="shared" si="52"/>
        <v>0.14799999999999999</v>
      </c>
      <c r="Q249" s="10">
        <f t="shared" si="53"/>
        <v>-6.0000000000000001E-3</v>
      </c>
    </row>
    <row r="250" spans="1:17" outlineLevel="1">
      <c r="A250">
        <v>0</v>
      </c>
      <c r="B250">
        <v>0</v>
      </c>
      <c r="C250" s="25">
        <v>124</v>
      </c>
      <c r="D250" s="25" t="s">
        <v>251</v>
      </c>
      <c r="F250" s="9">
        <v>2272</v>
      </c>
      <c r="G250" s="9">
        <v>2385</v>
      </c>
      <c r="H250" s="9">
        <v>2622</v>
      </c>
      <c r="I250" s="9">
        <v>2990</v>
      </c>
      <c r="J250" s="9"/>
      <c r="K250" s="9">
        <f t="shared" si="48"/>
        <v>113</v>
      </c>
      <c r="L250" s="9">
        <f t="shared" si="49"/>
        <v>237</v>
      </c>
      <c r="M250" s="9">
        <f t="shared" si="50"/>
        <v>368</v>
      </c>
      <c r="O250" s="10">
        <f t="shared" si="51"/>
        <v>0.05</v>
      </c>
      <c r="P250" s="10">
        <f t="shared" si="52"/>
        <v>9.9000000000000005E-2</v>
      </c>
      <c r="Q250" s="10">
        <f t="shared" si="53"/>
        <v>0.14000000000000001</v>
      </c>
    </row>
    <row r="251" spans="1:17" outlineLevel="1">
      <c r="A251">
        <v>0</v>
      </c>
      <c r="B251">
        <v>0</v>
      </c>
      <c r="C251" s="25">
        <v>126</v>
      </c>
      <c r="D251" s="25" t="s">
        <v>252</v>
      </c>
      <c r="F251" s="9">
        <v>8971</v>
      </c>
      <c r="G251" s="9">
        <v>10275</v>
      </c>
      <c r="H251" s="9">
        <v>12386</v>
      </c>
      <c r="I251" s="9">
        <v>12243</v>
      </c>
      <c r="J251" s="9"/>
      <c r="K251" s="9">
        <f t="shared" si="48"/>
        <v>1304</v>
      </c>
      <c r="L251" s="9">
        <f t="shared" si="49"/>
        <v>2111</v>
      </c>
      <c r="M251" s="9">
        <f t="shared" si="50"/>
        <v>-143</v>
      </c>
      <c r="O251" s="10">
        <f t="shared" si="51"/>
        <v>0.14499999999999999</v>
      </c>
      <c r="P251" s="10">
        <f t="shared" si="52"/>
        <v>0.20499999999999999</v>
      </c>
      <c r="Q251" s="10">
        <f t="shared" si="53"/>
        <v>-1.2E-2</v>
      </c>
    </row>
    <row r="252" spans="1:17" outlineLevel="1">
      <c r="A252">
        <v>0</v>
      </c>
      <c r="B252">
        <v>0</v>
      </c>
      <c r="C252" s="25">
        <v>127</v>
      </c>
      <c r="D252" s="25" t="s">
        <v>253</v>
      </c>
      <c r="F252" s="9">
        <v>3045</v>
      </c>
      <c r="G252" s="9">
        <v>3184</v>
      </c>
      <c r="H252" s="9">
        <v>3249</v>
      </c>
      <c r="I252" s="9">
        <v>3279</v>
      </c>
      <c r="J252" s="9"/>
      <c r="K252" s="9">
        <f t="shared" si="48"/>
        <v>139</v>
      </c>
      <c r="L252" s="9">
        <f t="shared" si="49"/>
        <v>65</v>
      </c>
      <c r="M252" s="9">
        <f t="shared" si="50"/>
        <v>30</v>
      </c>
      <c r="O252" s="10">
        <f t="shared" si="51"/>
        <v>4.5999999999999999E-2</v>
      </c>
      <c r="P252" s="10">
        <f t="shared" si="52"/>
        <v>0.02</v>
      </c>
      <c r="Q252" s="10">
        <f t="shared" si="53"/>
        <v>8.9999999999999993E-3</v>
      </c>
    </row>
    <row r="253" spans="1:17" outlineLevel="1">
      <c r="A253">
        <v>0</v>
      </c>
      <c r="B253">
        <v>0</v>
      </c>
      <c r="C253" s="25">
        <v>129</v>
      </c>
      <c r="D253" s="25" t="s">
        <v>254</v>
      </c>
      <c r="F253" s="9">
        <v>280</v>
      </c>
      <c r="G253" s="9">
        <v>317</v>
      </c>
      <c r="H253" s="9">
        <v>336</v>
      </c>
      <c r="I253" s="9">
        <v>337</v>
      </c>
      <c r="J253" s="9"/>
      <c r="K253" s="9">
        <f t="shared" si="48"/>
        <v>37</v>
      </c>
      <c r="L253" s="9">
        <f t="shared" si="49"/>
        <v>19</v>
      </c>
      <c r="M253" s="9">
        <f t="shared" si="50"/>
        <v>1</v>
      </c>
      <c r="O253" s="10">
        <f t="shared" si="51"/>
        <v>0.13200000000000001</v>
      </c>
      <c r="P253" s="10">
        <f t="shared" si="52"/>
        <v>0.06</v>
      </c>
      <c r="Q253" s="10">
        <f t="shared" si="53"/>
        <v>3.0000000000000001E-3</v>
      </c>
    </row>
    <row r="254" spans="1:17" outlineLevel="1">
      <c r="A254">
        <v>0</v>
      </c>
      <c r="B254">
        <v>0</v>
      </c>
      <c r="C254" s="25">
        <v>130</v>
      </c>
      <c r="D254" s="25" t="s">
        <v>255</v>
      </c>
      <c r="F254" s="9">
        <v>482</v>
      </c>
      <c r="G254" s="9">
        <v>716</v>
      </c>
      <c r="H254" s="9">
        <v>805</v>
      </c>
      <c r="I254" s="9">
        <v>706</v>
      </c>
      <c r="J254" s="9"/>
      <c r="K254" s="9">
        <f t="shared" si="48"/>
        <v>234</v>
      </c>
      <c r="L254" s="9">
        <f t="shared" si="49"/>
        <v>89</v>
      </c>
      <c r="M254" s="9">
        <f t="shared" si="50"/>
        <v>-99</v>
      </c>
      <c r="O254" s="10">
        <f t="shared" si="51"/>
        <v>0.48499999999999999</v>
      </c>
      <c r="P254" s="10">
        <f t="shared" si="52"/>
        <v>0.124</v>
      </c>
      <c r="Q254" s="10">
        <f t="shared" si="53"/>
        <v>-0.123</v>
      </c>
    </row>
    <row r="255" spans="1:17" outlineLevel="1">
      <c r="A255">
        <v>0</v>
      </c>
      <c r="B255">
        <v>0</v>
      </c>
      <c r="C255" s="25">
        <v>132</v>
      </c>
      <c r="D255" s="25" t="s">
        <v>256</v>
      </c>
      <c r="F255" s="9">
        <v>1707</v>
      </c>
      <c r="G255" s="9">
        <v>1959</v>
      </c>
      <c r="H255" s="9">
        <v>1872</v>
      </c>
      <c r="I255" s="9">
        <v>2032</v>
      </c>
      <c r="J255" s="9"/>
      <c r="K255" s="9">
        <f t="shared" si="48"/>
        <v>252</v>
      </c>
      <c r="L255" s="9">
        <f t="shared" si="49"/>
        <v>-87</v>
      </c>
      <c r="M255" s="9">
        <f t="shared" si="50"/>
        <v>160</v>
      </c>
      <c r="O255" s="10">
        <f t="shared" si="51"/>
        <v>0.14799999999999999</v>
      </c>
      <c r="P255" s="10">
        <f t="shared" si="52"/>
        <v>-4.3999999999999997E-2</v>
      </c>
      <c r="Q255" s="10">
        <f t="shared" si="53"/>
        <v>8.5000000000000006E-2</v>
      </c>
    </row>
    <row r="256" spans="1:17" outlineLevel="1">
      <c r="A256">
        <v>0</v>
      </c>
      <c r="B256">
        <v>0</v>
      </c>
      <c r="C256" s="25">
        <v>134</v>
      </c>
      <c r="D256" s="25" t="s">
        <v>257</v>
      </c>
      <c r="F256" s="9">
        <v>13336</v>
      </c>
      <c r="G256" s="9">
        <v>14628</v>
      </c>
      <c r="H256" s="9">
        <v>15621</v>
      </c>
      <c r="I256" s="9">
        <v>17346</v>
      </c>
      <c r="J256" s="9"/>
      <c r="K256" s="9">
        <f t="shared" si="48"/>
        <v>1292</v>
      </c>
      <c r="L256" s="9">
        <f t="shared" si="49"/>
        <v>993</v>
      </c>
      <c r="M256" s="9">
        <f t="shared" si="50"/>
        <v>1725</v>
      </c>
      <c r="O256" s="10">
        <f t="shared" si="51"/>
        <v>9.7000000000000003E-2</v>
      </c>
      <c r="P256" s="10">
        <f t="shared" si="52"/>
        <v>6.8000000000000005E-2</v>
      </c>
      <c r="Q256" s="10">
        <f t="shared" si="53"/>
        <v>0.11</v>
      </c>
    </row>
    <row r="257" spans="1:17" outlineLevel="1">
      <c r="A257">
        <v>0</v>
      </c>
      <c r="B257">
        <v>0</v>
      </c>
      <c r="C257" s="25">
        <v>135</v>
      </c>
      <c r="D257" s="25" t="s">
        <v>258</v>
      </c>
      <c r="F257" s="9">
        <v>1589</v>
      </c>
      <c r="G257" s="9">
        <v>2185</v>
      </c>
      <c r="H257" s="9">
        <v>2407</v>
      </c>
      <c r="I257" s="9">
        <v>2481</v>
      </c>
      <c r="J257" s="9"/>
      <c r="K257" s="9">
        <f t="shared" si="48"/>
        <v>596</v>
      </c>
      <c r="L257" s="9">
        <f t="shared" si="49"/>
        <v>222</v>
      </c>
      <c r="M257" s="9">
        <f t="shared" si="50"/>
        <v>74</v>
      </c>
      <c r="O257" s="10">
        <f t="shared" si="51"/>
        <v>0.375</v>
      </c>
      <c r="P257" s="10">
        <f t="shared" si="52"/>
        <v>0.10199999999999999</v>
      </c>
      <c r="Q257" s="10">
        <f t="shared" si="53"/>
        <v>3.1E-2</v>
      </c>
    </row>
    <row r="258" spans="1:17" outlineLevel="1">
      <c r="A258">
        <v>0</v>
      </c>
      <c r="B258">
        <v>0</v>
      </c>
      <c r="C258" s="25">
        <v>137</v>
      </c>
      <c r="D258" s="25" t="s">
        <v>259</v>
      </c>
      <c r="F258" s="9">
        <v>44678</v>
      </c>
      <c r="G258" s="9">
        <v>43704</v>
      </c>
      <c r="H258" s="9">
        <v>39838</v>
      </c>
      <c r="I258" s="9">
        <v>39880</v>
      </c>
      <c r="J258" s="9"/>
      <c r="K258" s="9">
        <f t="shared" si="48"/>
        <v>-974</v>
      </c>
      <c r="L258" s="9">
        <f t="shared" si="49"/>
        <v>-3866</v>
      </c>
      <c r="M258" s="9">
        <f t="shared" si="50"/>
        <v>42</v>
      </c>
      <c r="O258" s="10">
        <f t="shared" si="51"/>
        <v>-2.1999999999999999E-2</v>
      </c>
      <c r="P258" s="10">
        <f t="shared" si="52"/>
        <v>-8.7999999999999995E-2</v>
      </c>
      <c r="Q258" s="10">
        <f t="shared" si="53"/>
        <v>1E-3</v>
      </c>
    </row>
    <row r="259" spans="1:17" outlineLevel="1">
      <c r="A259">
        <v>0</v>
      </c>
      <c r="B259">
        <v>0</v>
      </c>
      <c r="C259" s="25">
        <v>140</v>
      </c>
      <c r="D259" s="25" t="s">
        <v>260</v>
      </c>
      <c r="F259" s="9">
        <v>1797</v>
      </c>
      <c r="G259" s="9">
        <v>2797</v>
      </c>
      <c r="H259" s="9">
        <v>3909</v>
      </c>
      <c r="I259" s="9">
        <v>4382</v>
      </c>
      <c r="J259" s="9"/>
      <c r="K259" s="9">
        <f t="shared" si="48"/>
        <v>1000</v>
      </c>
      <c r="L259" s="9">
        <f t="shared" si="49"/>
        <v>1112</v>
      </c>
      <c r="M259" s="9">
        <f t="shared" si="50"/>
        <v>473</v>
      </c>
      <c r="O259" s="10">
        <f t="shared" si="51"/>
        <v>0.55600000000000005</v>
      </c>
      <c r="P259" s="10">
        <f t="shared" si="52"/>
        <v>0.39800000000000002</v>
      </c>
      <c r="Q259" s="10">
        <f t="shared" si="53"/>
        <v>0.121</v>
      </c>
    </row>
    <row r="260" spans="1:17" outlineLevel="1">
      <c r="A260">
        <v>0</v>
      </c>
      <c r="B260">
        <v>0</v>
      </c>
      <c r="C260" s="25">
        <v>143</v>
      </c>
      <c r="D260" s="25" t="s">
        <v>261</v>
      </c>
      <c r="F260" s="9">
        <v>1804</v>
      </c>
      <c r="G260" s="9">
        <v>1987</v>
      </c>
      <c r="H260" s="9">
        <v>2174</v>
      </c>
      <c r="I260" s="9">
        <v>2180</v>
      </c>
      <c r="J260" s="9"/>
      <c r="K260" s="9">
        <f t="shared" si="48"/>
        <v>183</v>
      </c>
      <c r="L260" s="9">
        <f t="shared" si="49"/>
        <v>187</v>
      </c>
      <c r="M260" s="9">
        <f t="shared" si="50"/>
        <v>6</v>
      </c>
      <c r="O260" s="10">
        <f t="shared" si="51"/>
        <v>0.10100000000000001</v>
      </c>
      <c r="P260" s="10">
        <f t="shared" si="52"/>
        <v>9.4E-2</v>
      </c>
      <c r="Q260" s="10">
        <f t="shared" si="53"/>
        <v>3.0000000000000001E-3</v>
      </c>
    </row>
    <row r="261" spans="1:17" outlineLevel="1">
      <c r="A261">
        <v>0</v>
      </c>
      <c r="B261">
        <v>0</v>
      </c>
      <c r="C261" s="25">
        <v>148</v>
      </c>
      <c r="D261" s="25" t="s">
        <v>262</v>
      </c>
      <c r="F261" s="9">
        <v>3131</v>
      </c>
      <c r="G261" s="9">
        <v>3032</v>
      </c>
      <c r="H261" s="9">
        <v>2990</v>
      </c>
      <c r="I261" s="9">
        <v>3091</v>
      </c>
      <c r="J261" s="9"/>
      <c r="K261" s="9">
        <f t="shared" si="48"/>
        <v>-99</v>
      </c>
      <c r="L261" s="9">
        <f t="shared" si="49"/>
        <v>-42</v>
      </c>
      <c r="M261" s="9">
        <f t="shared" si="50"/>
        <v>101</v>
      </c>
      <c r="O261" s="10">
        <f t="shared" si="51"/>
        <v>-3.2000000000000001E-2</v>
      </c>
      <c r="P261" s="10">
        <f t="shared" si="52"/>
        <v>-1.4E-2</v>
      </c>
      <c r="Q261" s="10">
        <f t="shared" si="53"/>
        <v>3.4000000000000002E-2</v>
      </c>
    </row>
    <row r="262" spans="1:17" outlineLevel="1">
      <c r="A262">
        <v>0</v>
      </c>
      <c r="B262">
        <v>0</v>
      </c>
      <c r="C262" s="25">
        <v>150</v>
      </c>
      <c r="D262" s="25" t="s">
        <v>263</v>
      </c>
      <c r="F262" s="9">
        <v>6247</v>
      </c>
      <c r="G262" s="9">
        <v>5849</v>
      </c>
      <c r="H262" s="9">
        <v>5985</v>
      </c>
      <c r="I262" s="9">
        <v>5943</v>
      </c>
      <c r="J262" s="9"/>
      <c r="K262" s="9">
        <f t="shared" si="48"/>
        <v>-398</v>
      </c>
      <c r="L262" s="9">
        <f t="shared" si="49"/>
        <v>136</v>
      </c>
      <c r="M262" s="9">
        <f t="shared" si="50"/>
        <v>-42</v>
      </c>
      <c r="O262" s="10">
        <f t="shared" si="51"/>
        <v>-6.4000000000000001E-2</v>
      </c>
      <c r="P262" s="10">
        <f t="shared" si="52"/>
        <v>2.3E-2</v>
      </c>
      <c r="Q262" s="10">
        <f t="shared" si="53"/>
        <v>-7.0000000000000001E-3</v>
      </c>
    </row>
    <row r="263" spans="1:17" outlineLevel="1">
      <c r="A263">
        <v>0</v>
      </c>
      <c r="B263">
        <v>0</v>
      </c>
      <c r="C263" s="25">
        <v>151</v>
      </c>
      <c r="D263" s="25" t="s">
        <v>264</v>
      </c>
      <c r="F263" s="9">
        <v>9446</v>
      </c>
      <c r="G263" s="9">
        <v>10191</v>
      </c>
      <c r="H263" s="9">
        <v>10471</v>
      </c>
      <c r="I263" s="9">
        <v>10970</v>
      </c>
      <c r="J263" s="9"/>
      <c r="K263" s="9">
        <f t="shared" si="48"/>
        <v>745</v>
      </c>
      <c r="L263" s="9">
        <f t="shared" si="49"/>
        <v>280</v>
      </c>
      <c r="M263" s="9">
        <f t="shared" si="50"/>
        <v>499</v>
      </c>
      <c r="O263" s="10">
        <f t="shared" si="51"/>
        <v>7.9000000000000001E-2</v>
      </c>
      <c r="P263" s="10">
        <f t="shared" si="52"/>
        <v>2.7E-2</v>
      </c>
      <c r="Q263" s="10">
        <f t="shared" si="53"/>
        <v>4.8000000000000001E-2</v>
      </c>
    </row>
    <row r="264" spans="1:17" outlineLevel="1">
      <c r="A264">
        <v>0</v>
      </c>
      <c r="B264">
        <v>0</v>
      </c>
      <c r="C264" s="25">
        <v>152</v>
      </c>
      <c r="D264" s="25" t="s">
        <v>265</v>
      </c>
      <c r="F264" s="9">
        <v>6523</v>
      </c>
      <c r="G264" s="9">
        <v>5069</v>
      </c>
      <c r="H264" s="9">
        <v>5077</v>
      </c>
      <c r="I264" s="9">
        <v>5025</v>
      </c>
      <c r="J264" s="9"/>
      <c r="K264" s="9">
        <f t="shared" si="48"/>
        <v>-1454</v>
      </c>
      <c r="L264" s="9">
        <f t="shared" si="49"/>
        <v>8</v>
      </c>
      <c r="M264" s="9">
        <f t="shared" si="50"/>
        <v>-52</v>
      </c>
      <c r="O264" s="10">
        <f t="shared" si="51"/>
        <v>-0.223</v>
      </c>
      <c r="P264" s="10">
        <f t="shared" si="52"/>
        <v>2E-3</v>
      </c>
      <c r="Q264" s="10">
        <f t="shared" si="53"/>
        <v>-0.01</v>
      </c>
    </row>
    <row r="265" spans="1:17" outlineLevel="1">
      <c r="A265">
        <v>0</v>
      </c>
      <c r="B265">
        <v>0</v>
      </c>
      <c r="C265" s="25">
        <v>153</v>
      </c>
      <c r="D265" s="25" t="s">
        <v>266</v>
      </c>
      <c r="F265" s="9">
        <v>34508</v>
      </c>
      <c r="G265" s="9">
        <v>38145</v>
      </c>
      <c r="H265" s="9">
        <v>41303</v>
      </c>
      <c r="I265" s="9">
        <v>40759</v>
      </c>
      <c r="J265" s="9"/>
      <c r="K265" s="9">
        <f t="shared" si="48"/>
        <v>3637</v>
      </c>
      <c r="L265" s="9">
        <f t="shared" si="49"/>
        <v>3158</v>
      </c>
      <c r="M265" s="9">
        <f t="shared" si="50"/>
        <v>-544</v>
      </c>
      <c r="O265" s="10">
        <f t="shared" si="51"/>
        <v>0.105</v>
      </c>
      <c r="P265" s="10">
        <f t="shared" si="52"/>
        <v>8.3000000000000004E-2</v>
      </c>
      <c r="Q265" s="10">
        <f t="shared" si="53"/>
        <v>-1.2999999999999999E-2</v>
      </c>
    </row>
    <row r="266" spans="1:17" outlineLevel="1">
      <c r="A266">
        <v>0</v>
      </c>
      <c r="B266">
        <v>0</v>
      </c>
      <c r="C266" s="25">
        <v>154</v>
      </c>
      <c r="D266" s="25" t="s">
        <v>267</v>
      </c>
      <c r="F266" s="9">
        <v>1471</v>
      </c>
      <c r="G266" s="9">
        <v>1785</v>
      </c>
      <c r="H266" s="9">
        <v>1663</v>
      </c>
      <c r="I266" s="9">
        <v>1851</v>
      </c>
      <c r="J266" s="9"/>
      <c r="K266" s="9">
        <f t="shared" si="48"/>
        <v>314</v>
      </c>
      <c r="L266" s="9">
        <f t="shared" si="49"/>
        <v>-122</v>
      </c>
      <c r="M266" s="9">
        <f t="shared" si="50"/>
        <v>188</v>
      </c>
      <c r="O266" s="10">
        <f t="shared" si="51"/>
        <v>0.21299999999999999</v>
      </c>
      <c r="P266" s="10">
        <f t="shared" si="52"/>
        <v>-6.8000000000000005E-2</v>
      </c>
      <c r="Q266" s="10">
        <f t="shared" si="53"/>
        <v>0.113</v>
      </c>
    </row>
    <row r="267" spans="1:17" outlineLevel="1">
      <c r="A267">
        <v>0</v>
      </c>
      <c r="B267">
        <v>0</v>
      </c>
      <c r="C267" s="25">
        <v>156</v>
      </c>
      <c r="D267" s="25" t="s">
        <v>268</v>
      </c>
      <c r="F267" s="9">
        <v>498</v>
      </c>
      <c r="G267" s="9">
        <v>662</v>
      </c>
      <c r="H267" s="9">
        <v>772</v>
      </c>
      <c r="I267" s="9">
        <v>711</v>
      </c>
      <c r="J267" s="9"/>
      <c r="K267" s="9">
        <f t="shared" si="48"/>
        <v>164</v>
      </c>
      <c r="L267" s="9">
        <f t="shared" si="49"/>
        <v>110</v>
      </c>
      <c r="M267" s="9">
        <f t="shared" si="50"/>
        <v>-61</v>
      </c>
      <c r="O267" s="10">
        <f t="shared" si="51"/>
        <v>0.32900000000000001</v>
      </c>
      <c r="P267" s="10">
        <f t="shared" si="52"/>
        <v>0.16600000000000001</v>
      </c>
      <c r="Q267" s="10">
        <f t="shared" si="53"/>
        <v>-7.9000000000000001E-2</v>
      </c>
    </row>
    <row r="268" spans="1:17" outlineLevel="1">
      <c r="A268">
        <v>0</v>
      </c>
      <c r="B268">
        <v>0</v>
      </c>
      <c r="C268" s="25">
        <v>159</v>
      </c>
      <c r="D268" s="25" t="s">
        <v>269</v>
      </c>
      <c r="F268" s="9">
        <v>16301</v>
      </c>
      <c r="G268" s="9">
        <v>15467</v>
      </c>
      <c r="H268" s="9">
        <v>15633</v>
      </c>
      <c r="I268" s="9">
        <v>15784</v>
      </c>
      <c r="J268" s="9"/>
      <c r="K268" s="9">
        <f t="shared" si="48"/>
        <v>-834</v>
      </c>
      <c r="L268" s="9">
        <f t="shared" si="49"/>
        <v>166</v>
      </c>
      <c r="M268" s="9">
        <f t="shared" si="50"/>
        <v>151</v>
      </c>
      <c r="O268" s="10">
        <f t="shared" si="51"/>
        <v>-5.0999999999999997E-2</v>
      </c>
      <c r="P268" s="10">
        <f t="shared" si="52"/>
        <v>1.0999999999999999E-2</v>
      </c>
      <c r="Q268" s="10">
        <f t="shared" si="53"/>
        <v>0.01</v>
      </c>
    </row>
    <row r="269" spans="1:17" outlineLevel="1">
      <c r="A269">
        <v>0</v>
      </c>
      <c r="B269">
        <v>0</v>
      </c>
      <c r="C269" s="25">
        <v>161</v>
      </c>
      <c r="D269" s="25" t="s">
        <v>270</v>
      </c>
      <c r="F269" s="9">
        <v>18150</v>
      </c>
      <c r="G269" s="9">
        <v>18820</v>
      </c>
      <c r="H269" s="9">
        <v>21209</v>
      </c>
      <c r="I269" s="9">
        <v>21103</v>
      </c>
      <c r="J269" s="9"/>
      <c r="K269" s="9">
        <f t="shared" si="48"/>
        <v>670</v>
      </c>
      <c r="L269" s="9">
        <f t="shared" si="49"/>
        <v>2389</v>
      </c>
      <c r="M269" s="9">
        <f t="shared" si="50"/>
        <v>-106</v>
      </c>
      <c r="O269" s="10">
        <f t="shared" si="51"/>
        <v>3.6999999999999998E-2</v>
      </c>
      <c r="P269" s="10">
        <f t="shared" si="52"/>
        <v>0.127</v>
      </c>
      <c r="Q269" s="10">
        <f t="shared" si="53"/>
        <v>-5.0000000000000001E-3</v>
      </c>
    </row>
    <row r="270" spans="1:17" outlineLevel="1">
      <c r="A270">
        <v>0</v>
      </c>
      <c r="B270">
        <v>0</v>
      </c>
      <c r="C270" s="25">
        <v>162</v>
      </c>
      <c r="D270" s="25" t="s">
        <v>271</v>
      </c>
      <c r="F270" s="9">
        <v>8405</v>
      </c>
      <c r="G270" s="9">
        <v>9117</v>
      </c>
      <c r="H270" s="9">
        <v>9401</v>
      </c>
      <c r="I270" s="9">
        <v>10086</v>
      </c>
      <c r="J270" s="9"/>
      <c r="K270" s="9">
        <f t="shared" si="48"/>
        <v>712</v>
      </c>
      <c r="L270" s="9">
        <f t="shared" si="49"/>
        <v>284</v>
      </c>
      <c r="M270" s="9">
        <f t="shared" si="50"/>
        <v>685</v>
      </c>
      <c r="O270" s="10">
        <f t="shared" si="51"/>
        <v>8.5000000000000006E-2</v>
      </c>
      <c r="P270" s="10">
        <f t="shared" si="52"/>
        <v>3.1E-2</v>
      </c>
      <c r="Q270" s="10">
        <f t="shared" si="53"/>
        <v>7.2999999999999995E-2</v>
      </c>
    </row>
    <row r="271" spans="1:17" outlineLevel="1">
      <c r="A271">
        <v>0</v>
      </c>
      <c r="B271">
        <v>0</v>
      </c>
      <c r="C271" s="25">
        <v>169</v>
      </c>
      <c r="D271" s="25" t="s">
        <v>272</v>
      </c>
      <c r="F271" s="9">
        <v>3932</v>
      </c>
      <c r="G271" s="9">
        <v>4496</v>
      </c>
      <c r="H271" s="9">
        <v>5123</v>
      </c>
      <c r="I271" s="9">
        <v>4907</v>
      </c>
      <c r="J271" s="9"/>
      <c r="K271" s="9">
        <f t="shared" si="48"/>
        <v>564</v>
      </c>
      <c r="L271" s="9">
        <f t="shared" si="49"/>
        <v>627</v>
      </c>
      <c r="M271" s="9">
        <f t="shared" si="50"/>
        <v>-216</v>
      </c>
      <c r="O271" s="10">
        <f t="shared" si="51"/>
        <v>0.14299999999999999</v>
      </c>
      <c r="P271" s="10">
        <f t="shared" si="52"/>
        <v>0.13900000000000001</v>
      </c>
      <c r="Q271" s="10">
        <f t="shared" si="53"/>
        <v>-4.2000000000000003E-2</v>
      </c>
    </row>
    <row r="272" spans="1:17" outlineLevel="1">
      <c r="A272">
        <v>0</v>
      </c>
      <c r="B272">
        <v>0</v>
      </c>
      <c r="C272" s="25">
        <v>172</v>
      </c>
      <c r="D272" s="25" t="s">
        <v>273</v>
      </c>
      <c r="F272" s="9">
        <v>3700</v>
      </c>
      <c r="G272" s="9">
        <v>7884</v>
      </c>
      <c r="H272" s="9">
        <v>12946</v>
      </c>
      <c r="I272" s="9">
        <v>14006</v>
      </c>
      <c r="J272" s="9"/>
      <c r="K272" s="9">
        <f t="shared" si="48"/>
        <v>4184</v>
      </c>
      <c r="L272" s="9">
        <f t="shared" si="49"/>
        <v>5062</v>
      </c>
      <c r="M272" s="9">
        <f t="shared" si="50"/>
        <v>1060</v>
      </c>
      <c r="O272" s="10">
        <f t="shared" si="51"/>
        <v>1.131</v>
      </c>
      <c r="P272" s="10">
        <f t="shared" si="52"/>
        <v>0.64200000000000002</v>
      </c>
      <c r="Q272" s="10">
        <f t="shared" si="53"/>
        <v>8.2000000000000003E-2</v>
      </c>
    </row>
    <row r="273" spans="1:17" outlineLevel="1">
      <c r="A273">
        <v>0</v>
      </c>
      <c r="B273">
        <v>0</v>
      </c>
      <c r="C273" s="25">
        <v>173</v>
      </c>
      <c r="D273" s="25" t="s">
        <v>274</v>
      </c>
      <c r="F273" s="9">
        <v>5597</v>
      </c>
      <c r="G273" s="9">
        <v>5850</v>
      </c>
      <c r="H273" s="9">
        <v>6268</v>
      </c>
      <c r="I273" s="9">
        <v>6045</v>
      </c>
      <c r="J273" s="9"/>
      <c r="K273" s="9">
        <f t="shared" si="48"/>
        <v>253</v>
      </c>
      <c r="L273" s="9">
        <f t="shared" si="49"/>
        <v>418</v>
      </c>
      <c r="M273" s="9">
        <f t="shared" si="50"/>
        <v>-223</v>
      </c>
      <c r="O273" s="10">
        <f t="shared" si="51"/>
        <v>4.4999999999999998E-2</v>
      </c>
      <c r="P273" s="10">
        <f t="shared" si="52"/>
        <v>7.0999999999999994E-2</v>
      </c>
      <c r="Q273" s="10">
        <f t="shared" si="53"/>
        <v>-3.5999999999999997E-2</v>
      </c>
    </row>
    <row r="274" spans="1:17" outlineLevel="1">
      <c r="A274">
        <v>0</v>
      </c>
      <c r="B274">
        <v>0</v>
      </c>
      <c r="C274" s="25">
        <v>183</v>
      </c>
      <c r="D274" s="25" t="s">
        <v>275</v>
      </c>
      <c r="F274" s="9">
        <v>385</v>
      </c>
      <c r="G274" s="9">
        <v>392</v>
      </c>
      <c r="H274" s="9">
        <v>542</v>
      </c>
      <c r="I274" s="9">
        <v>521</v>
      </c>
      <c r="J274" s="9"/>
      <c r="K274" s="9">
        <f t="shared" si="48"/>
        <v>7</v>
      </c>
      <c r="L274" s="9">
        <f t="shared" si="49"/>
        <v>150</v>
      </c>
      <c r="M274" s="9">
        <f t="shared" si="50"/>
        <v>-21</v>
      </c>
      <c r="O274" s="10">
        <f t="shared" si="51"/>
        <v>1.7999999999999999E-2</v>
      </c>
      <c r="P274" s="10">
        <f t="shared" si="52"/>
        <v>0.38300000000000001</v>
      </c>
      <c r="Q274" s="10">
        <f t="shared" si="53"/>
        <v>-3.9E-2</v>
      </c>
    </row>
    <row r="275" spans="1:17" outlineLevel="1">
      <c r="A275">
        <v>0</v>
      </c>
      <c r="B275">
        <v>0</v>
      </c>
      <c r="C275" s="25">
        <v>186</v>
      </c>
      <c r="D275" s="25" t="s">
        <v>276</v>
      </c>
      <c r="F275" s="9">
        <v>11808</v>
      </c>
      <c r="G275" s="9">
        <v>12228</v>
      </c>
      <c r="H275" s="9">
        <v>12784</v>
      </c>
      <c r="I275" s="9">
        <v>13261</v>
      </c>
      <c r="J275" s="9"/>
      <c r="K275" s="9">
        <f t="shared" si="48"/>
        <v>420</v>
      </c>
      <c r="L275" s="9">
        <f t="shared" si="49"/>
        <v>556</v>
      </c>
      <c r="M275" s="9">
        <f t="shared" si="50"/>
        <v>477</v>
      </c>
      <c r="O275" s="10">
        <f t="shared" si="51"/>
        <v>3.5999999999999997E-2</v>
      </c>
      <c r="P275" s="10">
        <f t="shared" si="52"/>
        <v>4.4999999999999998E-2</v>
      </c>
      <c r="Q275" s="10">
        <f t="shared" si="53"/>
        <v>3.6999999999999998E-2</v>
      </c>
    </row>
    <row r="276" spans="1:17" outlineLevel="1">
      <c r="A276">
        <v>0</v>
      </c>
      <c r="B276">
        <v>0</v>
      </c>
      <c r="C276" s="25">
        <v>190</v>
      </c>
      <c r="D276" s="25" t="s">
        <v>277</v>
      </c>
      <c r="F276" s="9">
        <v>179</v>
      </c>
      <c r="G276" s="9">
        <v>115</v>
      </c>
      <c r="H276" s="9">
        <v>93</v>
      </c>
      <c r="I276" s="9">
        <v>121</v>
      </c>
      <c r="J276" s="9"/>
      <c r="K276" s="9">
        <f t="shared" si="48"/>
        <v>-64</v>
      </c>
      <c r="L276" s="9">
        <f t="shared" si="49"/>
        <v>-22</v>
      </c>
      <c r="M276" s="9">
        <f t="shared" si="50"/>
        <v>28</v>
      </c>
      <c r="O276" s="10">
        <f t="shared" si="51"/>
        <v>-0.35799999999999998</v>
      </c>
      <c r="P276" s="10">
        <f t="shared" si="52"/>
        <v>-0.191</v>
      </c>
      <c r="Q276" s="10">
        <f t="shared" si="53"/>
        <v>0.30099999999999999</v>
      </c>
    </row>
    <row r="277" spans="1:17" outlineLevel="1">
      <c r="A277">
        <v>0</v>
      </c>
      <c r="B277">
        <v>0</v>
      </c>
      <c r="C277" s="25">
        <v>191</v>
      </c>
      <c r="D277" s="25" t="s">
        <v>278</v>
      </c>
      <c r="F277" s="9">
        <v>7315</v>
      </c>
      <c r="G277" s="9">
        <v>7776</v>
      </c>
      <c r="H277" s="9">
        <v>8359</v>
      </c>
      <c r="I277" s="9">
        <v>8560</v>
      </c>
      <c r="J277" s="9"/>
      <c r="K277" s="9">
        <f t="shared" si="48"/>
        <v>461</v>
      </c>
      <c r="L277" s="9">
        <f t="shared" si="49"/>
        <v>583</v>
      </c>
      <c r="M277" s="9">
        <f t="shared" si="50"/>
        <v>201</v>
      </c>
      <c r="O277" s="10">
        <f t="shared" si="51"/>
        <v>6.3E-2</v>
      </c>
      <c r="P277" s="10">
        <f t="shared" si="52"/>
        <v>7.4999999999999997E-2</v>
      </c>
      <c r="Q277" s="10">
        <f t="shared" si="53"/>
        <v>2.4E-2</v>
      </c>
    </row>
    <row r="278" spans="1:17" outlineLevel="1">
      <c r="A278">
        <v>0</v>
      </c>
      <c r="B278">
        <v>0</v>
      </c>
      <c r="C278" s="25">
        <v>192</v>
      </c>
      <c r="D278" s="25" t="s">
        <v>279</v>
      </c>
      <c r="F278" s="9">
        <v>8011</v>
      </c>
      <c r="G278" s="9">
        <v>8316</v>
      </c>
      <c r="H278" s="9">
        <v>8489</v>
      </c>
      <c r="I278" s="9">
        <v>8437</v>
      </c>
      <c r="J278" s="9"/>
      <c r="K278" s="9">
        <f t="shared" ref="K278:K309" si="54">G278-F278</f>
        <v>305</v>
      </c>
      <c r="L278" s="9">
        <f t="shared" ref="L278:L309" si="55">H278-G278</f>
        <v>173</v>
      </c>
      <c r="M278" s="9">
        <f t="shared" ref="M278:M309" si="56">I278-H278</f>
        <v>-52</v>
      </c>
      <c r="O278" s="10">
        <f t="shared" ref="O278:O309" si="57">ROUND(K278/F278,3)</f>
        <v>3.7999999999999999E-2</v>
      </c>
      <c r="P278" s="10">
        <f t="shared" ref="P278:P309" si="58">ROUND(L278/G278,3)</f>
        <v>2.1000000000000001E-2</v>
      </c>
      <c r="Q278" s="10">
        <f t="shared" ref="Q278:Q309" si="59">ROUND(M278/H278,3)</f>
        <v>-6.0000000000000001E-3</v>
      </c>
    </row>
    <row r="279" spans="1:17" outlineLevel="1">
      <c r="A279">
        <v>0</v>
      </c>
      <c r="B279">
        <v>0</v>
      </c>
      <c r="C279" s="25">
        <v>193</v>
      </c>
      <c r="D279" s="25" t="s">
        <v>280</v>
      </c>
      <c r="F279" s="9">
        <v>818</v>
      </c>
      <c r="G279" s="9">
        <v>805</v>
      </c>
      <c r="H279" s="9">
        <v>934</v>
      </c>
      <c r="I279" s="9">
        <v>961</v>
      </c>
      <c r="J279" s="9"/>
      <c r="K279" s="9">
        <f t="shared" si="54"/>
        <v>-13</v>
      </c>
      <c r="L279" s="9">
        <f t="shared" si="55"/>
        <v>129</v>
      </c>
      <c r="M279" s="9">
        <f t="shared" si="56"/>
        <v>27</v>
      </c>
      <c r="O279" s="10">
        <f t="shared" si="57"/>
        <v>-1.6E-2</v>
      </c>
      <c r="P279" s="10">
        <f t="shared" si="58"/>
        <v>0.16</v>
      </c>
      <c r="Q279" s="10">
        <f t="shared" si="59"/>
        <v>2.9000000000000001E-2</v>
      </c>
    </row>
    <row r="280" spans="1:17" outlineLevel="1">
      <c r="A280">
        <v>0</v>
      </c>
      <c r="B280">
        <v>0</v>
      </c>
      <c r="C280" s="25">
        <v>194</v>
      </c>
      <c r="D280" s="25" t="s">
        <v>281</v>
      </c>
      <c r="F280" s="9">
        <v>637</v>
      </c>
      <c r="G280" s="9">
        <v>759</v>
      </c>
      <c r="H280" s="9">
        <v>654</v>
      </c>
      <c r="I280" s="9">
        <v>838</v>
      </c>
      <c r="J280" s="9"/>
      <c r="K280" s="9">
        <f t="shared" si="54"/>
        <v>122</v>
      </c>
      <c r="L280" s="9">
        <f t="shared" si="55"/>
        <v>-105</v>
      </c>
      <c r="M280" s="9">
        <f t="shared" si="56"/>
        <v>184</v>
      </c>
      <c r="O280" s="10">
        <f t="shared" si="57"/>
        <v>0.192</v>
      </c>
      <c r="P280" s="10">
        <f t="shared" si="58"/>
        <v>-0.13800000000000001</v>
      </c>
      <c r="Q280" s="10">
        <f t="shared" si="59"/>
        <v>0.28100000000000003</v>
      </c>
    </row>
    <row r="281" spans="1:17" outlineLevel="1">
      <c r="A281">
        <v>0</v>
      </c>
      <c r="B281">
        <v>0</v>
      </c>
      <c r="C281" s="25">
        <v>195</v>
      </c>
      <c r="D281" s="25" t="s">
        <v>282</v>
      </c>
      <c r="F281" s="9">
        <v>93</v>
      </c>
      <c r="G281" s="9">
        <v>135</v>
      </c>
      <c r="H281" s="9">
        <v>130</v>
      </c>
      <c r="I281" s="9">
        <v>167</v>
      </c>
      <c r="J281" s="9"/>
      <c r="K281" s="9">
        <f t="shared" si="54"/>
        <v>42</v>
      </c>
      <c r="L281" s="9">
        <f t="shared" si="55"/>
        <v>-5</v>
      </c>
      <c r="M281" s="9">
        <f t="shared" si="56"/>
        <v>37</v>
      </c>
      <c r="O281" s="10">
        <f t="shared" si="57"/>
        <v>0.45200000000000001</v>
      </c>
      <c r="P281" s="10">
        <f t="shared" si="58"/>
        <v>-3.6999999999999998E-2</v>
      </c>
      <c r="Q281" s="10">
        <f t="shared" si="59"/>
        <v>0.28499999999999998</v>
      </c>
    </row>
    <row r="282" spans="1:17" outlineLevel="1">
      <c r="A282">
        <v>0</v>
      </c>
      <c r="B282">
        <v>0</v>
      </c>
      <c r="C282" s="25">
        <v>197</v>
      </c>
      <c r="D282" s="25" t="s">
        <v>283</v>
      </c>
      <c r="F282" s="9">
        <v>5087</v>
      </c>
      <c r="G282" s="9">
        <v>6012</v>
      </c>
      <c r="H282" s="9">
        <v>9520</v>
      </c>
      <c r="I282" s="9">
        <v>10172</v>
      </c>
      <c r="J282" s="9"/>
      <c r="K282" s="9">
        <f t="shared" si="54"/>
        <v>925</v>
      </c>
      <c r="L282" s="9">
        <f t="shared" si="55"/>
        <v>3508</v>
      </c>
      <c r="M282" s="9">
        <f t="shared" si="56"/>
        <v>652</v>
      </c>
      <c r="O282" s="10">
        <f t="shared" si="57"/>
        <v>0.182</v>
      </c>
      <c r="P282" s="10">
        <f t="shared" si="58"/>
        <v>0.58299999999999996</v>
      </c>
      <c r="Q282" s="10">
        <f t="shared" si="59"/>
        <v>6.8000000000000005E-2</v>
      </c>
    </row>
    <row r="283" spans="1:17" outlineLevel="1">
      <c r="A283">
        <v>0</v>
      </c>
      <c r="B283">
        <v>0</v>
      </c>
      <c r="C283" s="25">
        <v>200</v>
      </c>
      <c r="D283" s="25" t="s">
        <v>284</v>
      </c>
      <c r="F283" s="9">
        <v>159</v>
      </c>
      <c r="G283" s="9">
        <v>192</v>
      </c>
      <c r="H283" s="9">
        <v>247</v>
      </c>
      <c r="I283" s="9">
        <v>228</v>
      </c>
      <c r="J283" s="9"/>
      <c r="K283" s="9">
        <f t="shared" si="54"/>
        <v>33</v>
      </c>
      <c r="L283" s="9">
        <f t="shared" si="55"/>
        <v>55</v>
      </c>
      <c r="M283" s="9">
        <f t="shared" si="56"/>
        <v>-19</v>
      </c>
      <c r="O283" s="10">
        <f t="shared" si="57"/>
        <v>0.20799999999999999</v>
      </c>
      <c r="P283" s="10">
        <f t="shared" si="58"/>
        <v>0.28599999999999998</v>
      </c>
      <c r="Q283" s="10">
        <f t="shared" si="59"/>
        <v>-7.6999999999999999E-2</v>
      </c>
    </row>
    <row r="284" spans="1:17" outlineLevel="1">
      <c r="A284">
        <v>0</v>
      </c>
      <c r="B284">
        <v>0</v>
      </c>
      <c r="C284" s="25">
        <v>201</v>
      </c>
      <c r="D284" s="25" t="s">
        <v>285</v>
      </c>
      <c r="F284" s="9">
        <v>98478</v>
      </c>
      <c r="G284" s="9">
        <v>99922</v>
      </c>
      <c r="H284" s="9">
        <v>93768</v>
      </c>
      <c r="I284" s="9">
        <v>95072</v>
      </c>
      <c r="J284" s="9"/>
      <c r="K284" s="9">
        <f t="shared" si="54"/>
        <v>1444</v>
      </c>
      <c r="L284" s="9">
        <f t="shared" si="55"/>
        <v>-6154</v>
      </c>
      <c r="M284" s="9">
        <f t="shared" si="56"/>
        <v>1304</v>
      </c>
      <c r="O284" s="10">
        <f t="shared" si="57"/>
        <v>1.4999999999999999E-2</v>
      </c>
      <c r="P284" s="10">
        <f t="shared" si="58"/>
        <v>-6.2E-2</v>
      </c>
      <c r="Q284" s="10">
        <f t="shared" si="59"/>
        <v>1.4E-2</v>
      </c>
    </row>
    <row r="285" spans="1:17" outlineLevel="1">
      <c r="A285">
        <v>0</v>
      </c>
      <c r="B285">
        <v>0</v>
      </c>
      <c r="C285" s="25">
        <v>202</v>
      </c>
      <c r="D285" s="25" t="s">
        <v>286</v>
      </c>
      <c r="F285" s="9">
        <v>671</v>
      </c>
      <c r="G285" s="9">
        <v>881</v>
      </c>
      <c r="H285" s="9">
        <v>927</v>
      </c>
      <c r="I285" s="9">
        <v>999</v>
      </c>
      <c r="J285" s="9"/>
      <c r="K285" s="9">
        <f t="shared" si="54"/>
        <v>210</v>
      </c>
      <c r="L285" s="9">
        <f t="shared" si="55"/>
        <v>46</v>
      </c>
      <c r="M285" s="9">
        <f t="shared" si="56"/>
        <v>72</v>
      </c>
      <c r="O285" s="10">
        <f t="shared" si="57"/>
        <v>0.313</v>
      </c>
      <c r="P285" s="10">
        <f t="shared" si="58"/>
        <v>5.1999999999999998E-2</v>
      </c>
      <c r="Q285" s="10">
        <f t="shared" si="59"/>
        <v>7.8E-2</v>
      </c>
    </row>
    <row r="286" spans="1:17" outlineLevel="1">
      <c r="A286">
        <v>0</v>
      </c>
      <c r="B286">
        <v>0</v>
      </c>
      <c r="C286" s="25">
        <v>203</v>
      </c>
      <c r="D286" s="25" t="s">
        <v>287</v>
      </c>
      <c r="F286" s="9">
        <v>1160</v>
      </c>
      <c r="G286" s="9">
        <v>1240</v>
      </c>
      <c r="H286" s="9">
        <v>1494</v>
      </c>
      <c r="I286" s="9">
        <v>1509</v>
      </c>
      <c r="J286" s="9"/>
      <c r="K286" s="9">
        <f t="shared" si="54"/>
        <v>80</v>
      </c>
      <c r="L286" s="9">
        <f t="shared" si="55"/>
        <v>254</v>
      </c>
      <c r="M286" s="9">
        <f t="shared" si="56"/>
        <v>15</v>
      </c>
      <c r="O286" s="10">
        <f t="shared" si="57"/>
        <v>6.9000000000000006E-2</v>
      </c>
      <c r="P286" s="10">
        <f t="shared" si="58"/>
        <v>0.20499999999999999</v>
      </c>
      <c r="Q286" s="10">
        <f t="shared" si="59"/>
        <v>0.01</v>
      </c>
    </row>
    <row r="287" spans="1:17" outlineLevel="1">
      <c r="A287">
        <v>0</v>
      </c>
      <c r="B287">
        <v>0</v>
      </c>
      <c r="C287" s="25">
        <v>204</v>
      </c>
      <c r="D287" s="25" t="s">
        <v>288</v>
      </c>
      <c r="F287" s="9">
        <v>688</v>
      </c>
      <c r="G287" s="9">
        <v>802</v>
      </c>
      <c r="H287" s="9">
        <v>929</v>
      </c>
      <c r="I287" s="9">
        <v>990</v>
      </c>
      <c r="J287" s="9"/>
      <c r="K287" s="9">
        <f t="shared" si="54"/>
        <v>114</v>
      </c>
      <c r="L287" s="9">
        <f t="shared" si="55"/>
        <v>127</v>
      </c>
      <c r="M287" s="9">
        <f t="shared" si="56"/>
        <v>61</v>
      </c>
      <c r="O287" s="10">
        <f t="shared" si="57"/>
        <v>0.16600000000000001</v>
      </c>
      <c r="P287" s="10">
        <f t="shared" si="58"/>
        <v>0.158</v>
      </c>
      <c r="Q287" s="10">
        <f t="shared" si="59"/>
        <v>6.6000000000000003E-2</v>
      </c>
    </row>
    <row r="288" spans="1:17" outlineLevel="1">
      <c r="A288">
        <v>0</v>
      </c>
      <c r="B288">
        <v>0</v>
      </c>
      <c r="C288" s="25">
        <v>209</v>
      </c>
      <c r="D288" s="25" t="s">
        <v>289</v>
      </c>
      <c r="F288" s="9">
        <v>18063</v>
      </c>
      <c r="G288" s="9">
        <v>16797</v>
      </c>
      <c r="H288" s="9">
        <v>14681</v>
      </c>
      <c r="I288" s="9">
        <v>13708</v>
      </c>
      <c r="J288" s="9"/>
      <c r="K288" s="9">
        <f t="shared" si="54"/>
        <v>-1266</v>
      </c>
      <c r="L288" s="9">
        <f t="shared" si="55"/>
        <v>-2116</v>
      </c>
      <c r="M288" s="9">
        <f t="shared" si="56"/>
        <v>-973</v>
      </c>
      <c r="O288" s="10">
        <f t="shared" si="57"/>
        <v>-7.0000000000000007E-2</v>
      </c>
      <c r="P288" s="10">
        <f t="shared" si="58"/>
        <v>-0.126</v>
      </c>
      <c r="Q288" s="10">
        <f t="shared" si="59"/>
        <v>-6.6000000000000003E-2</v>
      </c>
    </row>
    <row r="289" spans="1:17" outlineLevel="1">
      <c r="A289">
        <v>0</v>
      </c>
      <c r="B289">
        <v>0</v>
      </c>
      <c r="C289" s="25">
        <v>212</v>
      </c>
      <c r="D289" s="25" t="s">
        <v>290</v>
      </c>
      <c r="F289" s="9">
        <v>4150</v>
      </c>
      <c r="G289" s="9">
        <v>4708</v>
      </c>
      <c r="H289" s="9">
        <v>4683</v>
      </c>
      <c r="I289" s="9">
        <v>4680</v>
      </c>
      <c r="J289" s="9"/>
      <c r="K289" s="9">
        <f t="shared" si="54"/>
        <v>558</v>
      </c>
      <c r="L289" s="9">
        <f t="shared" si="55"/>
        <v>-25</v>
      </c>
      <c r="M289" s="9">
        <f t="shared" si="56"/>
        <v>-3</v>
      </c>
      <c r="O289" s="10">
        <f t="shared" si="57"/>
        <v>0.13400000000000001</v>
      </c>
      <c r="P289" s="10">
        <f t="shared" si="58"/>
        <v>-5.0000000000000001E-3</v>
      </c>
      <c r="Q289" s="10">
        <f t="shared" si="59"/>
        <v>-1E-3</v>
      </c>
    </row>
    <row r="290" spans="1:17" outlineLevel="1">
      <c r="A290">
        <v>0</v>
      </c>
      <c r="B290">
        <v>0</v>
      </c>
      <c r="C290" s="25">
        <v>214</v>
      </c>
      <c r="D290" s="25" t="s">
        <v>291</v>
      </c>
      <c r="F290" s="9">
        <v>29286</v>
      </c>
      <c r="G290" s="9">
        <v>29289</v>
      </c>
      <c r="H290" s="9">
        <v>28978</v>
      </c>
      <c r="I290" s="9">
        <v>28549</v>
      </c>
      <c r="J290" s="9"/>
      <c r="K290" s="9">
        <f t="shared" si="54"/>
        <v>3</v>
      </c>
      <c r="L290" s="9">
        <f t="shared" si="55"/>
        <v>-311</v>
      </c>
      <c r="M290" s="9">
        <f t="shared" si="56"/>
        <v>-429</v>
      </c>
      <c r="O290" s="10">
        <f t="shared" si="57"/>
        <v>0</v>
      </c>
      <c r="P290" s="10">
        <f t="shared" si="58"/>
        <v>-1.0999999999999999E-2</v>
      </c>
      <c r="Q290" s="10">
        <f t="shared" si="59"/>
        <v>-1.4999999999999999E-2</v>
      </c>
    </row>
    <row r="291" spans="1:17" outlineLevel="1">
      <c r="A291">
        <v>0</v>
      </c>
      <c r="B291">
        <v>0</v>
      </c>
      <c r="C291" s="25">
        <v>217</v>
      </c>
      <c r="D291" s="25" t="s">
        <v>292</v>
      </c>
      <c r="F291" s="9">
        <v>2386</v>
      </c>
      <c r="G291" s="9">
        <v>2838</v>
      </c>
      <c r="H291" s="9">
        <v>2951</v>
      </c>
      <c r="I291" s="9">
        <v>3032</v>
      </c>
      <c r="J291" s="9"/>
      <c r="K291" s="9">
        <f t="shared" si="54"/>
        <v>452</v>
      </c>
      <c r="L291" s="9">
        <f t="shared" si="55"/>
        <v>113</v>
      </c>
      <c r="M291" s="9">
        <f t="shared" si="56"/>
        <v>81</v>
      </c>
      <c r="O291" s="10">
        <f t="shared" si="57"/>
        <v>0.189</v>
      </c>
      <c r="P291" s="10">
        <f t="shared" si="58"/>
        <v>0.04</v>
      </c>
      <c r="Q291" s="10">
        <f t="shared" si="59"/>
        <v>2.7E-2</v>
      </c>
    </row>
    <row r="292" spans="1:17" outlineLevel="1">
      <c r="A292">
        <v>0</v>
      </c>
      <c r="B292">
        <v>0</v>
      </c>
      <c r="C292" s="25">
        <v>221</v>
      </c>
      <c r="D292" s="25" t="s">
        <v>293</v>
      </c>
      <c r="F292" s="9">
        <v>1984</v>
      </c>
      <c r="G292" s="9">
        <v>2804</v>
      </c>
      <c r="H292" s="9">
        <v>3713</v>
      </c>
      <c r="I292" s="9">
        <v>4527</v>
      </c>
      <c r="J292" s="9"/>
      <c r="K292" s="9">
        <f t="shared" si="54"/>
        <v>820</v>
      </c>
      <c r="L292" s="9">
        <f t="shared" si="55"/>
        <v>909</v>
      </c>
      <c r="M292" s="9">
        <f t="shared" si="56"/>
        <v>814</v>
      </c>
      <c r="O292" s="10">
        <f t="shared" si="57"/>
        <v>0.41299999999999998</v>
      </c>
      <c r="P292" s="10">
        <f t="shared" si="58"/>
        <v>0.32400000000000001</v>
      </c>
      <c r="Q292" s="10">
        <f t="shared" si="59"/>
        <v>0.219</v>
      </c>
    </row>
    <row r="293" spans="1:17" outlineLevel="1">
      <c r="A293">
        <v>0</v>
      </c>
      <c r="B293">
        <v>0</v>
      </c>
      <c r="C293" s="25">
        <v>222</v>
      </c>
      <c r="D293" s="25" t="s">
        <v>294</v>
      </c>
      <c r="F293" s="9">
        <v>994</v>
      </c>
      <c r="G293" s="9">
        <v>1503</v>
      </c>
      <c r="H293" s="9">
        <v>1673</v>
      </c>
      <c r="I293" s="9">
        <v>1902</v>
      </c>
      <c r="J293" s="9"/>
      <c r="K293" s="9">
        <f t="shared" si="54"/>
        <v>509</v>
      </c>
      <c r="L293" s="9">
        <f t="shared" si="55"/>
        <v>170</v>
      </c>
      <c r="M293" s="9">
        <f t="shared" si="56"/>
        <v>229</v>
      </c>
      <c r="O293" s="10">
        <f t="shared" si="57"/>
        <v>0.51200000000000001</v>
      </c>
      <c r="P293" s="10">
        <f t="shared" si="58"/>
        <v>0.113</v>
      </c>
      <c r="Q293" s="10">
        <f t="shared" si="59"/>
        <v>0.13700000000000001</v>
      </c>
    </row>
    <row r="294" spans="1:17" outlineLevel="1">
      <c r="A294">
        <v>0</v>
      </c>
      <c r="B294">
        <v>0</v>
      </c>
      <c r="C294" s="25">
        <v>223</v>
      </c>
      <c r="D294" s="25" t="s">
        <v>295</v>
      </c>
      <c r="F294" s="9">
        <v>6844</v>
      </c>
      <c r="G294" s="9">
        <v>7312</v>
      </c>
      <c r="H294" s="9">
        <v>7518</v>
      </c>
      <c r="I294" s="9">
        <v>7839</v>
      </c>
      <c r="J294" s="9"/>
      <c r="K294" s="9">
        <f t="shared" si="54"/>
        <v>468</v>
      </c>
      <c r="L294" s="9">
        <f t="shared" si="55"/>
        <v>206</v>
      </c>
      <c r="M294" s="9">
        <f t="shared" si="56"/>
        <v>321</v>
      </c>
      <c r="O294" s="10">
        <f t="shared" si="57"/>
        <v>6.8000000000000005E-2</v>
      </c>
      <c r="P294" s="10">
        <f t="shared" si="58"/>
        <v>2.8000000000000001E-2</v>
      </c>
      <c r="Q294" s="10">
        <f t="shared" si="59"/>
        <v>4.2999999999999997E-2</v>
      </c>
    </row>
    <row r="295" spans="1:17" outlineLevel="1">
      <c r="A295">
        <v>0</v>
      </c>
      <c r="B295">
        <v>0</v>
      </c>
      <c r="C295" s="25">
        <v>224</v>
      </c>
      <c r="D295" s="25" t="s">
        <v>296</v>
      </c>
      <c r="F295" s="9">
        <v>5306</v>
      </c>
      <c r="G295" s="9">
        <v>5838</v>
      </c>
      <c r="H295" s="9">
        <v>6341</v>
      </c>
      <c r="I295" s="9">
        <v>5890</v>
      </c>
      <c r="J295" s="9"/>
      <c r="K295" s="9">
        <f t="shared" si="54"/>
        <v>532</v>
      </c>
      <c r="L295" s="9">
        <f t="shared" si="55"/>
        <v>503</v>
      </c>
      <c r="M295" s="9">
        <f t="shared" si="56"/>
        <v>-451</v>
      </c>
      <c r="O295" s="10">
        <f t="shared" si="57"/>
        <v>0.1</v>
      </c>
      <c r="P295" s="10">
        <f t="shared" si="58"/>
        <v>8.5999999999999993E-2</v>
      </c>
      <c r="Q295" s="10">
        <f t="shared" si="59"/>
        <v>-7.0999999999999994E-2</v>
      </c>
    </row>
    <row r="296" spans="1:17" outlineLevel="1">
      <c r="A296">
        <v>0</v>
      </c>
      <c r="B296">
        <v>0</v>
      </c>
      <c r="C296" s="25">
        <v>225</v>
      </c>
      <c r="D296" s="25" t="s">
        <v>297</v>
      </c>
      <c r="F296" s="9">
        <v>963</v>
      </c>
      <c r="G296" s="9">
        <v>1073</v>
      </c>
      <c r="H296" s="9">
        <v>1365</v>
      </c>
      <c r="I296" s="9">
        <v>1612</v>
      </c>
      <c r="J296" s="9"/>
      <c r="K296" s="9">
        <f t="shared" si="54"/>
        <v>110</v>
      </c>
      <c r="L296" s="9">
        <f t="shared" si="55"/>
        <v>292</v>
      </c>
      <c r="M296" s="9">
        <f t="shared" si="56"/>
        <v>247</v>
      </c>
      <c r="O296" s="10">
        <f t="shared" si="57"/>
        <v>0.114</v>
      </c>
      <c r="P296" s="10">
        <f t="shared" si="58"/>
        <v>0.27200000000000002</v>
      </c>
      <c r="Q296" s="10">
        <f t="shared" si="59"/>
        <v>0.18099999999999999</v>
      </c>
    </row>
    <row r="297" spans="1:17" outlineLevel="1">
      <c r="A297">
        <v>0</v>
      </c>
      <c r="B297">
        <v>0</v>
      </c>
      <c r="C297" s="25">
        <v>226</v>
      </c>
      <c r="D297" s="25" t="s">
        <v>298</v>
      </c>
      <c r="F297" s="9">
        <v>11680</v>
      </c>
      <c r="G297" s="9">
        <v>12588</v>
      </c>
      <c r="H297" s="9">
        <v>13352</v>
      </c>
      <c r="I297" s="9">
        <v>13709</v>
      </c>
      <c r="J297" s="9"/>
      <c r="K297" s="9">
        <f t="shared" si="54"/>
        <v>908</v>
      </c>
      <c r="L297" s="9">
        <f t="shared" si="55"/>
        <v>764</v>
      </c>
      <c r="M297" s="9">
        <f t="shared" si="56"/>
        <v>357</v>
      </c>
      <c r="O297" s="10">
        <f t="shared" si="57"/>
        <v>7.8E-2</v>
      </c>
      <c r="P297" s="10">
        <f t="shared" si="58"/>
        <v>6.0999999999999999E-2</v>
      </c>
      <c r="Q297" s="10">
        <f t="shared" si="59"/>
        <v>2.7E-2</v>
      </c>
    </row>
    <row r="298" spans="1:17" outlineLevel="1">
      <c r="A298">
        <v>0</v>
      </c>
      <c r="B298">
        <v>0</v>
      </c>
      <c r="C298" s="25">
        <v>227</v>
      </c>
      <c r="D298" s="25" t="s">
        <v>299</v>
      </c>
      <c r="F298" s="9">
        <v>11389</v>
      </c>
      <c r="G298" s="9">
        <v>12054</v>
      </c>
      <c r="H298" s="9">
        <v>12497</v>
      </c>
      <c r="I298" s="9">
        <v>12140</v>
      </c>
      <c r="J298" s="9"/>
      <c r="K298" s="9">
        <f t="shared" si="54"/>
        <v>665</v>
      </c>
      <c r="L298" s="9">
        <f t="shared" si="55"/>
        <v>443</v>
      </c>
      <c r="M298" s="9">
        <f t="shared" si="56"/>
        <v>-357</v>
      </c>
      <c r="O298" s="10">
        <f t="shared" si="57"/>
        <v>5.8000000000000003E-2</v>
      </c>
      <c r="P298" s="10">
        <f t="shared" si="58"/>
        <v>3.6999999999999998E-2</v>
      </c>
      <c r="Q298" s="10">
        <f t="shared" si="59"/>
        <v>-2.9000000000000001E-2</v>
      </c>
    </row>
    <row r="299" spans="1:17" outlineLevel="1">
      <c r="A299">
        <v>0</v>
      </c>
      <c r="B299">
        <v>0</v>
      </c>
      <c r="C299" s="25">
        <v>228</v>
      </c>
      <c r="D299" s="25" t="s">
        <v>300</v>
      </c>
      <c r="F299" s="9">
        <v>3762</v>
      </c>
      <c r="G299" s="9">
        <v>4047</v>
      </c>
      <c r="H299" s="9">
        <v>4386</v>
      </c>
      <c r="I299" s="9">
        <v>4806</v>
      </c>
      <c r="J299" s="9"/>
      <c r="K299" s="9">
        <f t="shared" si="54"/>
        <v>285</v>
      </c>
      <c r="L299" s="9">
        <f t="shared" si="55"/>
        <v>339</v>
      </c>
      <c r="M299" s="9">
        <f t="shared" si="56"/>
        <v>420</v>
      </c>
      <c r="O299" s="10">
        <f t="shared" si="57"/>
        <v>7.5999999999999998E-2</v>
      </c>
      <c r="P299" s="10">
        <f t="shared" si="58"/>
        <v>8.4000000000000005E-2</v>
      </c>
      <c r="Q299" s="10">
        <f t="shared" si="59"/>
        <v>9.6000000000000002E-2</v>
      </c>
    </row>
    <row r="300" spans="1:17" outlineLevel="1">
      <c r="A300">
        <v>0</v>
      </c>
      <c r="B300">
        <v>0</v>
      </c>
      <c r="C300" s="25">
        <v>230</v>
      </c>
      <c r="D300" s="25" t="s">
        <v>301</v>
      </c>
      <c r="F300" s="9">
        <v>1112</v>
      </c>
      <c r="G300" s="9">
        <v>1373</v>
      </c>
      <c r="H300" s="9">
        <v>1403</v>
      </c>
      <c r="I300" s="9">
        <v>1321</v>
      </c>
      <c r="J300" s="9"/>
      <c r="K300" s="9">
        <f t="shared" si="54"/>
        <v>261</v>
      </c>
      <c r="L300" s="9">
        <f t="shared" si="55"/>
        <v>30</v>
      </c>
      <c r="M300" s="9">
        <f t="shared" si="56"/>
        <v>-82</v>
      </c>
      <c r="O300" s="10">
        <f t="shared" si="57"/>
        <v>0.23499999999999999</v>
      </c>
      <c r="P300" s="10">
        <f t="shared" si="58"/>
        <v>2.1999999999999999E-2</v>
      </c>
      <c r="Q300" s="10">
        <f t="shared" si="59"/>
        <v>-5.8000000000000003E-2</v>
      </c>
    </row>
    <row r="301" spans="1:17" outlineLevel="1">
      <c r="A301">
        <v>0</v>
      </c>
      <c r="B301">
        <v>0</v>
      </c>
      <c r="C301" s="25">
        <v>233</v>
      </c>
      <c r="D301" s="25" t="s">
        <v>302</v>
      </c>
      <c r="F301" s="9">
        <v>633</v>
      </c>
      <c r="G301" s="9">
        <v>779</v>
      </c>
      <c r="H301" s="9">
        <v>821</v>
      </c>
      <c r="I301" s="9">
        <v>847</v>
      </c>
      <c r="J301" s="9"/>
      <c r="K301" s="9">
        <f t="shared" si="54"/>
        <v>146</v>
      </c>
      <c r="L301" s="9">
        <f t="shared" si="55"/>
        <v>42</v>
      </c>
      <c r="M301" s="9">
        <f t="shared" si="56"/>
        <v>26</v>
      </c>
      <c r="O301" s="10">
        <f t="shared" si="57"/>
        <v>0.23100000000000001</v>
      </c>
      <c r="P301" s="10">
        <f t="shared" si="58"/>
        <v>5.3999999999999999E-2</v>
      </c>
      <c r="Q301" s="10">
        <f t="shared" si="59"/>
        <v>3.2000000000000001E-2</v>
      </c>
    </row>
    <row r="302" spans="1:17" outlineLevel="1">
      <c r="A302">
        <v>0</v>
      </c>
      <c r="B302">
        <v>0</v>
      </c>
      <c r="C302" s="25">
        <v>234</v>
      </c>
      <c r="D302" s="25" t="s">
        <v>303</v>
      </c>
      <c r="F302" s="9">
        <v>1024</v>
      </c>
      <c r="G302" s="9">
        <v>1131</v>
      </c>
      <c r="H302" s="9">
        <v>1180</v>
      </c>
      <c r="I302" s="9">
        <v>1234</v>
      </c>
      <c r="J302" s="9"/>
      <c r="K302" s="9">
        <f t="shared" si="54"/>
        <v>107</v>
      </c>
      <c r="L302" s="9">
        <f t="shared" si="55"/>
        <v>49</v>
      </c>
      <c r="M302" s="9">
        <f t="shared" si="56"/>
        <v>54</v>
      </c>
      <c r="O302" s="10">
        <f t="shared" si="57"/>
        <v>0.104</v>
      </c>
      <c r="P302" s="10">
        <f t="shared" si="58"/>
        <v>4.2999999999999997E-2</v>
      </c>
      <c r="Q302" s="10">
        <f t="shared" si="59"/>
        <v>4.5999999999999999E-2</v>
      </c>
    </row>
    <row r="303" spans="1:17" outlineLevel="1">
      <c r="A303">
        <v>0</v>
      </c>
      <c r="B303">
        <v>0</v>
      </c>
      <c r="C303" s="25">
        <v>235</v>
      </c>
      <c r="D303" s="25" t="s">
        <v>304</v>
      </c>
      <c r="F303" s="9">
        <v>953</v>
      </c>
      <c r="G303" s="9">
        <v>1485</v>
      </c>
      <c r="H303" s="9">
        <v>1621</v>
      </c>
      <c r="I303" s="9">
        <v>1682</v>
      </c>
      <c r="J303" s="9"/>
      <c r="K303" s="9">
        <f t="shared" si="54"/>
        <v>532</v>
      </c>
      <c r="L303" s="9">
        <f t="shared" si="55"/>
        <v>136</v>
      </c>
      <c r="M303" s="9">
        <f t="shared" si="56"/>
        <v>61</v>
      </c>
      <c r="O303" s="10">
        <f t="shared" si="57"/>
        <v>0.55800000000000005</v>
      </c>
      <c r="P303" s="10">
        <f t="shared" si="58"/>
        <v>9.1999999999999998E-2</v>
      </c>
      <c r="Q303" s="10">
        <f t="shared" si="59"/>
        <v>3.7999999999999999E-2</v>
      </c>
    </row>
    <row r="304" spans="1:17" outlineLevel="1">
      <c r="A304">
        <v>0</v>
      </c>
      <c r="B304">
        <v>0</v>
      </c>
      <c r="C304" s="25">
        <v>236</v>
      </c>
      <c r="D304" s="25" t="s">
        <v>305</v>
      </c>
      <c r="F304" s="9">
        <v>51974</v>
      </c>
      <c r="G304" s="9">
        <v>48622</v>
      </c>
      <c r="H304" s="9">
        <v>45793</v>
      </c>
      <c r="I304" s="9">
        <v>44737</v>
      </c>
      <c r="J304" s="9"/>
      <c r="K304" s="9">
        <f t="shared" si="54"/>
        <v>-3352</v>
      </c>
      <c r="L304" s="9">
        <f t="shared" si="55"/>
        <v>-2829</v>
      </c>
      <c r="M304" s="9">
        <f t="shared" si="56"/>
        <v>-1056</v>
      </c>
      <c r="O304" s="10">
        <f t="shared" si="57"/>
        <v>-6.4000000000000001E-2</v>
      </c>
      <c r="P304" s="10">
        <f t="shared" si="58"/>
        <v>-5.8000000000000003E-2</v>
      </c>
      <c r="Q304" s="10">
        <f t="shared" si="59"/>
        <v>-2.3E-2</v>
      </c>
    </row>
    <row r="305" spans="1:17" outlineLevel="1">
      <c r="A305">
        <v>0</v>
      </c>
      <c r="B305">
        <v>0</v>
      </c>
      <c r="C305" s="25">
        <v>237</v>
      </c>
      <c r="D305" s="25" t="s">
        <v>306</v>
      </c>
      <c r="F305" s="9">
        <v>425</v>
      </c>
      <c r="G305" s="9">
        <v>571</v>
      </c>
      <c r="H305" s="9">
        <v>589</v>
      </c>
      <c r="I305" s="9">
        <v>648</v>
      </c>
      <c r="J305" s="9"/>
      <c r="K305" s="9">
        <f t="shared" si="54"/>
        <v>146</v>
      </c>
      <c r="L305" s="9">
        <f t="shared" si="55"/>
        <v>18</v>
      </c>
      <c r="M305" s="9">
        <f t="shared" si="56"/>
        <v>59</v>
      </c>
      <c r="O305" s="10">
        <f t="shared" si="57"/>
        <v>0.34399999999999997</v>
      </c>
      <c r="P305" s="10">
        <f t="shared" si="58"/>
        <v>3.2000000000000001E-2</v>
      </c>
      <c r="Q305" s="10">
        <f t="shared" si="59"/>
        <v>0.1</v>
      </c>
    </row>
    <row r="306" spans="1:17" outlineLevel="1">
      <c r="A306">
        <v>0</v>
      </c>
      <c r="B306">
        <v>0</v>
      </c>
      <c r="C306" s="25">
        <v>241</v>
      </c>
      <c r="D306" s="25" t="s">
        <v>307</v>
      </c>
      <c r="F306" s="9">
        <v>2425</v>
      </c>
      <c r="G306" s="9">
        <v>3189</v>
      </c>
      <c r="H306" s="9">
        <v>3353</v>
      </c>
      <c r="I306" s="9">
        <v>3413</v>
      </c>
      <c r="J306" s="9"/>
      <c r="K306" s="9">
        <f t="shared" si="54"/>
        <v>764</v>
      </c>
      <c r="L306" s="9">
        <f t="shared" si="55"/>
        <v>164</v>
      </c>
      <c r="M306" s="9">
        <f t="shared" si="56"/>
        <v>60</v>
      </c>
      <c r="O306" s="10">
        <f t="shared" si="57"/>
        <v>0.315</v>
      </c>
      <c r="P306" s="10">
        <f t="shared" si="58"/>
        <v>5.0999999999999997E-2</v>
      </c>
      <c r="Q306" s="10">
        <f t="shared" si="59"/>
        <v>1.7999999999999999E-2</v>
      </c>
    </row>
    <row r="307" spans="1:17" outlineLevel="1">
      <c r="A307">
        <v>0</v>
      </c>
      <c r="B307">
        <v>0</v>
      </c>
      <c r="C307" s="25">
        <v>242</v>
      </c>
      <c r="D307" s="25" t="s">
        <v>308</v>
      </c>
      <c r="F307" s="9">
        <v>3536</v>
      </c>
      <c r="G307" s="9">
        <v>3561</v>
      </c>
      <c r="H307" s="9">
        <v>3431</v>
      </c>
      <c r="I307" s="9">
        <v>2942</v>
      </c>
      <c r="J307" s="9"/>
      <c r="K307" s="9">
        <f t="shared" si="54"/>
        <v>25</v>
      </c>
      <c r="L307" s="9">
        <f t="shared" si="55"/>
        <v>-130</v>
      </c>
      <c r="M307" s="9">
        <f t="shared" si="56"/>
        <v>-489</v>
      </c>
      <c r="O307" s="10">
        <f t="shared" si="57"/>
        <v>7.0000000000000001E-3</v>
      </c>
      <c r="P307" s="10">
        <f t="shared" si="58"/>
        <v>-3.6999999999999998E-2</v>
      </c>
      <c r="Q307" s="10">
        <f t="shared" si="59"/>
        <v>-0.14299999999999999</v>
      </c>
    </row>
    <row r="308" spans="1:17" outlineLevel="1">
      <c r="A308">
        <v>0</v>
      </c>
      <c r="B308">
        <v>0</v>
      </c>
      <c r="C308" s="25">
        <v>247</v>
      </c>
      <c r="D308" s="25" t="s">
        <v>309</v>
      </c>
      <c r="F308" s="9">
        <v>7570</v>
      </c>
      <c r="G308" s="9">
        <v>8656</v>
      </c>
      <c r="H308" s="9">
        <v>10172</v>
      </c>
      <c r="I308" s="9">
        <v>11608</v>
      </c>
      <c r="J308" s="9"/>
      <c r="K308" s="9">
        <f t="shared" si="54"/>
        <v>1086</v>
      </c>
      <c r="L308" s="9">
        <f t="shared" si="55"/>
        <v>1516</v>
      </c>
      <c r="M308" s="9">
        <f t="shared" si="56"/>
        <v>1436</v>
      </c>
      <c r="O308" s="10">
        <f t="shared" si="57"/>
        <v>0.14299999999999999</v>
      </c>
      <c r="P308" s="10">
        <f t="shared" si="58"/>
        <v>0.17499999999999999</v>
      </c>
      <c r="Q308" s="10">
        <f t="shared" si="59"/>
        <v>0.14099999999999999</v>
      </c>
    </row>
    <row r="309" spans="1:17" outlineLevel="1">
      <c r="A309">
        <v>0</v>
      </c>
      <c r="B309">
        <v>0</v>
      </c>
      <c r="C309" s="25">
        <v>249</v>
      </c>
      <c r="D309" s="25" t="s">
        <v>310</v>
      </c>
      <c r="F309" s="9">
        <v>1659</v>
      </c>
      <c r="G309" s="9">
        <v>1677</v>
      </c>
      <c r="H309" s="9">
        <v>1604</v>
      </c>
      <c r="I309" s="9">
        <v>1475</v>
      </c>
      <c r="J309" s="9"/>
      <c r="K309" s="9">
        <f t="shared" si="54"/>
        <v>18</v>
      </c>
      <c r="L309" s="9">
        <f t="shared" si="55"/>
        <v>-73</v>
      </c>
      <c r="M309" s="9">
        <f t="shared" si="56"/>
        <v>-129</v>
      </c>
      <c r="O309" s="10">
        <f t="shared" si="57"/>
        <v>1.0999999999999999E-2</v>
      </c>
      <c r="P309" s="10">
        <f t="shared" si="58"/>
        <v>-4.3999999999999997E-2</v>
      </c>
      <c r="Q309" s="10">
        <f t="shared" si="59"/>
        <v>-0.08</v>
      </c>
    </row>
    <row r="310" spans="1:17" outlineLevel="1">
      <c r="A310">
        <v>0</v>
      </c>
      <c r="B310">
        <v>0</v>
      </c>
      <c r="C310" s="25">
        <v>250</v>
      </c>
      <c r="D310" s="25" t="s">
        <v>311</v>
      </c>
      <c r="F310" s="9">
        <v>3205</v>
      </c>
      <c r="G310" s="9">
        <v>3921</v>
      </c>
      <c r="H310" s="9">
        <v>4581</v>
      </c>
      <c r="I310" s="9">
        <v>5232</v>
      </c>
      <c r="J310" s="9"/>
      <c r="K310" s="9">
        <f t="shared" ref="K310:K341" si="60">G310-F310</f>
        <v>716</v>
      </c>
      <c r="L310" s="9">
        <f t="shared" ref="L310:L341" si="61">H310-G310</f>
        <v>660</v>
      </c>
      <c r="M310" s="9">
        <f t="shared" ref="M310:M341" si="62">I310-H310</f>
        <v>651</v>
      </c>
      <c r="O310" s="10">
        <f t="shared" ref="O310:O341" si="63">ROUND(K310/F310,3)</f>
        <v>0.223</v>
      </c>
      <c r="P310" s="10">
        <f t="shared" ref="P310:P341" si="64">ROUND(L310/G310,3)</f>
        <v>0.16800000000000001</v>
      </c>
      <c r="Q310" s="10">
        <f t="shared" ref="Q310:Q341" si="65">ROUND(M310/H310,3)</f>
        <v>0.14199999999999999</v>
      </c>
    </row>
    <row r="311" spans="1:17" outlineLevel="1">
      <c r="A311">
        <v>0</v>
      </c>
      <c r="B311">
        <v>0</v>
      </c>
      <c r="C311" s="25">
        <v>253</v>
      </c>
      <c r="D311" s="25" t="s">
        <v>312</v>
      </c>
      <c r="F311" s="9">
        <v>336</v>
      </c>
      <c r="G311" s="9">
        <v>378</v>
      </c>
      <c r="H311" s="9">
        <v>351</v>
      </c>
      <c r="I311" s="9">
        <v>393</v>
      </c>
      <c r="J311" s="9"/>
      <c r="K311" s="9">
        <f t="shared" si="60"/>
        <v>42</v>
      </c>
      <c r="L311" s="9">
        <f t="shared" si="61"/>
        <v>-27</v>
      </c>
      <c r="M311" s="9">
        <f t="shared" si="62"/>
        <v>42</v>
      </c>
      <c r="O311" s="10">
        <f t="shared" si="63"/>
        <v>0.125</v>
      </c>
      <c r="P311" s="10">
        <f t="shared" si="64"/>
        <v>-7.0999999999999994E-2</v>
      </c>
      <c r="Q311" s="10">
        <f t="shared" si="65"/>
        <v>0.12</v>
      </c>
    </row>
    <row r="312" spans="1:17" outlineLevel="1">
      <c r="A312">
        <v>0</v>
      </c>
      <c r="B312">
        <v>0</v>
      </c>
      <c r="C312" s="25">
        <v>255</v>
      </c>
      <c r="D312" s="25" t="s">
        <v>313</v>
      </c>
      <c r="F312" s="9">
        <v>955</v>
      </c>
      <c r="G312" s="9">
        <v>1147</v>
      </c>
      <c r="H312" s="9">
        <v>1254</v>
      </c>
      <c r="I312" s="9">
        <v>1258</v>
      </c>
      <c r="J312" s="9"/>
      <c r="K312" s="9">
        <f t="shared" si="60"/>
        <v>192</v>
      </c>
      <c r="L312" s="9">
        <f t="shared" si="61"/>
        <v>107</v>
      </c>
      <c r="M312" s="9">
        <f t="shared" si="62"/>
        <v>4</v>
      </c>
      <c r="O312" s="10">
        <f t="shared" si="63"/>
        <v>0.20100000000000001</v>
      </c>
      <c r="P312" s="10">
        <f t="shared" si="64"/>
        <v>9.2999999999999999E-2</v>
      </c>
      <c r="Q312" s="10">
        <f t="shared" si="65"/>
        <v>3.0000000000000001E-3</v>
      </c>
    </row>
    <row r="313" spans="1:17" outlineLevel="1">
      <c r="A313">
        <v>0</v>
      </c>
      <c r="B313">
        <v>0</v>
      </c>
      <c r="C313" s="25">
        <v>256</v>
      </c>
      <c r="D313" s="25" t="s">
        <v>314</v>
      </c>
      <c r="F313" s="9">
        <v>1570</v>
      </c>
      <c r="G313" s="9">
        <v>1594</v>
      </c>
      <c r="H313" s="9">
        <v>1657</v>
      </c>
      <c r="I313" s="9">
        <v>1775</v>
      </c>
      <c r="J313" s="9"/>
      <c r="K313" s="9">
        <f t="shared" si="60"/>
        <v>24</v>
      </c>
      <c r="L313" s="9">
        <f t="shared" si="61"/>
        <v>63</v>
      </c>
      <c r="M313" s="9">
        <f t="shared" si="62"/>
        <v>118</v>
      </c>
      <c r="O313" s="10">
        <f t="shared" si="63"/>
        <v>1.4999999999999999E-2</v>
      </c>
      <c r="P313" s="10">
        <f t="shared" si="64"/>
        <v>0.04</v>
      </c>
      <c r="Q313" s="10">
        <f t="shared" si="65"/>
        <v>7.0999999999999994E-2</v>
      </c>
    </row>
    <row r="314" spans="1:17" outlineLevel="1">
      <c r="A314">
        <v>0</v>
      </c>
      <c r="B314">
        <v>0</v>
      </c>
      <c r="C314" s="25">
        <v>257</v>
      </c>
      <c r="D314" s="25" t="s">
        <v>315</v>
      </c>
      <c r="F314" s="9">
        <v>4334</v>
      </c>
      <c r="G314" s="9">
        <v>4936</v>
      </c>
      <c r="H314" s="9">
        <v>6353</v>
      </c>
      <c r="I314" s="9">
        <v>7973</v>
      </c>
      <c r="J314" s="9"/>
      <c r="K314" s="9">
        <f t="shared" si="60"/>
        <v>602</v>
      </c>
      <c r="L314" s="9">
        <f t="shared" si="61"/>
        <v>1417</v>
      </c>
      <c r="M314" s="9">
        <f t="shared" si="62"/>
        <v>1620</v>
      </c>
      <c r="O314" s="10">
        <f t="shared" si="63"/>
        <v>0.13900000000000001</v>
      </c>
      <c r="P314" s="10">
        <f t="shared" si="64"/>
        <v>0.28699999999999998</v>
      </c>
      <c r="Q314" s="10">
        <f t="shared" si="65"/>
        <v>0.255</v>
      </c>
    </row>
    <row r="315" spans="1:17" outlineLevel="1">
      <c r="A315">
        <v>0</v>
      </c>
      <c r="B315">
        <v>0</v>
      </c>
      <c r="C315" s="25">
        <v>260</v>
      </c>
      <c r="D315" s="25" t="s">
        <v>316</v>
      </c>
      <c r="F315" s="9">
        <v>720</v>
      </c>
      <c r="G315" s="9">
        <v>667</v>
      </c>
      <c r="H315" s="9">
        <v>824</v>
      </c>
      <c r="I315" s="9">
        <v>915</v>
      </c>
      <c r="J315" s="9"/>
      <c r="K315" s="9">
        <f t="shared" si="60"/>
        <v>-53</v>
      </c>
      <c r="L315" s="9">
        <f t="shared" si="61"/>
        <v>157</v>
      </c>
      <c r="M315" s="9">
        <f t="shared" si="62"/>
        <v>91</v>
      </c>
      <c r="O315" s="10">
        <f t="shared" si="63"/>
        <v>-7.3999999999999996E-2</v>
      </c>
      <c r="P315" s="10">
        <f t="shared" si="64"/>
        <v>0.23499999999999999</v>
      </c>
      <c r="Q315" s="10">
        <f t="shared" si="65"/>
        <v>0.11</v>
      </c>
    </row>
    <row r="316" spans="1:17" outlineLevel="1">
      <c r="A316">
        <v>0</v>
      </c>
      <c r="B316">
        <v>0</v>
      </c>
      <c r="C316" s="25">
        <v>261</v>
      </c>
      <c r="D316" s="25" t="s">
        <v>317</v>
      </c>
      <c r="F316" s="9">
        <v>8727</v>
      </c>
      <c r="G316" s="9">
        <v>15489</v>
      </c>
      <c r="H316" s="9">
        <v>20136</v>
      </c>
      <c r="I316" s="9">
        <v>20675</v>
      </c>
      <c r="J316" s="9"/>
      <c r="K316" s="9">
        <f t="shared" si="60"/>
        <v>6762</v>
      </c>
      <c r="L316" s="9">
        <f t="shared" si="61"/>
        <v>4647</v>
      </c>
      <c r="M316" s="9">
        <f t="shared" si="62"/>
        <v>539</v>
      </c>
      <c r="O316" s="10">
        <f t="shared" si="63"/>
        <v>0.77500000000000002</v>
      </c>
      <c r="P316" s="10">
        <f t="shared" si="64"/>
        <v>0.3</v>
      </c>
      <c r="Q316" s="10">
        <f t="shared" si="65"/>
        <v>2.7E-2</v>
      </c>
    </row>
    <row r="317" spans="1:17" outlineLevel="1">
      <c r="A317">
        <v>0</v>
      </c>
      <c r="B317">
        <v>0</v>
      </c>
      <c r="C317" s="25">
        <v>263</v>
      </c>
      <c r="D317" s="25" t="s">
        <v>318</v>
      </c>
      <c r="F317" s="9">
        <v>644</v>
      </c>
      <c r="G317" s="9">
        <v>634</v>
      </c>
      <c r="H317" s="9">
        <v>705</v>
      </c>
      <c r="I317" s="9">
        <v>692</v>
      </c>
      <c r="J317" s="9"/>
      <c r="K317" s="9">
        <f t="shared" si="60"/>
        <v>-10</v>
      </c>
      <c r="L317" s="9">
        <f t="shared" si="61"/>
        <v>71</v>
      </c>
      <c r="M317" s="9">
        <f t="shared" si="62"/>
        <v>-13</v>
      </c>
      <c r="O317" s="10">
        <f t="shared" si="63"/>
        <v>-1.6E-2</v>
      </c>
      <c r="P317" s="10">
        <f t="shared" si="64"/>
        <v>0.112</v>
      </c>
      <c r="Q317" s="10">
        <f t="shared" si="65"/>
        <v>-1.7999999999999999E-2</v>
      </c>
    </row>
    <row r="318" spans="1:17" outlineLevel="1">
      <c r="A318">
        <v>0</v>
      </c>
      <c r="B318">
        <v>0</v>
      </c>
      <c r="C318" s="25">
        <v>265</v>
      </c>
      <c r="D318" s="25" t="s">
        <v>319</v>
      </c>
      <c r="F318" s="9">
        <v>12269</v>
      </c>
      <c r="G318" s="9">
        <v>13046</v>
      </c>
      <c r="H318" s="9">
        <v>13425</v>
      </c>
      <c r="I318" s="9">
        <v>13722</v>
      </c>
      <c r="J318" s="9"/>
      <c r="K318" s="9">
        <f t="shared" si="60"/>
        <v>777</v>
      </c>
      <c r="L318" s="9">
        <f t="shared" si="61"/>
        <v>379</v>
      </c>
      <c r="M318" s="9">
        <f t="shared" si="62"/>
        <v>297</v>
      </c>
      <c r="O318" s="10">
        <f t="shared" si="63"/>
        <v>6.3E-2</v>
      </c>
      <c r="P318" s="10">
        <f t="shared" si="64"/>
        <v>2.9000000000000001E-2</v>
      </c>
      <c r="Q318" s="10">
        <f t="shared" si="65"/>
        <v>2.1999999999999999E-2</v>
      </c>
    </row>
    <row r="319" spans="1:17" outlineLevel="1">
      <c r="A319">
        <v>0</v>
      </c>
      <c r="B319">
        <v>0</v>
      </c>
      <c r="C319" s="25">
        <v>267</v>
      </c>
      <c r="D319" s="25" t="s">
        <v>320</v>
      </c>
      <c r="F319" s="9">
        <v>2743</v>
      </c>
      <c r="G319" s="9">
        <v>2910</v>
      </c>
      <c r="H319" s="9">
        <v>3335</v>
      </c>
      <c r="I319" s="9">
        <v>3257</v>
      </c>
      <c r="J319" s="9"/>
      <c r="K319" s="9">
        <f t="shared" si="60"/>
        <v>167</v>
      </c>
      <c r="L319" s="9">
        <f t="shared" si="61"/>
        <v>425</v>
      </c>
      <c r="M319" s="9">
        <f t="shared" si="62"/>
        <v>-78</v>
      </c>
      <c r="O319" s="10">
        <f t="shared" si="63"/>
        <v>6.0999999999999999E-2</v>
      </c>
      <c r="P319" s="10">
        <f t="shared" si="64"/>
        <v>0.14599999999999999</v>
      </c>
      <c r="Q319" s="10">
        <f t="shared" si="65"/>
        <v>-2.3E-2</v>
      </c>
    </row>
    <row r="320" spans="1:17" outlineLevel="1">
      <c r="A320">
        <v>0</v>
      </c>
      <c r="B320">
        <v>0</v>
      </c>
      <c r="C320" s="25">
        <v>268</v>
      </c>
      <c r="D320" s="25" t="s">
        <v>321</v>
      </c>
      <c r="F320" s="9">
        <v>2002</v>
      </c>
      <c r="G320" s="9">
        <v>2012</v>
      </c>
      <c r="H320" s="9">
        <v>2058</v>
      </c>
      <c r="I320" s="9">
        <v>1893</v>
      </c>
      <c r="J320" s="9"/>
      <c r="K320" s="9">
        <f t="shared" si="60"/>
        <v>10</v>
      </c>
      <c r="L320" s="9">
        <f t="shared" si="61"/>
        <v>46</v>
      </c>
      <c r="M320" s="9">
        <f t="shared" si="62"/>
        <v>-165</v>
      </c>
      <c r="O320" s="10">
        <f t="shared" si="63"/>
        <v>5.0000000000000001E-3</v>
      </c>
      <c r="P320" s="10">
        <f t="shared" si="64"/>
        <v>2.3E-2</v>
      </c>
      <c r="Q320" s="10">
        <f t="shared" si="65"/>
        <v>-0.08</v>
      </c>
    </row>
    <row r="321" spans="1:17" outlineLevel="1">
      <c r="A321">
        <v>0</v>
      </c>
      <c r="B321">
        <v>0</v>
      </c>
      <c r="C321" s="25">
        <v>271</v>
      </c>
      <c r="D321" s="25" t="s">
        <v>322</v>
      </c>
      <c r="F321" s="9">
        <v>22674</v>
      </c>
      <c r="G321" s="9">
        <v>24146</v>
      </c>
      <c r="H321" s="9">
        <v>31640</v>
      </c>
      <c r="I321" s="9">
        <v>35608</v>
      </c>
      <c r="J321" s="9"/>
      <c r="K321" s="9">
        <f t="shared" si="60"/>
        <v>1472</v>
      </c>
      <c r="L321" s="9">
        <f t="shared" si="61"/>
        <v>7494</v>
      </c>
      <c r="M321" s="9">
        <f t="shared" si="62"/>
        <v>3968</v>
      </c>
      <c r="O321" s="10">
        <f t="shared" si="63"/>
        <v>6.5000000000000002E-2</v>
      </c>
      <c r="P321" s="10">
        <f t="shared" si="64"/>
        <v>0.31</v>
      </c>
      <c r="Q321" s="10">
        <f t="shared" si="65"/>
        <v>0.125</v>
      </c>
    </row>
    <row r="322" spans="1:17" outlineLevel="1">
      <c r="A322">
        <v>0</v>
      </c>
      <c r="B322">
        <v>0</v>
      </c>
      <c r="C322" s="25">
        <v>272</v>
      </c>
      <c r="D322" s="25" t="s">
        <v>323</v>
      </c>
      <c r="F322" s="9">
        <v>1049</v>
      </c>
      <c r="G322" s="9">
        <v>1561</v>
      </c>
      <c r="H322" s="9">
        <v>1810</v>
      </c>
      <c r="I322" s="9">
        <v>1771</v>
      </c>
      <c r="J322" s="9"/>
      <c r="K322" s="9">
        <f t="shared" si="60"/>
        <v>512</v>
      </c>
      <c r="L322" s="9">
        <f t="shared" si="61"/>
        <v>249</v>
      </c>
      <c r="M322" s="9">
        <f t="shared" si="62"/>
        <v>-39</v>
      </c>
      <c r="O322" s="10">
        <f t="shared" si="63"/>
        <v>0.48799999999999999</v>
      </c>
      <c r="P322" s="10">
        <f t="shared" si="64"/>
        <v>0.16</v>
      </c>
      <c r="Q322" s="10">
        <f t="shared" si="65"/>
        <v>-2.1999999999999999E-2</v>
      </c>
    </row>
    <row r="323" spans="1:17" outlineLevel="1">
      <c r="A323">
        <v>0</v>
      </c>
      <c r="B323">
        <v>0</v>
      </c>
      <c r="C323" s="25">
        <v>273</v>
      </c>
      <c r="D323" s="25" t="s">
        <v>324</v>
      </c>
      <c r="F323" s="9">
        <v>18813</v>
      </c>
      <c r="G323" s="9">
        <v>17655</v>
      </c>
      <c r="H323" s="9">
        <v>18234</v>
      </c>
      <c r="I323" s="9">
        <v>18165</v>
      </c>
      <c r="J323" s="9"/>
      <c r="K323" s="9">
        <f t="shared" si="60"/>
        <v>-1158</v>
      </c>
      <c r="L323" s="9">
        <f t="shared" si="61"/>
        <v>579</v>
      </c>
      <c r="M323" s="9">
        <f t="shared" si="62"/>
        <v>-69</v>
      </c>
      <c r="O323" s="10">
        <f t="shared" si="63"/>
        <v>-6.2E-2</v>
      </c>
      <c r="P323" s="10">
        <f t="shared" si="64"/>
        <v>3.3000000000000002E-2</v>
      </c>
      <c r="Q323" s="10">
        <f t="shared" si="65"/>
        <v>-4.0000000000000001E-3</v>
      </c>
    </row>
    <row r="324" spans="1:17" outlineLevel="1">
      <c r="A324">
        <v>0</v>
      </c>
      <c r="B324">
        <v>0</v>
      </c>
      <c r="C324" s="25">
        <v>275</v>
      </c>
      <c r="D324" s="25" t="s">
        <v>325</v>
      </c>
      <c r="F324" s="9">
        <v>16399</v>
      </c>
      <c r="G324" s="9">
        <v>16685</v>
      </c>
      <c r="H324" s="9">
        <v>17196</v>
      </c>
      <c r="I324" s="9">
        <v>17514</v>
      </c>
      <c r="J324" s="9"/>
      <c r="K324" s="9">
        <f t="shared" si="60"/>
        <v>286</v>
      </c>
      <c r="L324" s="9">
        <f t="shared" si="61"/>
        <v>511</v>
      </c>
      <c r="M324" s="9">
        <f t="shared" si="62"/>
        <v>318</v>
      </c>
      <c r="O324" s="10">
        <f t="shared" si="63"/>
        <v>1.7000000000000001E-2</v>
      </c>
      <c r="P324" s="10">
        <f t="shared" si="64"/>
        <v>3.1E-2</v>
      </c>
      <c r="Q324" s="10">
        <f t="shared" si="65"/>
        <v>1.7999999999999999E-2</v>
      </c>
    </row>
    <row r="325" spans="1:17" outlineLevel="1">
      <c r="A325">
        <v>0</v>
      </c>
      <c r="B325">
        <v>0</v>
      </c>
      <c r="C325" s="25">
        <v>276</v>
      </c>
      <c r="D325" s="25" t="s">
        <v>326</v>
      </c>
      <c r="F325" s="9">
        <v>4137</v>
      </c>
      <c r="G325" s="9">
        <v>4478</v>
      </c>
      <c r="H325" s="9">
        <v>5387</v>
      </c>
      <c r="I325" s="9">
        <v>5792</v>
      </c>
      <c r="J325" s="9"/>
      <c r="K325" s="9">
        <f t="shared" si="60"/>
        <v>341</v>
      </c>
      <c r="L325" s="9">
        <f t="shared" si="61"/>
        <v>909</v>
      </c>
      <c r="M325" s="9">
        <f t="shared" si="62"/>
        <v>405</v>
      </c>
      <c r="O325" s="10">
        <f t="shared" si="63"/>
        <v>8.2000000000000003E-2</v>
      </c>
      <c r="P325" s="10">
        <f t="shared" si="64"/>
        <v>0.20300000000000001</v>
      </c>
      <c r="Q325" s="10">
        <f t="shared" si="65"/>
        <v>7.4999999999999997E-2</v>
      </c>
    </row>
    <row r="326" spans="1:17" outlineLevel="1">
      <c r="A326">
        <v>0</v>
      </c>
      <c r="B326">
        <v>0</v>
      </c>
      <c r="C326" s="25">
        <v>278</v>
      </c>
      <c r="D326" s="25" t="s">
        <v>327</v>
      </c>
      <c r="F326" s="9">
        <v>16665</v>
      </c>
      <c r="G326" s="9">
        <v>17816</v>
      </c>
      <c r="H326" s="9">
        <v>17214</v>
      </c>
      <c r="I326" s="9">
        <v>16719</v>
      </c>
      <c r="J326" s="9"/>
      <c r="K326" s="9">
        <f t="shared" si="60"/>
        <v>1151</v>
      </c>
      <c r="L326" s="9">
        <f t="shared" si="61"/>
        <v>-602</v>
      </c>
      <c r="M326" s="9">
        <f t="shared" si="62"/>
        <v>-495</v>
      </c>
      <c r="O326" s="10">
        <f t="shared" si="63"/>
        <v>6.9000000000000006E-2</v>
      </c>
      <c r="P326" s="10">
        <f t="shared" si="64"/>
        <v>-3.4000000000000002E-2</v>
      </c>
      <c r="Q326" s="10">
        <f t="shared" si="65"/>
        <v>-2.9000000000000001E-2</v>
      </c>
    </row>
    <row r="327" spans="1:17" outlineLevel="1">
      <c r="A327">
        <v>0</v>
      </c>
      <c r="B327">
        <v>0</v>
      </c>
      <c r="C327" s="25">
        <v>279</v>
      </c>
      <c r="D327" s="25" t="s">
        <v>328</v>
      </c>
      <c r="F327" s="9">
        <v>7382</v>
      </c>
      <c r="G327" s="9">
        <v>7667</v>
      </c>
      <c r="H327" s="9">
        <v>8835</v>
      </c>
      <c r="I327" s="9">
        <v>9502</v>
      </c>
      <c r="J327" s="9"/>
      <c r="K327" s="9">
        <f t="shared" si="60"/>
        <v>285</v>
      </c>
      <c r="L327" s="9">
        <f t="shared" si="61"/>
        <v>1168</v>
      </c>
      <c r="M327" s="9">
        <f t="shared" si="62"/>
        <v>667</v>
      </c>
      <c r="O327" s="10">
        <f t="shared" si="63"/>
        <v>3.9E-2</v>
      </c>
      <c r="P327" s="10">
        <f t="shared" si="64"/>
        <v>0.152</v>
      </c>
      <c r="Q327" s="10">
        <f t="shared" si="65"/>
        <v>7.4999999999999997E-2</v>
      </c>
    </row>
    <row r="328" spans="1:17" outlineLevel="1">
      <c r="A328">
        <v>0</v>
      </c>
      <c r="B328">
        <v>0</v>
      </c>
      <c r="C328" s="25">
        <v>280</v>
      </c>
      <c r="D328" s="25" t="s">
        <v>329</v>
      </c>
      <c r="F328" s="9">
        <v>10774</v>
      </c>
      <c r="G328" s="9">
        <v>11645</v>
      </c>
      <c r="H328" s="9">
        <v>11691</v>
      </c>
      <c r="I328" s="9">
        <v>11688</v>
      </c>
      <c r="J328" s="9"/>
      <c r="K328" s="9">
        <f t="shared" si="60"/>
        <v>871</v>
      </c>
      <c r="L328" s="9">
        <f t="shared" si="61"/>
        <v>46</v>
      </c>
      <c r="M328" s="9">
        <f t="shared" si="62"/>
        <v>-3</v>
      </c>
      <c r="O328" s="10">
        <f t="shared" si="63"/>
        <v>8.1000000000000003E-2</v>
      </c>
      <c r="P328" s="10">
        <f t="shared" si="64"/>
        <v>4.0000000000000001E-3</v>
      </c>
      <c r="Q328" s="10">
        <f t="shared" si="65"/>
        <v>0</v>
      </c>
    </row>
    <row r="329" spans="1:17" outlineLevel="1">
      <c r="A329">
        <v>0</v>
      </c>
      <c r="B329">
        <v>0</v>
      </c>
      <c r="C329" s="25">
        <v>281</v>
      </c>
      <c r="D329" s="25" t="s">
        <v>330</v>
      </c>
      <c r="F329" s="9">
        <v>152319</v>
      </c>
      <c r="G329" s="9">
        <v>156983</v>
      </c>
      <c r="H329" s="9">
        <v>152082</v>
      </c>
      <c r="I329" s="9">
        <v>153060</v>
      </c>
      <c r="J329" s="9"/>
      <c r="K329" s="9">
        <f t="shared" si="60"/>
        <v>4664</v>
      </c>
      <c r="L329" s="9">
        <f t="shared" si="61"/>
        <v>-4901</v>
      </c>
      <c r="M329" s="9">
        <f t="shared" si="62"/>
        <v>978</v>
      </c>
      <c r="O329" s="10">
        <f t="shared" si="63"/>
        <v>3.1E-2</v>
      </c>
      <c r="P329" s="10">
        <f t="shared" si="64"/>
        <v>-3.1E-2</v>
      </c>
      <c r="Q329" s="10">
        <f t="shared" si="65"/>
        <v>6.0000000000000001E-3</v>
      </c>
    </row>
    <row r="330" spans="1:17" outlineLevel="1">
      <c r="A330">
        <v>0</v>
      </c>
      <c r="B330">
        <v>0</v>
      </c>
      <c r="C330" s="25">
        <v>282</v>
      </c>
      <c r="D330" s="25" t="s">
        <v>331</v>
      </c>
      <c r="F330" s="9">
        <v>5440</v>
      </c>
      <c r="G330" s="9">
        <v>6481</v>
      </c>
      <c r="H330" s="9">
        <v>7257</v>
      </c>
      <c r="I330" s="9">
        <v>7808</v>
      </c>
      <c r="J330" s="9"/>
      <c r="K330" s="9">
        <f t="shared" si="60"/>
        <v>1041</v>
      </c>
      <c r="L330" s="9">
        <f t="shared" si="61"/>
        <v>776</v>
      </c>
      <c r="M330" s="9">
        <f t="shared" si="62"/>
        <v>551</v>
      </c>
      <c r="O330" s="10">
        <f t="shared" si="63"/>
        <v>0.191</v>
      </c>
      <c r="P330" s="10">
        <f t="shared" si="64"/>
        <v>0.12</v>
      </c>
      <c r="Q330" s="10">
        <f t="shared" si="65"/>
        <v>7.5999999999999998E-2</v>
      </c>
    </row>
    <row r="331" spans="1:17" outlineLevel="1">
      <c r="A331">
        <v>0</v>
      </c>
      <c r="B331">
        <v>0</v>
      </c>
      <c r="C331" s="25">
        <v>283</v>
      </c>
      <c r="D331" s="25" t="s">
        <v>332</v>
      </c>
      <c r="F331" s="9">
        <v>2328</v>
      </c>
      <c r="G331" s="9">
        <v>2408</v>
      </c>
      <c r="H331" s="9">
        <v>2276</v>
      </c>
      <c r="I331" s="9">
        <v>1947</v>
      </c>
      <c r="J331" s="9"/>
      <c r="K331" s="9">
        <f t="shared" si="60"/>
        <v>80</v>
      </c>
      <c r="L331" s="9">
        <f t="shared" si="61"/>
        <v>-132</v>
      </c>
      <c r="M331" s="9">
        <f t="shared" si="62"/>
        <v>-329</v>
      </c>
      <c r="O331" s="10">
        <f t="shared" si="63"/>
        <v>3.4000000000000002E-2</v>
      </c>
      <c r="P331" s="10">
        <f t="shared" si="64"/>
        <v>-5.5E-2</v>
      </c>
      <c r="Q331" s="10">
        <f t="shared" si="65"/>
        <v>-0.14499999999999999</v>
      </c>
    </row>
    <row r="332" spans="1:17" outlineLevel="1">
      <c r="A332">
        <v>0</v>
      </c>
      <c r="B332">
        <v>0</v>
      </c>
      <c r="C332" s="25">
        <v>287</v>
      </c>
      <c r="D332" s="25" t="s">
        <v>333</v>
      </c>
      <c r="F332" s="9">
        <v>5976</v>
      </c>
      <c r="G332" s="9">
        <v>7775</v>
      </c>
      <c r="H332" s="9">
        <v>7837</v>
      </c>
      <c r="I332" s="9">
        <v>9268</v>
      </c>
      <c r="J332" s="9"/>
      <c r="K332" s="9">
        <f t="shared" si="60"/>
        <v>1799</v>
      </c>
      <c r="L332" s="9">
        <f t="shared" si="61"/>
        <v>62</v>
      </c>
      <c r="M332" s="9">
        <f t="shared" si="62"/>
        <v>1431</v>
      </c>
      <c r="O332" s="10">
        <f t="shared" si="63"/>
        <v>0.30099999999999999</v>
      </c>
      <c r="P332" s="10">
        <f t="shared" si="64"/>
        <v>8.0000000000000002E-3</v>
      </c>
      <c r="Q332" s="10">
        <f t="shared" si="65"/>
        <v>0.183</v>
      </c>
    </row>
    <row r="333" spans="1:17" outlineLevel="1">
      <c r="A333">
        <v>0</v>
      </c>
      <c r="B333">
        <v>0</v>
      </c>
      <c r="C333" s="25">
        <v>289</v>
      </c>
      <c r="D333" s="25" t="s">
        <v>334</v>
      </c>
      <c r="F333" s="9">
        <v>2929</v>
      </c>
      <c r="G333" s="9">
        <v>3399</v>
      </c>
      <c r="H333" s="9">
        <v>3777</v>
      </c>
      <c r="I333" s="9">
        <v>3684</v>
      </c>
      <c r="J333" s="9"/>
      <c r="K333" s="9">
        <f t="shared" si="60"/>
        <v>470</v>
      </c>
      <c r="L333" s="9">
        <f t="shared" si="61"/>
        <v>378</v>
      </c>
      <c r="M333" s="9">
        <f t="shared" si="62"/>
        <v>-93</v>
      </c>
      <c r="O333" s="10">
        <f t="shared" si="63"/>
        <v>0.16</v>
      </c>
      <c r="P333" s="10">
        <f t="shared" si="64"/>
        <v>0.111</v>
      </c>
      <c r="Q333" s="10">
        <f t="shared" si="65"/>
        <v>-2.5000000000000001E-2</v>
      </c>
    </row>
    <row r="334" spans="1:17" outlineLevel="1">
      <c r="A334">
        <v>0</v>
      </c>
      <c r="B334">
        <v>0</v>
      </c>
      <c r="C334" s="25">
        <v>290</v>
      </c>
      <c r="D334" s="25" t="s">
        <v>335</v>
      </c>
      <c r="F334" s="9">
        <v>5855</v>
      </c>
      <c r="G334" s="9">
        <v>6824</v>
      </c>
      <c r="H334" s="9">
        <v>8250</v>
      </c>
      <c r="I334" s="9">
        <v>8963</v>
      </c>
      <c r="J334" s="9"/>
      <c r="K334" s="9">
        <f t="shared" si="60"/>
        <v>969</v>
      </c>
      <c r="L334" s="9">
        <f t="shared" si="61"/>
        <v>1426</v>
      </c>
      <c r="M334" s="9">
        <f t="shared" si="62"/>
        <v>713</v>
      </c>
      <c r="O334" s="10">
        <f t="shared" si="63"/>
        <v>0.16500000000000001</v>
      </c>
      <c r="P334" s="10">
        <f t="shared" si="64"/>
        <v>0.20899999999999999</v>
      </c>
      <c r="Q334" s="10">
        <f t="shared" si="65"/>
        <v>8.5999999999999993E-2</v>
      </c>
    </row>
    <row r="335" spans="1:17" outlineLevel="1">
      <c r="A335">
        <v>0</v>
      </c>
      <c r="B335">
        <v>0</v>
      </c>
      <c r="C335" s="25">
        <v>292</v>
      </c>
      <c r="D335" s="25" t="s">
        <v>336</v>
      </c>
      <c r="F335" s="9">
        <v>15461</v>
      </c>
      <c r="G335" s="9">
        <v>15411</v>
      </c>
      <c r="H335" s="9">
        <v>15901</v>
      </c>
      <c r="I335" s="9">
        <v>15865</v>
      </c>
      <c r="J335" s="9"/>
      <c r="K335" s="9">
        <f t="shared" si="60"/>
        <v>-50</v>
      </c>
      <c r="L335" s="9">
        <f t="shared" si="61"/>
        <v>490</v>
      </c>
      <c r="M335" s="9">
        <f t="shared" si="62"/>
        <v>-36</v>
      </c>
      <c r="O335" s="10">
        <f t="shared" si="63"/>
        <v>-3.0000000000000001E-3</v>
      </c>
      <c r="P335" s="10">
        <f t="shared" si="64"/>
        <v>3.2000000000000001E-2</v>
      </c>
      <c r="Q335" s="10">
        <f t="shared" si="65"/>
        <v>-2E-3</v>
      </c>
    </row>
    <row r="336" spans="1:17" outlineLevel="1">
      <c r="A336">
        <v>0</v>
      </c>
      <c r="B336">
        <v>0</v>
      </c>
      <c r="C336" s="25">
        <v>294</v>
      </c>
      <c r="D336" s="25" t="s">
        <v>337</v>
      </c>
      <c r="F336" s="9">
        <v>6070</v>
      </c>
      <c r="G336" s="9">
        <v>6438</v>
      </c>
      <c r="H336" s="9">
        <v>6799</v>
      </c>
      <c r="I336" s="9">
        <v>8013</v>
      </c>
      <c r="J336" s="9"/>
      <c r="K336" s="9">
        <f t="shared" si="60"/>
        <v>368</v>
      </c>
      <c r="L336" s="9">
        <f t="shared" si="61"/>
        <v>361</v>
      </c>
      <c r="M336" s="9">
        <f t="shared" si="62"/>
        <v>1214</v>
      </c>
      <c r="O336" s="10">
        <f t="shared" si="63"/>
        <v>6.0999999999999999E-2</v>
      </c>
      <c r="P336" s="10">
        <f t="shared" si="64"/>
        <v>5.6000000000000001E-2</v>
      </c>
      <c r="Q336" s="10">
        <f t="shared" si="65"/>
        <v>0.17899999999999999</v>
      </c>
    </row>
    <row r="337" spans="1:17" outlineLevel="1">
      <c r="A337">
        <v>0</v>
      </c>
      <c r="B337">
        <v>0</v>
      </c>
      <c r="C337" s="25">
        <v>296</v>
      </c>
      <c r="D337" s="25" t="s">
        <v>338</v>
      </c>
      <c r="F337" s="9">
        <v>2972</v>
      </c>
      <c r="G337" s="9">
        <v>3120</v>
      </c>
      <c r="H337" s="9">
        <v>3755</v>
      </c>
      <c r="I337" s="9">
        <v>3949</v>
      </c>
      <c r="J337" s="9"/>
      <c r="K337" s="9">
        <f t="shared" si="60"/>
        <v>148</v>
      </c>
      <c r="L337" s="9">
        <f t="shared" si="61"/>
        <v>635</v>
      </c>
      <c r="M337" s="9">
        <f t="shared" si="62"/>
        <v>194</v>
      </c>
      <c r="O337" s="10">
        <f t="shared" si="63"/>
        <v>0.05</v>
      </c>
      <c r="P337" s="10">
        <f t="shared" si="64"/>
        <v>0.20399999999999999</v>
      </c>
      <c r="Q337" s="10">
        <f t="shared" si="65"/>
        <v>5.1999999999999998E-2</v>
      </c>
    </row>
    <row r="338" spans="1:17" outlineLevel="1">
      <c r="A338">
        <v>0</v>
      </c>
      <c r="B338">
        <v>0</v>
      </c>
      <c r="C338" s="25">
        <v>297</v>
      </c>
      <c r="D338" s="25" t="s">
        <v>339</v>
      </c>
      <c r="F338" s="9">
        <v>235</v>
      </c>
      <c r="G338" s="9">
        <v>289</v>
      </c>
      <c r="H338" s="9">
        <v>426</v>
      </c>
      <c r="I338" s="9">
        <v>485</v>
      </c>
      <c r="J338" s="9"/>
      <c r="K338" s="9">
        <f t="shared" si="60"/>
        <v>54</v>
      </c>
      <c r="L338" s="9">
        <f t="shared" si="61"/>
        <v>137</v>
      </c>
      <c r="M338" s="9">
        <f t="shared" si="62"/>
        <v>59</v>
      </c>
      <c r="O338" s="10">
        <f t="shared" si="63"/>
        <v>0.23</v>
      </c>
      <c r="P338" s="10">
        <f t="shared" si="64"/>
        <v>0.47399999999999998</v>
      </c>
      <c r="Q338" s="10">
        <f t="shared" si="65"/>
        <v>0.13800000000000001</v>
      </c>
    </row>
    <row r="339" spans="1:17" outlineLevel="1">
      <c r="A339">
        <v>0</v>
      </c>
      <c r="B339">
        <v>0</v>
      </c>
      <c r="C339" s="25">
        <v>299</v>
      </c>
      <c r="D339" s="25" t="s">
        <v>340</v>
      </c>
      <c r="F339" s="9">
        <v>7201</v>
      </c>
      <c r="G339" s="9">
        <v>8496</v>
      </c>
      <c r="H339" s="9">
        <v>9198</v>
      </c>
      <c r="I339" s="9">
        <v>8926</v>
      </c>
      <c r="J339" s="9"/>
      <c r="K339" s="9">
        <f t="shared" si="60"/>
        <v>1295</v>
      </c>
      <c r="L339" s="9">
        <f t="shared" si="61"/>
        <v>702</v>
      </c>
      <c r="M339" s="9">
        <f t="shared" si="62"/>
        <v>-272</v>
      </c>
      <c r="O339" s="10">
        <f t="shared" si="63"/>
        <v>0.18</v>
      </c>
      <c r="P339" s="10">
        <f t="shared" si="64"/>
        <v>8.3000000000000004E-2</v>
      </c>
      <c r="Q339" s="10">
        <f t="shared" si="65"/>
        <v>-0.03</v>
      </c>
    </row>
    <row r="340" spans="1:17" outlineLevel="1">
      <c r="A340">
        <v>0</v>
      </c>
      <c r="B340">
        <v>0</v>
      </c>
      <c r="C340" s="25">
        <v>300</v>
      </c>
      <c r="D340" s="25" t="s">
        <v>341</v>
      </c>
      <c r="F340" s="9">
        <v>1486</v>
      </c>
      <c r="G340" s="9">
        <v>1573</v>
      </c>
      <c r="H340" s="9">
        <v>2087</v>
      </c>
      <c r="I340" s="9">
        <v>2003</v>
      </c>
      <c r="J340" s="9"/>
      <c r="K340" s="9">
        <f t="shared" si="60"/>
        <v>87</v>
      </c>
      <c r="L340" s="9">
        <f t="shared" si="61"/>
        <v>514</v>
      </c>
      <c r="M340" s="9">
        <f t="shared" si="62"/>
        <v>-84</v>
      </c>
      <c r="O340" s="10">
        <f t="shared" si="63"/>
        <v>5.8999999999999997E-2</v>
      </c>
      <c r="P340" s="10">
        <f t="shared" si="64"/>
        <v>0.32700000000000001</v>
      </c>
      <c r="Q340" s="10">
        <f t="shared" si="65"/>
        <v>-0.04</v>
      </c>
    </row>
    <row r="341" spans="1:17" outlineLevel="1">
      <c r="A341">
        <v>0</v>
      </c>
      <c r="B341">
        <v>0</v>
      </c>
      <c r="C341" s="25">
        <v>302</v>
      </c>
      <c r="D341" s="25" t="s">
        <v>342</v>
      </c>
      <c r="F341" s="9">
        <v>344</v>
      </c>
      <c r="G341" s="9">
        <v>369</v>
      </c>
      <c r="H341" s="9">
        <v>350</v>
      </c>
      <c r="I341" s="9">
        <v>327</v>
      </c>
      <c r="J341" s="9"/>
      <c r="K341" s="9">
        <f t="shared" si="60"/>
        <v>25</v>
      </c>
      <c r="L341" s="9">
        <f t="shared" si="61"/>
        <v>-19</v>
      </c>
      <c r="M341" s="9">
        <f t="shared" si="62"/>
        <v>-23</v>
      </c>
      <c r="O341" s="10">
        <f t="shared" si="63"/>
        <v>7.2999999999999995E-2</v>
      </c>
      <c r="P341" s="10">
        <f t="shared" si="64"/>
        <v>-5.0999999999999997E-2</v>
      </c>
      <c r="Q341" s="10">
        <f t="shared" si="65"/>
        <v>-6.6000000000000003E-2</v>
      </c>
    </row>
    <row r="342" spans="1:17" outlineLevel="1">
      <c r="A342">
        <v>0</v>
      </c>
      <c r="B342">
        <v>0</v>
      </c>
      <c r="C342" s="25">
        <v>306</v>
      </c>
      <c r="D342" s="25" t="s">
        <v>343</v>
      </c>
      <c r="F342" s="9">
        <v>1177</v>
      </c>
      <c r="G342" s="9">
        <v>1566</v>
      </c>
      <c r="H342" s="9">
        <v>1737</v>
      </c>
      <c r="I342" s="9">
        <v>1838</v>
      </c>
      <c r="J342" s="9"/>
      <c r="K342" s="9">
        <f t="shared" ref="K342:K369" si="66">G342-F342</f>
        <v>389</v>
      </c>
      <c r="L342" s="9">
        <f t="shared" ref="L342:L369" si="67">H342-G342</f>
        <v>171</v>
      </c>
      <c r="M342" s="9">
        <f t="shared" ref="M342:M369" si="68">I342-H342</f>
        <v>101</v>
      </c>
      <c r="O342" s="10">
        <f t="shared" ref="O342:O369" si="69">ROUND(K342/F342,3)</f>
        <v>0.33100000000000002</v>
      </c>
      <c r="P342" s="10">
        <f t="shared" ref="P342:P369" si="70">ROUND(L342/G342,3)</f>
        <v>0.109</v>
      </c>
      <c r="Q342" s="10">
        <f t="shared" ref="Q342:Q369" si="71">ROUND(M342/H342,3)</f>
        <v>5.8000000000000003E-2</v>
      </c>
    </row>
    <row r="343" spans="1:17" outlineLevel="1">
      <c r="A343">
        <v>0</v>
      </c>
      <c r="B343">
        <v>0</v>
      </c>
      <c r="C343" s="25">
        <v>309</v>
      </c>
      <c r="D343" s="25" t="s">
        <v>344</v>
      </c>
      <c r="F343" s="9">
        <v>8953</v>
      </c>
      <c r="G343" s="9">
        <v>9808</v>
      </c>
      <c r="H343" s="9">
        <v>9707</v>
      </c>
      <c r="I343" s="9">
        <v>9872</v>
      </c>
      <c r="J343" s="9"/>
      <c r="K343" s="9">
        <f t="shared" si="66"/>
        <v>855</v>
      </c>
      <c r="L343" s="9">
        <f t="shared" si="67"/>
        <v>-101</v>
      </c>
      <c r="M343" s="9">
        <f t="shared" si="68"/>
        <v>165</v>
      </c>
      <c r="O343" s="10">
        <f t="shared" si="69"/>
        <v>9.5000000000000001E-2</v>
      </c>
      <c r="P343" s="10">
        <f t="shared" si="70"/>
        <v>-0.01</v>
      </c>
      <c r="Q343" s="10">
        <f t="shared" si="71"/>
        <v>1.7000000000000001E-2</v>
      </c>
    </row>
    <row r="344" spans="1:17" outlineLevel="1">
      <c r="A344">
        <v>0</v>
      </c>
      <c r="B344">
        <v>0</v>
      </c>
      <c r="C344" s="25">
        <v>310</v>
      </c>
      <c r="D344" s="25" t="s">
        <v>345</v>
      </c>
      <c r="F344" s="9">
        <v>18457</v>
      </c>
      <c r="G344" s="9">
        <v>19232</v>
      </c>
      <c r="H344" s="9">
        <v>20335</v>
      </c>
      <c r="I344" s="9">
        <v>21822</v>
      </c>
      <c r="J344" s="9"/>
      <c r="K344" s="9">
        <f t="shared" si="66"/>
        <v>775</v>
      </c>
      <c r="L344" s="9">
        <f t="shared" si="67"/>
        <v>1103</v>
      </c>
      <c r="M344" s="9">
        <f t="shared" si="68"/>
        <v>1487</v>
      </c>
      <c r="O344" s="10">
        <f t="shared" si="69"/>
        <v>4.2000000000000003E-2</v>
      </c>
      <c r="P344" s="10">
        <f t="shared" si="70"/>
        <v>5.7000000000000002E-2</v>
      </c>
      <c r="Q344" s="10">
        <f t="shared" si="71"/>
        <v>7.2999999999999995E-2</v>
      </c>
    </row>
    <row r="345" spans="1:17" outlineLevel="1">
      <c r="A345">
        <v>0</v>
      </c>
      <c r="B345">
        <v>0</v>
      </c>
      <c r="C345" s="25">
        <v>311</v>
      </c>
      <c r="D345" s="25" t="s">
        <v>346</v>
      </c>
      <c r="F345" s="9">
        <v>3777</v>
      </c>
      <c r="G345" s="9">
        <v>4437</v>
      </c>
      <c r="H345" s="9">
        <v>4776</v>
      </c>
      <c r="I345" s="9">
        <v>5135</v>
      </c>
      <c r="J345" s="9"/>
      <c r="K345" s="9">
        <f t="shared" si="66"/>
        <v>660</v>
      </c>
      <c r="L345" s="9">
        <f t="shared" si="67"/>
        <v>339</v>
      </c>
      <c r="M345" s="9">
        <f t="shared" si="68"/>
        <v>359</v>
      </c>
      <c r="O345" s="10">
        <f t="shared" si="69"/>
        <v>0.17499999999999999</v>
      </c>
      <c r="P345" s="10">
        <f t="shared" si="70"/>
        <v>7.5999999999999998E-2</v>
      </c>
      <c r="Q345" s="10">
        <f t="shared" si="71"/>
        <v>7.4999999999999997E-2</v>
      </c>
    </row>
    <row r="346" spans="1:17" outlineLevel="1">
      <c r="A346">
        <v>0</v>
      </c>
      <c r="B346">
        <v>0</v>
      </c>
      <c r="C346" s="25">
        <v>312</v>
      </c>
      <c r="D346" s="25" t="s">
        <v>347</v>
      </c>
      <c r="F346" s="9">
        <v>603</v>
      </c>
      <c r="G346" s="9">
        <v>740</v>
      </c>
      <c r="H346" s="9">
        <v>750</v>
      </c>
      <c r="I346" s="9">
        <v>780</v>
      </c>
      <c r="J346" s="9"/>
      <c r="K346" s="9">
        <f t="shared" si="66"/>
        <v>137</v>
      </c>
      <c r="L346" s="9">
        <f t="shared" si="67"/>
        <v>10</v>
      </c>
      <c r="M346" s="9">
        <f t="shared" si="68"/>
        <v>30</v>
      </c>
      <c r="O346" s="10">
        <f t="shared" si="69"/>
        <v>0.22700000000000001</v>
      </c>
      <c r="P346" s="10">
        <f t="shared" si="70"/>
        <v>1.4E-2</v>
      </c>
      <c r="Q346" s="10">
        <f t="shared" si="71"/>
        <v>0.04</v>
      </c>
    </row>
    <row r="347" spans="1:17" outlineLevel="1">
      <c r="A347">
        <v>0</v>
      </c>
      <c r="B347">
        <v>0</v>
      </c>
      <c r="C347" s="25">
        <v>313</v>
      </c>
      <c r="D347" s="25" t="s">
        <v>348</v>
      </c>
      <c r="F347" s="9">
        <v>587</v>
      </c>
      <c r="G347" s="9">
        <v>615</v>
      </c>
      <c r="H347" s="9">
        <v>544</v>
      </c>
      <c r="I347" s="9">
        <v>538</v>
      </c>
      <c r="J347" s="9"/>
      <c r="K347" s="9">
        <f t="shared" si="66"/>
        <v>28</v>
      </c>
      <c r="L347" s="9">
        <f t="shared" si="67"/>
        <v>-71</v>
      </c>
      <c r="M347" s="9">
        <f t="shared" si="68"/>
        <v>-6</v>
      </c>
      <c r="O347" s="10">
        <f t="shared" si="69"/>
        <v>4.8000000000000001E-2</v>
      </c>
      <c r="P347" s="10">
        <f t="shared" si="70"/>
        <v>-0.115</v>
      </c>
      <c r="Q347" s="10">
        <f t="shared" si="71"/>
        <v>-1.0999999999999999E-2</v>
      </c>
    </row>
    <row r="348" spans="1:17" outlineLevel="1">
      <c r="A348">
        <v>0</v>
      </c>
      <c r="B348">
        <v>0</v>
      </c>
      <c r="C348" s="25">
        <v>316</v>
      </c>
      <c r="D348" s="25" t="s">
        <v>349</v>
      </c>
      <c r="F348" s="9">
        <v>14480</v>
      </c>
      <c r="G348" s="9">
        <v>16196</v>
      </c>
      <c r="H348" s="9">
        <v>16415</v>
      </c>
      <c r="I348" s="9">
        <v>16767</v>
      </c>
      <c r="J348" s="9"/>
      <c r="K348" s="9">
        <f t="shared" si="66"/>
        <v>1716</v>
      </c>
      <c r="L348" s="9">
        <f t="shared" si="67"/>
        <v>219</v>
      </c>
      <c r="M348" s="9">
        <f t="shared" si="68"/>
        <v>352</v>
      </c>
      <c r="O348" s="10">
        <f t="shared" si="69"/>
        <v>0.11899999999999999</v>
      </c>
      <c r="P348" s="10">
        <f t="shared" si="70"/>
        <v>1.4E-2</v>
      </c>
      <c r="Q348" s="10">
        <f t="shared" si="71"/>
        <v>2.1000000000000001E-2</v>
      </c>
    </row>
    <row r="349" spans="1:17" outlineLevel="1">
      <c r="A349">
        <v>0</v>
      </c>
      <c r="B349">
        <v>0</v>
      </c>
      <c r="C349" s="25">
        <v>318</v>
      </c>
      <c r="D349" s="25" t="s">
        <v>350</v>
      </c>
      <c r="F349" s="9">
        <v>2209</v>
      </c>
      <c r="G349" s="9">
        <v>2493</v>
      </c>
      <c r="H349" s="9">
        <v>2749</v>
      </c>
      <c r="I349" s="9">
        <v>2750</v>
      </c>
      <c r="J349" s="9"/>
      <c r="K349" s="9">
        <f t="shared" si="66"/>
        <v>284</v>
      </c>
      <c r="L349" s="9">
        <f t="shared" si="67"/>
        <v>256</v>
      </c>
      <c r="M349" s="9">
        <f t="shared" si="68"/>
        <v>1</v>
      </c>
      <c r="O349" s="10">
        <f t="shared" si="69"/>
        <v>0.129</v>
      </c>
      <c r="P349" s="10">
        <f t="shared" si="70"/>
        <v>0.10299999999999999</v>
      </c>
      <c r="Q349" s="10">
        <f t="shared" si="71"/>
        <v>0</v>
      </c>
    </row>
    <row r="350" spans="1:17" outlineLevel="1">
      <c r="A350">
        <v>0</v>
      </c>
      <c r="B350">
        <v>0</v>
      </c>
      <c r="C350" s="25">
        <v>319</v>
      </c>
      <c r="D350" s="25" t="s">
        <v>351</v>
      </c>
      <c r="F350" s="9">
        <v>694</v>
      </c>
      <c r="G350" s="9">
        <v>899</v>
      </c>
      <c r="H350" s="9">
        <v>986</v>
      </c>
      <c r="I350" s="9">
        <v>848</v>
      </c>
      <c r="J350" s="9"/>
      <c r="K350" s="9">
        <f t="shared" si="66"/>
        <v>205</v>
      </c>
      <c r="L350" s="9">
        <f t="shared" si="67"/>
        <v>87</v>
      </c>
      <c r="M350" s="9">
        <f t="shared" si="68"/>
        <v>-138</v>
      </c>
      <c r="O350" s="10">
        <f t="shared" si="69"/>
        <v>0.29499999999999998</v>
      </c>
      <c r="P350" s="10">
        <f t="shared" si="70"/>
        <v>9.7000000000000003E-2</v>
      </c>
      <c r="Q350" s="10">
        <f t="shared" si="71"/>
        <v>-0.14000000000000001</v>
      </c>
    </row>
    <row r="351" spans="1:17" outlineLevel="1">
      <c r="A351">
        <v>0</v>
      </c>
      <c r="B351">
        <v>0</v>
      </c>
      <c r="C351" s="25">
        <v>321</v>
      </c>
      <c r="D351" s="25" t="s">
        <v>352</v>
      </c>
      <c r="F351" s="9">
        <v>6204</v>
      </c>
      <c r="G351" s="9">
        <v>6611</v>
      </c>
      <c r="H351" s="9">
        <v>7481</v>
      </c>
      <c r="I351" s="9">
        <v>7669</v>
      </c>
      <c r="J351" s="9"/>
      <c r="K351" s="9">
        <f t="shared" si="66"/>
        <v>407</v>
      </c>
      <c r="L351" s="9">
        <f t="shared" si="67"/>
        <v>870</v>
      </c>
      <c r="M351" s="9">
        <f t="shared" si="68"/>
        <v>188</v>
      </c>
      <c r="O351" s="10">
        <f t="shared" si="69"/>
        <v>6.6000000000000003E-2</v>
      </c>
      <c r="P351" s="10">
        <f t="shared" si="70"/>
        <v>0.13200000000000001</v>
      </c>
      <c r="Q351" s="10">
        <f t="shared" si="71"/>
        <v>2.5000000000000001E-2</v>
      </c>
    </row>
    <row r="352" spans="1:17" outlineLevel="1">
      <c r="A352">
        <v>0</v>
      </c>
      <c r="B352">
        <v>0</v>
      </c>
      <c r="C352" s="25">
        <v>323</v>
      </c>
      <c r="D352" s="25" t="s">
        <v>353</v>
      </c>
      <c r="F352" s="9">
        <v>3026</v>
      </c>
      <c r="G352" s="9">
        <v>3532</v>
      </c>
      <c r="H352" s="9">
        <v>3804</v>
      </c>
      <c r="I352" s="9">
        <v>3701</v>
      </c>
      <c r="J352" s="9"/>
      <c r="K352" s="9">
        <f t="shared" si="66"/>
        <v>506</v>
      </c>
      <c r="L352" s="9">
        <f t="shared" si="67"/>
        <v>272</v>
      </c>
      <c r="M352" s="9">
        <f t="shared" si="68"/>
        <v>-103</v>
      </c>
      <c r="O352" s="10">
        <f t="shared" si="69"/>
        <v>0.16700000000000001</v>
      </c>
      <c r="P352" s="10">
        <f t="shared" si="70"/>
        <v>7.6999999999999999E-2</v>
      </c>
      <c r="Q352" s="10">
        <f t="shared" si="71"/>
        <v>-2.7E-2</v>
      </c>
    </row>
    <row r="353" spans="1:17" outlineLevel="1">
      <c r="A353">
        <v>0</v>
      </c>
      <c r="B353">
        <v>0</v>
      </c>
      <c r="C353" s="25">
        <v>325</v>
      </c>
      <c r="D353" s="25" t="s">
        <v>354</v>
      </c>
      <c r="F353" s="9">
        <v>27042</v>
      </c>
      <c r="G353" s="9">
        <v>27537</v>
      </c>
      <c r="H353" s="9">
        <v>27899</v>
      </c>
      <c r="I353" s="9">
        <v>28391</v>
      </c>
      <c r="J353" s="9"/>
      <c r="K353" s="9">
        <f t="shared" si="66"/>
        <v>495</v>
      </c>
      <c r="L353" s="9">
        <f t="shared" si="67"/>
        <v>362</v>
      </c>
      <c r="M353" s="9">
        <f t="shared" si="68"/>
        <v>492</v>
      </c>
      <c r="O353" s="10">
        <f t="shared" si="69"/>
        <v>1.7999999999999999E-2</v>
      </c>
      <c r="P353" s="10">
        <f t="shared" si="70"/>
        <v>1.2999999999999999E-2</v>
      </c>
      <c r="Q353" s="10">
        <f t="shared" si="71"/>
        <v>1.7999999999999999E-2</v>
      </c>
    </row>
    <row r="354" spans="1:17" outlineLevel="1">
      <c r="A354">
        <v>0</v>
      </c>
      <c r="B354">
        <v>0</v>
      </c>
      <c r="C354" s="25">
        <v>326</v>
      </c>
      <c r="D354" s="25" t="s">
        <v>355</v>
      </c>
      <c r="F354" s="9">
        <v>1280</v>
      </c>
      <c r="G354" s="9">
        <v>1483</v>
      </c>
      <c r="H354" s="9">
        <v>1416</v>
      </c>
      <c r="I354" s="9">
        <v>1306</v>
      </c>
      <c r="J354" s="9"/>
      <c r="K354" s="9">
        <f t="shared" si="66"/>
        <v>203</v>
      </c>
      <c r="L354" s="9">
        <f t="shared" si="67"/>
        <v>-67</v>
      </c>
      <c r="M354" s="9">
        <f t="shared" si="68"/>
        <v>-110</v>
      </c>
      <c r="O354" s="10">
        <f t="shared" si="69"/>
        <v>0.159</v>
      </c>
      <c r="P354" s="10">
        <f t="shared" si="70"/>
        <v>-4.4999999999999998E-2</v>
      </c>
      <c r="Q354" s="10">
        <f t="shared" si="71"/>
        <v>-7.8E-2</v>
      </c>
    </row>
    <row r="355" spans="1:17" outlineLevel="1">
      <c r="A355">
        <v>0</v>
      </c>
      <c r="B355">
        <v>0</v>
      </c>
      <c r="C355" s="25">
        <v>327</v>
      </c>
      <c r="D355" s="25" t="s">
        <v>356</v>
      </c>
      <c r="F355" s="9">
        <v>1010</v>
      </c>
      <c r="G355" s="9">
        <v>1704</v>
      </c>
      <c r="H355" s="9">
        <v>2467</v>
      </c>
      <c r="I355" s="9">
        <v>2740</v>
      </c>
      <c r="J355" s="9"/>
      <c r="K355" s="9">
        <f t="shared" si="66"/>
        <v>694</v>
      </c>
      <c r="L355" s="9">
        <f t="shared" si="67"/>
        <v>763</v>
      </c>
      <c r="M355" s="9">
        <f t="shared" si="68"/>
        <v>273</v>
      </c>
      <c r="O355" s="10">
        <f t="shared" si="69"/>
        <v>0.68700000000000006</v>
      </c>
      <c r="P355" s="10">
        <f t="shared" si="70"/>
        <v>0.44800000000000001</v>
      </c>
      <c r="Q355" s="10">
        <f t="shared" si="71"/>
        <v>0.111</v>
      </c>
    </row>
    <row r="356" spans="1:17" outlineLevel="1">
      <c r="A356">
        <v>0</v>
      </c>
      <c r="B356">
        <v>0</v>
      </c>
      <c r="C356" s="25">
        <v>329</v>
      </c>
      <c r="D356" s="25" t="s">
        <v>357</v>
      </c>
      <c r="F356" s="9">
        <v>36465</v>
      </c>
      <c r="G356" s="9">
        <v>38372</v>
      </c>
      <c r="H356" s="9">
        <v>40072</v>
      </c>
      <c r="I356" s="9">
        <v>41094</v>
      </c>
      <c r="J356" s="9"/>
      <c r="K356" s="9">
        <f t="shared" si="66"/>
        <v>1907</v>
      </c>
      <c r="L356" s="9">
        <f t="shared" si="67"/>
        <v>1700</v>
      </c>
      <c r="M356" s="9">
        <f t="shared" si="68"/>
        <v>1022</v>
      </c>
      <c r="O356" s="10">
        <f t="shared" si="69"/>
        <v>5.1999999999999998E-2</v>
      </c>
      <c r="P356" s="10">
        <f t="shared" si="70"/>
        <v>4.3999999999999997E-2</v>
      </c>
      <c r="Q356" s="10">
        <f t="shared" si="71"/>
        <v>2.5999999999999999E-2</v>
      </c>
    </row>
    <row r="357" spans="1:17" outlineLevel="1">
      <c r="A357">
        <v>0</v>
      </c>
      <c r="B357">
        <v>0</v>
      </c>
      <c r="C357" s="25">
        <v>331</v>
      </c>
      <c r="D357" s="25" t="s">
        <v>358</v>
      </c>
      <c r="F357" s="9">
        <v>1137</v>
      </c>
      <c r="G357" s="9">
        <v>1327</v>
      </c>
      <c r="H357" s="9">
        <v>1468</v>
      </c>
      <c r="I357" s="9">
        <v>1607</v>
      </c>
      <c r="J357" s="9"/>
      <c r="K357" s="9">
        <f t="shared" si="66"/>
        <v>190</v>
      </c>
      <c r="L357" s="9">
        <f t="shared" si="67"/>
        <v>141</v>
      </c>
      <c r="M357" s="9">
        <f t="shared" si="68"/>
        <v>139</v>
      </c>
      <c r="O357" s="10">
        <f t="shared" si="69"/>
        <v>0.16700000000000001</v>
      </c>
      <c r="P357" s="10">
        <f t="shared" si="70"/>
        <v>0.106</v>
      </c>
      <c r="Q357" s="10">
        <f t="shared" si="71"/>
        <v>9.5000000000000001E-2</v>
      </c>
    </row>
    <row r="358" spans="1:17" outlineLevel="1">
      <c r="A358">
        <v>0</v>
      </c>
      <c r="B358">
        <v>0</v>
      </c>
      <c r="C358" s="25">
        <v>332</v>
      </c>
      <c r="D358" s="25" t="s">
        <v>359</v>
      </c>
      <c r="F358" s="9">
        <v>5139</v>
      </c>
      <c r="G358" s="9">
        <v>6191</v>
      </c>
      <c r="H358" s="9">
        <v>6907</v>
      </c>
      <c r="I358" s="9">
        <v>7277</v>
      </c>
      <c r="J358" s="9"/>
      <c r="K358" s="9">
        <f t="shared" si="66"/>
        <v>1052</v>
      </c>
      <c r="L358" s="9">
        <f t="shared" si="67"/>
        <v>716</v>
      </c>
      <c r="M358" s="9">
        <f t="shared" si="68"/>
        <v>370</v>
      </c>
      <c r="O358" s="10">
        <f t="shared" si="69"/>
        <v>0.20499999999999999</v>
      </c>
      <c r="P358" s="10">
        <f t="shared" si="70"/>
        <v>0.11600000000000001</v>
      </c>
      <c r="Q358" s="10">
        <f t="shared" si="71"/>
        <v>5.3999999999999999E-2</v>
      </c>
    </row>
    <row r="359" spans="1:17" outlineLevel="1">
      <c r="A359">
        <v>0</v>
      </c>
      <c r="B359">
        <v>0</v>
      </c>
      <c r="C359" s="25">
        <v>334</v>
      </c>
      <c r="D359" s="25" t="s">
        <v>360</v>
      </c>
      <c r="F359" s="9">
        <v>13763</v>
      </c>
      <c r="G359" s="9">
        <v>13852</v>
      </c>
      <c r="H359" s="9">
        <v>14183</v>
      </c>
      <c r="I359" s="9">
        <v>15532</v>
      </c>
      <c r="J359" s="9"/>
      <c r="K359" s="9">
        <f t="shared" si="66"/>
        <v>89</v>
      </c>
      <c r="L359" s="9">
        <f t="shared" si="67"/>
        <v>331</v>
      </c>
      <c r="M359" s="9">
        <f t="shared" si="68"/>
        <v>1349</v>
      </c>
      <c r="O359" s="10">
        <f t="shared" si="69"/>
        <v>6.0000000000000001E-3</v>
      </c>
      <c r="P359" s="10">
        <f t="shared" si="70"/>
        <v>2.4E-2</v>
      </c>
      <c r="Q359" s="10">
        <f t="shared" si="71"/>
        <v>9.5000000000000001E-2</v>
      </c>
    </row>
    <row r="360" spans="1:17" outlineLevel="1">
      <c r="A360">
        <v>0</v>
      </c>
      <c r="B360">
        <v>0</v>
      </c>
      <c r="C360" s="25">
        <v>337</v>
      </c>
      <c r="D360" s="25" t="s">
        <v>361</v>
      </c>
      <c r="F360" s="9">
        <v>1341</v>
      </c>
      <c r="G360" s="9">
        <v>1375</v>
      </c>
      <c r="H360" s="9">
        <v>1573</v>
      </c>
      <c r="I360" s="9">
        <v>1496</v>
      </c>
      <c r="J360" s="9"/>
      <c r="K360" s="9">
        <f t="shared" si="66"/>
        <v>34</v>
      </c>
      <c r="L360" s="9">
        <f t="shared" si="67"/>
        <v>198</v>
      </c>
      <c r="M360" s="9">
        <f t="shared" si="68"/>
        <v>-77</v>
      </c>
      <c r="O360" s="10">
        <f t="shared" si="69"/>
        <v>2.5000000000000001E-2</v>
      </c>
      <c r="P360" s="10">
        <f t="shared" si="70"/>
        <v>0.14399999999999999</v>
      </c>
      <c r="Q360" s="10">
        <f t="shared" si="71"/>
        <v>-4.9000000000000002E-2</v>
      </c>
    </row>
    <row r="361" spans="1:17" outlineLevel="1">
      <c r="A361">
        <v>0</v>
      </c>
      <c r="B361">
        <v>0</v>
      </c>
      <c r="C361" s="25">
        <v>339</v>
      </c>
      <c r="D361" s="25" t="s">
        <v>362</v>
      </c>
      <c r="F361" s="9">
        <v>12053</v>
      </c>
      <c r="G361" s="9">
        <v>12635</v>
      </c>
      <c r="H361" s="9">
        <v>13473</v>
      </c>
      <c r="I361" s="9">
        <v>14219</v>
      </c>
      <c r="J361" s="9"/>
      <c r="K361" s="9">
        <f t="shared" si="66"/>
        <v>582</v>
      </c>
      <c r="L361" s="9">
        <f t="shared" si="67"/>
        <v>838</v>
      </c>
      <c r="M361" s="9">
        <f t="shared" si="68"/>
        <v>746</v>
      </c>
      <c r="O361" s="10">
        <f t="shared" si="69"/>
        <v>4.8000000000000001E-2</v>
      </c>
      <c r="P361" s="10">
        <f t="shared" si="70"/>
        <v>6.6000000000000003E-2</v>
      </c>
      <c r="Q361" s="10">
        <f t="shared" si="71"/>
        <v>5.5E-2</v>
      </c>
    </row>
    <row r="362" spans="1:17" outlineLevel="1">
      <c r="A362">
        <v>0</v>
      </c>
      <c r="B362">
        <v>0</v>
      </c>
      <c r="C362" s="25">
        <v>340</v>
      </c>
      <c r="D362" s="25" t="s">
        <v>363</v>
      </c>
      <c r="F362" s="9">
        <v>2237</v>
      </c>
      <c r="G362" s="9">
        <v>2515</v>
      </c>
      <c r="H362" s="9">
        <v>2427</v>
      </c>
      <c r="I362" s="9">
        <v>2482</v>
      </c>
      <c r="J362" s="9"/>
      <c r="K362" s="9">
        <f t="shared" si="66"/>
        <v>278</v>
      </c>
      <c r="L362" s="9">
        <f t="shared" si="67"/>
        <v>-88</v>
      </c>
      <c r="M362" s="9">
        <f t="shared" si="68"/>
        <v>55</v>
      </c>
      <c r="O362" s="10">
        <f t="shared" si="69"/>
        <v>0.124</v>
      </c>
      <c r="P362" s="10">
        <f t="shared" si="70"/>
        <v>-3.5000000000000003E-2</v>
      </c>
      <c r="Q362" s="10">
        <f t="shared" si="71"/>
        <v>2.3E-2</v>
      </c>
    </row>
    <row r="363" spans="1:17" outlineLevel="1">
      <c r="A363">
        <v>0</v>
      </c>
      <c r="B363">
        <v>0</v>
      </c>
      <c r="C363" s="25">
        <v>341</v>
      </c>
      <c r="D363" s="25" t="s">
        <v>364</v>
      </c>
      <c r="F363" s="9">
        <v>8741</v>
      </c>
      <c r="G363" s="9">
        <v>8220</v>
      </c>
      <c r="H363" s="9">
        <v>8424</v>
      </c>
      <c r="I363" s="9">
        <v>7754</v>
      </c>
      <c r="J363" s="9"/>
      <c r="K363" s="9">
        <f t="shared" si="66"/>
        <v>-521</v>
      </c>
      <c r="L363" s="9">
        <f t="shared" si="67"/>
        <v>204</v>
      </c>
      <c r="M363" s="9">
        <f t="shared" si="68"/>
        <v>-670</v>
      </c>
      <c r="O363" s="10">
        <f t="shared" si="69"/>
        <v>-0.06</v>
      </c>
      <c r="P363" s="10">
        <f t="shared" si="70"/>
        <v>2.5000000000000001E-2</v>
      </c>
      <c r="Q363" s="10">
        <f t="shared" si="71"/>
        <v>-0.08</v>
      </c>
    </row>
    <row r="364" spans="1:17" outlineLevel="1">
      <c r="A364">
        <v>0</v>
      </c>
      <c r="B364">
        <v>0</v>
      </c>
      <c r="C364" s="25">
        <v>343</v>
      </c>
      <c r="D364" s="25" t="s">
        <v>365</v>
      </c>
      <c r="F364" s="9">
        <v>7019</v>
      </c>
      <c r="G364" s="9">
        <v>8805</v>
      </c>
      <c r="H364" s="9">
        <v>9611</v>
      </c>
      <c r="I364" s="9">
        <v>10300</v>
      </c>
      <c r="J364" s="9"/>
      <c r="K364" s="9">
        <f t="shared" si="66"/>
        <v>1786</v>
      </c>
      <c r="L364" s="9">
        <f t="shared" si="67"/>
        <v>806</v>
      </c>
      <c r="M364" s="9">
        <f t="shared" si="68"/>
        <v>689</v>
      </c>
      <c r="O364" s="10">
        <f t="shared" si="69"/>
        <v>0.254</v>
      </c>
      <c r="P364" s="10">
        <f t="shared" si="70"/>
        <v>9.1999999999999998E-2</v>
      </c>
      <c r="Q364" s="10">
        <f t="shared" si="71"/>
        <v>7.1999999999999995E-2</v>
      </c>
    </row>
    <row r="365" spans="1:17" outlineLevel="1">
      <c r="A365">
        <v>0</v>
      </c>
      <c r="B365">
        <v>0</v>
      </c>
      <c r="C365" s="25">
        <v>345</v>
      </c>
      <c r="D365" s="25" t="s">
        <v>366</v>
      </c>
      <c r="F365" s="9">
        <v>598</v>
      </c>
      <c r="G365" s="9">
        <v>770</v>
      </c>
      <c r="H365" s="9">
        <v>875</v>
      </c>
      <c r="I365" s="9">
        <v>899</v>
      </c>
      <c r="J365" s="9"/>
      <c r="K365" s="9">
        <f t="shared" si="66"/>
        <v>172</v>
      </c>
      <c r="L365" s="9">
        <f t="shared" si="67"/>
        <v>105</v>
      </c>
      <c r="M365" s="9">
        <f t="shared" si="68"/>
        <v>24</v>
      </c>
      <c r="O365" s="10">
        <f t="shared" si="69"/>
        <v>0.28799999999999998</v>
      </c>
      <c r="P365" s="10">
        <f t="shared" si="70"/>
        <v>0.13600000000000001</v>
      </c>
      <c r="Q365" s="10">
        <f t="shared" si="71"/>
        <v>2.7E-2</v>
      </c>
    </row>
    <row r="366" spans="1:17" outlineLevel="1">
      <c r="A366">
        <v>0</v>
      </c>
      <c r="B366">
        <v>0</v>
      </c>
      <c r="C366" s="25">
        <v>348</v>
      </c>
      <c r="D366" s="25" t="s">
        <v>367</v>
      </c>
      <c r="F366" s="9">
        <v>161799</v>
      </c>
      <c r="G366" s="9">
        <v>169759</v>
      </c>
      <c r="H366" s="9">
        <v>172648</v>
      </c>
      <c r="I366" s="9">
        <v>181045</v>
      </c>
      <c r="J366" s="9"/>
      <c r="K366" s="9">
        <f t="shared" si="66"/>
        <v>7960</v>
      </c>
      <c r="L366" s="9">
        <f t="shared" si="67"/>
        <v>2889</v>
      </c>
      <c r="M366" s="9">
        <f t="shared" si="68"/>
        <v>8397</v>
      </c>
      <c r="O366" s="10">
        <f t="shared" si="69"/>
        <v>4.9000000000000002E-2</v>
      </c>
      <c r="P366" s="10">
        <f t="shared" si="70"/>
        <v>1.7000000000000001E-2</v>
      </c>
      <c r="Q366" s="10">
        <f t="shared" si="71"/>
        <v>4.9000000000000002E-2</v>
      </c>
    </row>
    <row r="367" spans="1:17" outlineLevel="1">
      <c r="A367">
        <v>0</v>
      </c>
      <c r="B367">
        <v>0</v>
      </c>
      <c r="C367" s="25">
        <v>349</v>
      </c>
      <c r="D367" s="25" t="s">
        <v>368</v>
      </c>
      <c r="F367" s="9">
        <v>932</v>
      </c>
      <c r="G367" s="9">
        <v>1156</v>
      </c>
      <c r="H367" s="9">
        <v>1270</v>
      </c>
      <c r="I367" s="9">
        <v>1156</v>
      </c>
      <c r="J367" s="9"/>
      <c r="K367" s="9">
        <f t="shared" si="66"/>
        <v>224</v>
      </c>
      <c r="L367" s="9">
        <f t="shared" si="67"/>
        <v>114</v>
      </c>
      <c r="M367" s="9">
        <f t="shared" si="68"/>
        <v>-114</v>
      </c>
      <c r="O367" s="10">
        <f t="shared" si="69"/>
        <v>0.24</v>
      </c>
      <c r="P367" s="10">
        <f t="shared" si="70"/>
        <v>9.9000000000000005E-2</v>
      </c>
      <c r="Q367" s="10">
        <f t="shared" si="71"/>
        <v>-0.09</v>
      </c>
    </row>
    <row r="368" spans="1:17" outlineLevel="1">
      <c r="A368" s="16">
        <v>0</v>
      </c>
      <c r="B368" s="16">
        <v>0</v>
      </c>
      <c r="C368" s="26">
        <v>351</v>
      </c>
      <c r="D368" s="26" t="s">
        <v>369</v>
      </c>
      <c r="E368" s="16"/>
      <c r="F368" s="27">
        <v>18449</v>
      </c>
      <c r="G368" s="27">
        <v>21174</v>
      </c>
      <c r="H368" s="27">
        <v>24807</v>
      </c>
      <c r="I368" s="27">
        <v>23793</v>
      </c>
      <c r="J368" s="27"/>
      <c r="K368" s="27">
        <f t="shared" si="66"/>
        <v>2725</v>
      </c>
      <c r="L368" s="27">
        <f t="shared" si="67"/>
        <v>3633</v>
      </c>
      <c r="M368" s="27">
        <f t="shared" si="68"/>
        <v>-1014</v>
      </c>
      <c r="N368" s="16"/>
      <c r="O368" s="28">
        <f t="shared" si="69"/>
        <v>0.14799999999999999</v>
      </c>
      <c r="P368" s="28">
        <f t="shared" si="70"/>
        <v>0.17199999999999999</v>
      </c>
      <c r="Q368" s="28">
        <f t="shared" si="71"/>
        <v>-4.1000000000000002E-2</v>
      </c>
    </row>
    <row r="369" spans="3:17">
      <c r="C369" s="29" t="s">
        <v>370</v>
      </c>
      <c r="D369" s="29"/>
      <c r="E369" s="30"/>
      <c r="F369" s="31">
        <f>SUM(F182:F368)</f>
        <v>1833193</v>
      </c>
      <c r="G369" s="31">
        <f>SUM(G182:G368)</f>
        <v>1959478</v>
      </c>
      <c r="H369" s="31">
        <f>SUM(H182:H368)</f>
        <v>2042405</v>
      </c>
      <c r="I369" s="31">
        <f>SUM(I182:I368)</f>
        <v>2089901</v>
      </c>
      <c r="J369" s="9"/>
      <c r="K369" s="9">
        <f t="shared" si="66"/>
        <v>126285</v>
      </c>
      <c r="L369" s="9">
        <f t="shared" si="67"/>
        <v>82927</v>
      </c>
      <c r="M369" s="9">
        <f t="shared" si="68"/>
        <v>47496</v>
      </c>
      <c r="O369" s="10">
        <f t="shared" si="69"/>
        <v>6.9000000000000006E-2</v>
      </c>
      <c r="P369" s="10">
        <f t="shared" si="70"/>
        <v>4.2000000000000003E-2</v>
      </c>
      <c r="Q369" s="10">
        <f t="shared" si="71"/>
        <v>2.3E-2</v>
      </c>
    </row>
    <row r="370" spans="3:17">
      <c r="C370" s="30"/>
      <c r="D370" s="30"/>
      <c r="E370" s="30"/>
      <c r="F370" s="30"/>
      <c r="G370" s="30"/>
      <c r="H370" s="30"/>
      <c r="I370" s="30"/>
      <c r="J370" s="9"/>
    </row>
    <row r="371" spans="3:17">
      <c r="C371" s="30" t="s">
        <v>371</v>
      </c>
      <c r="D371" s="30"/>
      <c r="E371" s="30"/>
      <c r="F371" s="31">
        <f>F369+F180</f>
        <v>5737037</v>
      </c>
      <c r="G371" s="31">
        <f>G369+G180</f>
        <v>6016425</v>
      </c>
      <c r="H371" s="31">
        <f>H369+H180</f>
        <v>6349097</v>
      </c>
      <c r="I371" s="31">
        <f>I369+I180</f>
        <v>6547629</v>
      </c>
      <c r="K371" s="9">
        <f>G371-F371</f>
        <v>279388</v>
      </c>
      <c r="L371" s="9">
        <f>H371-G371</f>
        <v>332672</v>
      </c>
      <c r="M371" s="9">
        <f>I371-H371</f>
        <v>198532</v>
      </c>
      <c r="O371" s="10">
        <f>ROUND(K371/F371,3)</f>
        <v>4.9000000000000002E-2</v>
      </c>
      <c r="P371" s="10">
        <f>ROUND(L371/G371,3)</f>
        <v>5.5E-2</v>
      </c>
      <c r="Q371" s="10">
        <f>ROUND(M371/H371,3)</f>
        <v>3.1E-2</v>
      </c>
    </row>
  </sheetData>
  <mergeCells count="11">
    <mergeCell ref="K9:M9"/>
    <mergeCell ref="O9:Q9"/>
    <mergeCell ref="F10:I10"/>
    <mergeCell ref="K10:M10"/>
    <mergeCell ref="O10:Q10"/>
    <mergeCell ref="C1:G1"/>
    <mergeCell ref="M1:Q7"/>
    <mergeCell ref="D3:G3"/>
    <mergeCell ref="D4:G4"/>
    <mergeCell ref="D5:G5"/>
    <mergeCell ref="D6:G6"/>
  </mergeCells>
  <pageMargins left="0.75" right="0.75" top="1" bottom="1" header="0.5" footer="0.5"/>
  <pageSetup paperSize="0" scale="0" firstPageNumber="0" fitToHeight="7" orientation="portrait" usePrinterDefaults="0" horizontalDpi="0" verticalDpi="0" copies="0"/>
  <headerFooter>
    <oddHeader>&amp;R&amp;D</oddHeader>
    <oddFooter>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Sheet1!Excel_BuiltIn_Print_Titles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</dc:creator>
  <dc:description/>
  <cp:lastModifiedBy>Colin</cp:lastModifiedBy>
  <cp:revision>1</cp:revision>
  <cp:lastPrinted>2008-02-01T15:39:48Z</cp:lastPrinted>
  <dcterms:created xsi:type="dcterms:W3CDTF">2008-01-31T12:04:12Z</dcterms:created>
  <dcterms:modified xsi:type="dcterms:W3CDTF">2017-10-20T20:39:36Z</dcterms:modified>
  <dc:language>en-US</dc:language>
</cp:coreProperties>
</file>