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106\Documents\UiPath\ファイルの転機\fils\"/>
    </mc:Choice>
  </mc:AlternateContent>
  <bookViews>
    <workbookView xWindow="0" yWindow="0" windowWidth="20895" windowHeight="10155"/>
  </bookViews>
  <sheets>
    <sheet name="3年アスリート_第▼週" sheetId="114" r:id="rId1"/>
    <sheet name="3年アスリート_8月" sheetId="116" r:id="rId2"/>
    <sheet name="3年アスリート_９月" sheetId="117" r:id="rId3"/>
  </sheets>
  <definedNames>
    <definedName name="_xlnm._FilterDatabase" localSheetId="1" hidden="1">'3年アスリート_8月'!$A$8:$U$8</definedName>
    <definedName name="_xlnm._FilterDatabase" localSheetId="2" hidden="1">'3年アスリート_９月'!$A$8:$U$8</definedName>
    <definedName name="_xlnm._FilterDatabase" localSheetId="0" hidden="1">'3年アスリート_第▼週'!$A$8:$X$8</definedName>
    <definedName name="_xlnm.Print_Area" localSheetId="1">'3年アスリート_8月'!$B$1:$T$39</definedName>
    <definedName name="_xlnm.Print_Area" localSheetId="2">'3年アスリート_９月'!$B$1:$T$39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B11" i="117" l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10" i="117"/>
  <c r="L8" i="117"/>
  <c r="P4" i="117"/>
  <c r="O4" i="117"/>
  <c r="N4" i="117"/>
  <c r="P3" i="117"/>
  <c r="O3" i="117"/>
  <c r="N3" i="117"/>
  <c r="B34" i="117" l="1"/>
  <c r="B35" i="117" s="1"/>
  <c r="B36" i="117" s="1"/>
  <c r="B37" i="117" s="1"/>
  <c r="B29" i="117"/>
  <c r="B30" i="117" s="1"/>
  <c r="B31" i="117" s="1"/>
  <c r="B32" i="117" s="1"/>
  <c r="B33" i="117" s="1"/>
  <c r="F38" i="116" l="1"/>
  <c r="B10" i="116"/>
  <c r="B11" i="116" s="1"/>
  <c r="B12" i="116" s="1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L8" i="116"/>
  <c r="P4" i="116"/>
  <c r="O4" i="116"/>
  <c r="N4" i="116"/>
  <c r="P3" i="116"/>
  <c r="O3" i="116"/>
  <c r="N3" i="116"/>
  <c r="B29" i="116" l="1"/>
  <c r="B30" i="116" s="1"/>
  <c r="B31" i="116" s="1"/>
  <c r="B32" i="116" s="1"/>
  <c r="B33" i="116" s="1"/>
  <c r="B34" i="116"/>
  <c r="B35" i="116" s="1"/>
  <c r="B36" i="116" s="1"/>
  <c r="B37" i="116" s="1"/>
  <c r="N10" i="114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<sst xmlns="http://schemas.openxmlformats.org/spreadsheetml/2006/main" count="310" uniqueCount="59">
  <si>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</si>
  <si>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</si>
  <si>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</si>
  <si>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</si>
  <si>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</si>
  <si>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</si>
  <si>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</si>
  <si>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</si>
  <si>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</si>
  <si>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</si>
  <si>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</si>
  <si>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</si>
  <si>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</si>
  <si>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</si>
  <si>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</si>
  <si>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</si>
  <si>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</si>
  <si>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</si>
  <si>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</si>
  <si>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</si>
  <si>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</si>
  <si>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</si>
  <si>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</si>
  <si>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</si>
  <si>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</si>
  <si>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</si>
  <si>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</si>
  <si>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</si>
  <si>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</si>
  <si>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</si>
  <si>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</si>
  <si>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</si>
  <si>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</si>
  <si>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</si>
  <si>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</si>
  <si>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</si>
  <si>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</si>
  <si>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</si>
  <si>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</si>
  <si>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</si>
  <si>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</si>
  <si>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</si>
  <si>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</si>
  <si>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</si>
  <si>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</si>
  <si>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</si>
  <si>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</si>
  <si>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</si>
  <si>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</si>
  <si>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</si>
  <si>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</si>
  <si>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</si>
  <si>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</si>
  <si>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</si>
  <si>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</si>
  <si>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↑</t>
  </si>
  <si>
    <t>　→</t>
  </si>
  <si>
    <t>　　↓</t>
  </si>
  <si>
    <t>　　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</si>
</sst>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177" fontId="4" fillId="0" borderId="44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0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37" sqref="F9:M37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9" t="s">
        <v>3</v>
      </c>
      <c r="E1" s="79"/>
      <c r="F1" s="79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80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52</v>
      </c>
      <c r="O7" s="15" t="s">
        <v>14</v>
      </c>
      <c r="Q7" s="42" t="s">
        <v>18</v>
      </c>
    </row>
    <row r="8" spans="1:22" ht="12" thickBot="1" x14ac:dyDescent="0.2">
      <c r="A8" s="66" t="s">
        <v>53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54</v>
      </c>
      <c r="B9" s="24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/>
      <c r="L9" s="71"/>
      <c r="M9" s="71"/>
      <c r="N9" s="35" t="str">
        <f t="shared" ref="N9:N31" si="0"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54</v>
      </c>
      <c r="B10" s="12">
        <f t="shared" ref="B10:B33" si="1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/>
      <c r="L10" s="72"/>
      <c r="M10" s="72"/>
      <c r="N10" s="35" t="str">
        <f t="shared" si="0"/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54</v>
      </c>
      <c r="B11" s="12">
        <f t="shared" si="1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/>
      <c r="L11" s="72"/>
      <c r="M11" s="72"/>
      <c r="N11" s="35" t="str">
        <f t="shared" si="0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54</v>
      </c>
      <c r="B12" s="12">
        <f t="shared" si="1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/>
      <c r="L12" s="72"/>
      <c r="M12" s="72"/>
      <c r="N12" s="35" t="str">
        <f t="shared" si="0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54</v>
      </c>
      <c r="B13" s="12">
        <f t="shared" si="1"/>
        <v>5</v>
      </c>
      <c r="C13" s="28">
        <v>18023</v>
      </c>
      <c r="D13" s="32" t="s">
        <v>27</v>
      </c>
      <c r="E13" s="32"/>
      <c r="F13" s="53"/>
      <c r="G13" s="53"/>
      <c r="H13" s="61"/>
      <c r="I13" s="68"/>
      <c r="J13" s="70"/>
      <c r="K13" s="70"/>
      <c r="L13" s="72"/>
      <c r="M13" s="72"/>
      <c r="N13" s="35" t="str">
        <f t="shared" si="0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54</v>
      </c>
      <c r="B14" s="14">
        <f t="shared" si="1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/>
      <c r="L14" s="72"/>
      <c r="M14" s="72"/>
      <c r="N14" s="35" t="str">
        <f t="shared" si="0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54</v>
      </c>
      <c r="B15" s="12">
        <f t="shared" si="1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/>
      <c r="L15" s="72"/>
      <c r="M15" s="72"/>
      <c r="N15" s="35" t="str">
        <f t="shared" si="0"/>
        <v>　→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54</v>
      </c>
      <c r="B16" s="12">
        <f t="shared" si="1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/>
      <c r="L16" s="72"/>
      <c r="M16" s="72"/>
      <c r="N16" s="35" t="str">
        <f t="shared" si="0"/>
        <v>　→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54</v>
      </c>
      <c r="B17" s="12">
        <f t="shared" si="1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/>
      <c r="L17" s="72"/>
      <c r="M17" s="72"/>
      <c r="N17" s="35" t="str">
        <f t="shared" si="0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54</v>
      </c>
      <c r="B18" s="13">
        <f t="shared" si="1"/>
        <v>10</v>
      </c>
      <c r="C18" s="28">
        <v>18036</v>
      </c>
      <c r="D18" s="32" t="s">
        <v>32</v>
      </c>
      <c r="E18" s="32"/>
      <c r="F18" s="53"/>
      <c r="G18" s="53"/>
      <c r="H18" s="61"/>
      <c r="I18" s="68"/>
      <c r="J18" s="70"/>
      <c r="K18" s="70"/>
      <c r="L18" s="72"/>
      <c r="M18" s="72"/>
      <c r="N18" s="35" t="str">
        <f t="shared" si="0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54</v>
      </c>
      <c r="B19" s="14">
        <f t="shared" si="1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/>
      <c r="L19" s="72"/>
      <c r="M19" s="72"/>
      <c r="N19" s="35" t="str">
        <f t="shared" si="0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54</v>
      </c>
      <c r="B20" s="12">
        <f t="shared" si="1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/>
      <c r="L20" s="72"/>
      <c r="M20" s="72"/>
      <c r="N20" s="35" t="str">
        <f t="shared" si="0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54</v>
      </c>
      <c r="B21" s="12">
        <f t="shared" si="1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/>
      <c r="L21" s="72"/>
      <c r="M21" s="72"/>
      <c r="N21" s="35" t="str">
        <f t="shared" si="0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54</v>
      </c>
      <c r="B22" s="12">
        <f t="shared" si="1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/>
      <c r="L22" s="72"/>
      <c r="M22" s="72"/>
      <c r="N22" s="35" t="str">
        <f t="shared" si="0"/>
        <v>　→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54</v>
      </c>
      <c r="B23" s="13">
        <f t="shared" si="1"/>
        <v>15</v>
      </c>
      <c r="C23" s="28">
        <v>18050</v>
      </c>
      <c r="D23" s="32" t="s">
        <v>37</v>
      </c>
      <c r="E23" s="32"/>
      <c r="F23" s="53"/>
      <c r="G23" s="53"/>
      <c r="H23" s="61"/>
      <c r="I23" s="68"/>
      <c r="J23" s="70"/>
      <c r="K23" s="70"/>
      <c r="L23" s="72"/>
      <c r="M23" s="72"/>
      <c r="N23" s="35" t="str">
        <f t="shared" si="0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54</v>
      </c>
      <c r="B24" s="14">
        <f t="shared" si="1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/>
      <c r="L24" s="72"/>
      <c r="M24" s="72"/>
      <c r="N24" s="35" t="str">
        <f t="shared" si="0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54</v>
      </c>
      <c r="B25" s="12">
        <f t="shared" si="1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/>
      <c r="L25" s="72"/>
      <c r="M25" s="72"/>
      <c r="N25" s="35" t="str">
        <f t="shared" si="0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54</v>
      </c>
      <c r="B26" s="12">
        <f t="shared" si="1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/>
      <c r="L26" s="72"/>
      <c r="M26" s="72"/>
      <c r="N26" s="35" t="str">
        <f t="shared" si="0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54</v>
      </c>
      <c r="B27" s="12">
        <f t="shared" si="1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/>
      <c r="L27" s="72"/>
      <c r="M27" s="72"/>
      <c r="N27" s="35" t="str">
        <f t="shared" si="0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54</v>
      </c>
      <c r="B28" s="13">
        <f t="shared" si="1"/>
        <v>20</v>
      </c>
      <c r="C28" s="28">
        <v>18068</v>
      </c>
      <c r="D28" s="32" t="s">
        <v>42</v>
      </c>
      <c r="E28" s="32"/>
      <c r="F28" s="53"/>
      <c r="G28" s="53"/>
      <c r="H28" s="61"/>
      <c r="I28" s="68"/>
      <c r="J28" s="70"/>
      <c r="K28" s="70"/>
      <c r="L28" s="72"/>
      <c r="M28" s="72"/>
      <c r="N28" s="35" t="str">
        <f t="shared" si="0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54</v>
      </c>
      <c r="B29" s="14">
        <f t="shared" si="1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/>
      <c r="L29" s="72"/>
      <c r="M29" s="72"/>
      <c r="N29" s="35" t="str">
        <f t="shared" si="0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54</v>
      </c>
      <c r="B30" s="12">
        <f t="shared" si="1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/>
      <c r="L30" s="72"/>
      <c r="M30" s="72"/>
      <c r="N30" s="35" t="str">
        <f t="shared" si="0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54</v>
      </c>
      <c r="B31" s="12">
        <f t="shared" si="1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/>
      <c r="L31" s="72"/>
      <c r="M31" s="72"/>
      <c r="N31" s="35" t="str">
        <f t="shared" si="0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54</v>
      </c>
      <c r="B32" s="12">
        <f t="shared" si="1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62"/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54</v>
      </c>
      <c r="B33" s="13">
        <f t="shared" si="1"/>
        <v>25</v>
      </c>
      <c r="C33" s="28">
        <v>18075</v>
      </c>
      <c r="D33" s="32" t="s">
        <v>47</v>
      </c>
      <c r="E33" s="32"/>
      <c r="F33" s="53"/>
      <c r="G33" s="53"/>
      <c r="H33" s="61"/>
      <c r="I33" s="68"/>
      <c r="J33" s="70"/>
      <c r="K33" s="70"/>
      <c r="L33" s="72"/>
      <c r="M33" s="72"/>
      <c r="N33" s="35" t="str">
        <f>IF(L33&lt;M33,$N$3,IF(K33=F33,$N$4,$N$5))</f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54</v>
      </c>
      <c r="B34" s="1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/>
      <c r="L34" s="72"/>
      <c r="M34" s="72"/>
      <c r="N34" s="35" t="str">
        <f>IF(L34&lt;M34,$N$3,IF(K34=F34,$N$4,$N$5))</f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54</v>
      </c>
      <c r="B35" s="12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/>
      <c r="L35" s="72"/>
      <c r="M35" s="72"/>
      <c r="N35" s="35" t="str">
        <f>IF(L35&lt;M35,$N$3,IF(K35=F35,$N$4,$N$5))</f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54</v>
      </c>
      <c r="B36" s="12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/>
      <c r="L36" s="72"/>
      <c r="M36" s="72"/>
      <c r="N36" s="35" t="str">
        <f>IF(L36&lt;M36,$N$3,IF(K36=F36,$N$4,$N$5))</f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54</v>
      </c>
      <c r="B37" s="12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>
        <v>1</v>
      </c>
      <c r="J37" s="62"/>
      <c r="K37" s="62"/>
      <c r="L37" s="72"/>
      <c r="M37" s="72"/>
      <c r="N37" s="35" t="str">
        <f>IF(L37&lt;M37,$N$3,IF(K37=F37,$N$4,$N$5))</f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54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 t="e">
        <f>AVERAGE(F9:F38)</f>
        <v>#DIV/0!</v>
      </c>
      <c r="G39" s="25" t="e">
        <f>AVERAGE(G9:G38)</f>
        <v>#DIV/0!</v>
      </c>
      <c r="H39" s="25" t="e">
        <f>AVERAGE(H9:H38)</f>
        <v>#DIV/0!</v>
      </c>
      <c r="I39" s="69" t="e">
        <f>AVERAGE(H9:H37)</f>
        <v>#DIV/0!</v>
      </c>
      <c r="J39" s="69" t="e">
        <f>AVERAGE(J9:J37)</f>
        <v>#DIV/0!</v>
      </c>
      <c r="K39" s="69" t="e">
        <f>AVERAGE(K9:K37)</f>
        <v>#DIV/0!</v>
      </c>
      <c r="L39" s="69" t="e">
        <f>AVERAGE(L9:L37)</f>
        <v>#DIV/0!</v>
      </c>
      <c r="M39" s="69" t="e">
        <f>AVERAGE(M9:M37)</f>
        <v>#DIV/0!</v>
      </c>
      <c r="N39" s="10" t="e">
        <f>IF(I39&lt;J39,$N$3,IF(G39=H39,$N$4,$N$5))</f>
        <v>#DIV/0!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29" priority="876">
      <formula>G39&gt;H39</formula>
    </cfRule>
  </conditionalFormatting>
  <conditionalFormatting sqref="F39:M39">
    <cfRule type="expression" dxfId="28" priority="872">
      <formula>AND(0.75&lt;=F39,F39&lt;0.8)</formula>
    </cfRule>
    <cfRule type="expression" dxfId="27" priority="873">
      <formula>AND(0.65 &lt;= F39,F39&lt;0.75)</formula>
    </cfRule>
    <cfRule type="expression" dxfId="26" priority="874">
      <formula>F39 &lt; 0.65</formula>
    </cfRule>
  </conditionalFormatting>
  <conditionalFormatting sqref="N9:N37">
    <cfRule type="expression" dxfId="25" priority="855">
      <formula>G9&gt;H9</formula>
    </cfRule>
  </conditionalFormatting>
  <conditionalFormatting sqref="N38">
    <cfRule type="expression" dxfId="24" priority="845">
      <formula>G38&gt;H38</formula>
    </cfRule>
  </conditionalFormatting>
  <conditionalFormatting sqref="Q9:S28 Q34:S38">
    <cfRule type="cellIs" dxfId="23" priority="777" operator="equal">
      <formula>2</formula>
    </cfRule>
  </conditionalFormatting>
  <conditionalFormatting sqref="F38:M38 F9:L37">
    <cfRule type="expression" dxfId="22" priority="433">
      <formula>F9 &lt; 0.65</formula>
    </cfRule>
    <cfRule type="expression" dxfId="21" priority="434">
      <formula>AND(0.65 &lt;= F9,F9&lt;0.75)</formula>
    </cfRule>
    <cfRule type="expression" dxfId="20" priority="435">
      <formula>AND(0.75&lt;=F9,F9&lt;0.8)</formula>
    </cfRule>
  </conditionalFormatting>
  <conditionalFormatting sqref="F38:M38 F9:L37">
    <cfRule type="expression" dxfId="19" priority="436" stopIfTrue="1">
      <formula>F9 &lt; 0.85</formula>
    </cfRule>
  </conditionalFormatting>
  <conditionalFormatting sqref="Q29:S33">
    <cfRule type="cellIs" dxfId="18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>
        <v>0.99702380952380953</v>
      </c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>
        <v>1</v>
      </c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>
        <v>0.97619047619047616</v>
      </c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>
        <v>1</v>
      </c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>
        <v>0.9821428571428571</v>
      </c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>
        <v>1</v>
      </c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>
        <v>0.9642857142857143</v>
      </c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>
        <v>0.9642857142857143</v>
      </c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>
        <v>1</v>
      </c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>
        <v>0.9821428571428571</v>
      </c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>
        <v>1</v>
      </c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>
        <v>1</v>
      </c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>
        <v>0.9821428571428571</v>
      </c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>
        <v>1</v>
      </c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>
        <v>1</v>
      </c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>
        <v>1</v>
      </c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>
        <v>0.9821428571428571</v>
      </c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>
        <v>0.99702380952380953</v>
      </c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>
        <v>1</v>
      </c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>
        <v>1</v>
      </c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>
        <v>1</v>
      </c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>
        <v>0.91666666666666663</v>
      </c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>
        <v>0.9910714285714286</v>
      </c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>
        <v>1</v>
      </c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>
        <v>1</v>
      </c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>
        <v>0.9821428571428571</v>
      </c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>
        <v>1</v>
      </c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>
        <v>1</v>
      </c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>
        <v>1</v>
      </c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>
        <f>AVERAGE(F9:F37)</f>
        <v>0.99025041050903118</v>
      </c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17" priority="9">
      <formula>AND(0.75&lt;=F38,F38&lt;0.8)</formula>
    </cfRule>
    <cfRule type="expression" dxfId="16" priority="10">
      <formula>AND(0.65 &lt;= F38,F38&lt;0.75)</formula>
    </cfRule>
    <cfRule type="expression" dxfId="15" priority="11">
      <formula>F38 &lt; 0.65</formula>
    </cfRule>
  </conditionalFormatting>
  <conditionalFormatting sqref="N9:P28 N34:P37">
    <cfRule type="cellIs" dxfId="14" priority="6" operator="equal">
      <formula>2</formula>
    </cfRule>
  </conditionalFormatting>
  <conditionalFormatting sqref="F9:K37">
    <cfRule type="expression" dxfId="13" priority="2">
      <formula>F9 &lt; 0.65</formula>
    </cfRule>
    <cfRule type="expression" dxfId="12" priority="3">
      <formula>AND(0.65 &lt;= F9,F9&lt;0.75)</formula>
    </cfRule>
    <cfRule type="expression" dxfId="11" priority="4">
      <formula>AND(0.75&lt;=F9,F9&lt;0.8)</formula>
    </cfRule>
  </conditionalFormatting>
  <conditionalFormatting sqref="F9:K37">
    <cfRule type="expression" dxfId="10" priority="5" stopIfTrue="1">
      <formula>F9 &lt; 0.85</formula>
    </cfRule>
  </conditionalFormatting>
  <conditionalFormatting sqref="N29:P33">
    <cfRule type="cellIs" dxfId="9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Normal="100" zoomScalePageLayoutView="85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/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/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/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/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/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/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8" priority="7">
      <formula>AND(0.75&lt;=F38,F38&lt;0.8)</formula>
    </cfRule>
    <cfRule type="expression" dxfId="7" priority="8">
      <formula>AND(0.65 &lt;= F38,F38&lt;0.75)</formula>
    </cfRule>
    <cfRule type="expression" dxfId="6" priority="9">
      <formula>F38 &lt; 0.65</formula>
    </cfRule>
  </conditionalFormatting>
  <conditionalFormatting sqref="N9:P28 N34:P37">
    <cfRule type="cellIs" dxfId="5" priority="6" operator="equal">
      <formula>2</formula>
    </cfRule>
  </conditionalFormatting>
  <conditionalFormatting sqref="F9:K37">
    <cfRule type="expression" dxfId="4" priority="2">
      <formula>F9 &lt; 0.65</formula>
    </cfRule>
    <cfRule type="expression" dxfId="3" priority="3">
      <formula>AND(0.65 &lt;= F9,F9&lt;0.75)</formula>
    </cfRule>
    <cfRule type="expression" dxfId="2" priority="4">
      <formula>AND(0.75&lt;=F9,F9&lt;0.8)</formula>
    </cfRule>
  </conditionalFormatting>
  <conditionalFormatting sqref="F9:K37">
    <cfRule type="expression" dxfId="1" priority="5" stopIfTrue="1">
      <formula>F9 &lt; 0.85</formula>
    </cfRule>
  </conditionalFormatting>
  <conditionalFormatting sqref="N29:P33">
    <cfRule type="cellIs" dxfId="0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3年アスリート_第▼週</vt:lpstr>
      <vt:lpstr>3年アスリート_8月</vt:lpstr>
      <vt:lpstr>3年アスリート_９月</vt:lpstr>
      <vt:lpstr>'3年アスリート_8月'!Print_Area</vt:lpstr>
      <vt:lpstr>'3年アスリート_９月'!Print_Area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18106</cp:lastModifiedBy>
  <cp:lastPrinted>2020-04-13T01:38:48Z</cp:lastPrinted>
  <dcterms:created xsi:type="dcterms:W3CDTF">2014-07-08T02:46:15Z</dcterms:created>
  <dcterms:modified xsi:type="dcterms:W3CDTF">2020-08-31T03:37:07Z</dcterms:modified>
</cp:coreProperties>
</file>