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hpc\Documents\Job applications\Linear Optimization Project\"/>
    </mc:Choice>
  </mc:AlternateContent>
  <bookViews>
    <workbookView xWindow="0" yWindow="0" windowWidth="19200" windowHeight="7128" activeTab="1"/>
  </bookViews>
  <sheets>
    <sheet name="Senstivity PCA PRIMAL" sheetId="9" r:id="rId1"/>
    <sheet name="PCA PRIMAL" sheetId="1" r:id="rId2"/>
    <sheet name="PCA DUAL" sheetId="12" r:id="rId3"/>
  </sheets>
  <definedNames>
    <definedName name="solver_adj" localSheetId="2" hidden="1">'PCA DUAL'!$E$4:$H$4</definedName>
    <definedName name="solver_adj" localSheetId="1" hidden="1">'PCA PRIMAL'!$E$5:$G$5</definedName>
    <definedName name="solver_cvg" localSheetId="2" hidden="1">0.0001</definedName>
    <definedName name="solver_cvg" localSheetId="1" hidden="1">0.0001</definedName>
    <definedName name="solver_drv" localSheetId="2" hidden="1">1</definedName>
    <definedName name="solver_drv" localSheetId="1" hidden="1">2</definedName>
    <definedName name="solver_eng" localSheetId="2" hidden="1">1</definedName>
    <definedName name="solver_eng" localSheetId="1" hidden="1">2</definedName>
    <definedName name="solver_est" localSheetId="2" hidden="1">1</definedName>
    <definedName name="solver_est" localSheetId="1" hidden="1">1</definedName>
    <definedName name="solver_itr" localSheetId="2" hidden="1">2147483647</definedName>
    <definedName name="solver_itr" localSheetId="1" hidden="1">2147483647</definedName>
    <definedName name="solver_lhs1" localSheetId="2" hidden="1">'PCA DUAL'!$I$8</definedName>
    <definedName name="solver_lhs1" localSheetId="1" hidden="1">'PCA PRIMAL'!$H$10</definedName>
    <definedName name="solver_lhs2" localSheetId="2" hidden="1">'PCA DUAL'!$I$9</definedName>
    <definedName name="solver_lhs2" localSheetId="1" hidden="1">'PCA PRIMAL'!$H$11</definedName>
    <definedName name="solver_lhs3" localSheetId="2" hidden="1">'PCA DUAL'!$R$14</definedName>
    <definedName name="solver_lhs3" localSheetId="1" hidden="1">'PCA PRIMAL'!$H$12</definedName>
    <definedName name="solver_lhs4" localSheetId="1" hidden="1">'PCA PRIMAL'!$H$9</definedName>
    <definedName name="solver_lhs5" localSheetId="1" hidden="1">'PCA PRIMAL'!$H$9</definedName>
    <definedName name="solver_lhs6" localSheetId="1" hidden="1">'PCA PRIMAL'!$H$9</definedName>
    <definedName name="solver_mip" localSheetId="2" hidden="1">2147483647</definedName>
    <definedName name="solver_mip" localSheetId="1" hidden="1">2147483647</definedName>
    <definedName name="solver_mni" localSheetId="2" hidden="1">30</definedName>
    <definedName name="solver_mni" localSheetId="1" hidden="1">30</definedName>
    <definedName name="solver_mrt" localSheetId="2" hidden="1">0.075</definedName>
    <definedName name="solver_mrt" localSheetId="1" hidden="1">0.075</definedName>
    <definedName name="solver_msl" localSheetId="2" hidden="1">2</definedName>
    <definedName name="solver_msl" localSheetId="1" hidden="1">2</definedName>
    <definedName name="solver_neg" localSheetId="2" hidden="1">1</definedName>
    <definedName name="solver_neg" localSheetId="1" hidden="1">1</definedName>
    <definedName name="solver_nod" localSheetId="2" hidden="1">2147483647</definedName>
    <definedName name="solver_nod" localSheetId="1" hidden="1">2147483647</definedName>
    <definedName name="solver_num" localSheetId="2" hidden="1">3</definedName>
    <definedName name="solver_num" localSheetId="1" hidden="1">4</definedName>
    <definedName name="solver_nwt" localSheetId="2" hidden="1">1</definedName>
    <definedName name="solver_nwt" localSheetId="1" hidden="1">1</definedName>
    <definedName name="solver_opt" localSheetId="2" hidden="1">'PCA DUAL'!$I$5</definedName>
    <definedName name="solver_opt" localSheetId="1" hidden="1">'PCA PRIMAL'!$H$6</definedName>
    <definedName name="solver_pre" localSheetId="2" hidden="1">0.000001</definedName>
    <definedName name="solver_pre" localSheetId="1" hidden="1">0.9</definedName>
    <definedName name="solver_rbv" localSheetId="2" hidden="1">1</definedName>
    <definedName name="solver_rbv" localSheetId="1" hidden="1">2</definedName>
    <definedName name="solver_rel1" localSheetId="2" hidden="1">3</definedName>
    <definedName name="solver_rel1" localSheetId="1" hidden="1">1</definedName>
    <definedName name="solver_rel2" localSheetId="2" hidden="1">3</definedName>
    <definedName name="solver_rel2" localSheetId="1" hidden="1">1</definedName>
    <definedName name="solver_rel3" localSheetId="2" hidden="1">3</definedName>
    <definedName name="solver_rel3" localSheetId="1" hidden="1">1</definedName>
    <definedName name="solver_rel4" localSheetId="1" hidden="1">1</definedName>
    <definedName name="solver_rel5" localSheetId="1" hidden="1">1</definedName>
    <definedName name="solver_rel6" localSheetId="1" hidden="1">1</definedName>
    <definedName name="solver_rhs1" localSheetId="2" hidden="1">'PCA DUAL'!$J$8</definedName>
    <definedName name="solver_rhs1" localSheetId="1" hidden="1">'PCA PRIMAL'!$I$10</definedName>
    <definedName name="solver_rhs2" localSheetId="2" hidden="1">'PCA DUAL'!$J$9</definedName>
    <definedName name="solver_rhs2" localSheetId="1" hidden="1">'PCA PRIMAL'!$I$11</definedName>
    <definedName name="solver_rhs3" localSheetId="2" hidden="1">'PCA DUAL'!$J$10</definedName>
    <definedName name="solver_rhs3" localSheetId="1" hidden="1">'PCA PRIMAL'!$I$12</definedName>
    <definedName name="solver_rhs4" localSheetId="1" hidden="1">'PCA PRIMAL'!$I$9</definedName>
    <definedName name="solver_rhs5" localSheetId="1" hidden="1">'PCA PRIMAL'!$I$9</definedName>
    <definedName name="solver_rhs6" localSheetId="1" hidden="1">'PCA PRIMAL'!$I$10</definedName>
    <definedName name="solver_rlx" localSheetId="2" hidden="1">2</definedName>
    <definedName name="solver_rlx" localSheetId="1" hidden="1">2</definedName>
    <definedName name="solver_rsd" localSheetId="2" hidden="1">0</definedName>
    <definedName name="solver_rsd" localSheetId="1" hidden="1">0</definedName>
    <definedName name="solver_scl" localSheetId="2" hidden="1">1</definedName>
    <definedName name="solver_scl" localSheetId="1" hidden="1">1</definedName>
    <definedName name="solver_sho" localSheetId="2" hidden="1">2</definedName>
    <definedName name="solver_sho" localSheetId="1" hidden="1">2</definedName>
    <definedName name="solver_ssz" localSheetId="2" hidden="1">100</definedName>
    <definedName name="solver_ssz" localSheetId="1" hidden="1">100</definedName>
    <definedName name="solver_tim" localSheetId="2" hidden="1">2147483647</definedName>
    <definedName name="solver_tim" localSheetId="1" hidden="1">2147483647</definedName>
    <definedName name="solver_tol" localSheetId="2" hidden="1">0.01</definedName>
    <definedName name="solver_tol" localSheetId="1" hidden="1">0.01</definedName>
    <definedName name="solver_typ" localSheetId="2" hidden="1">2</definedName>
    <definedName name="solver_typ" localSheetId="1" hidden="1">1</definedName>
    <definedName name="solver_val" localSheetId="2" hidden="1">0</definedName>
    <definedName name="solver_val" localSheetId="1" hidden="1">0</definedName>
    <definedName name="solver_ver" localSheetId="2" hidden="1">3</definedName>
    <definedName name="solver_ver" localSheetId="1" hidden="1">3</definedName>
  </definedName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" i="1" l="1"/>
  <c r="H6" i="1" l="1"/>
  <c r="H5" i="1"/>
  <c r="H12" i="1"/>
  <c r="H11" i="1"/>
  <c r="H10" i="1"/>
  <c r="I10" i="12"/>
  <c r="I9" i="12"/>
  <c r="I8" i="12"/>
  <c r="I5" i="12"/>
  <c r="I4" i="12"/>
</calcChain>
</file>

<file path=xl/sharedStrings.xml><?xml version="1.0" encoding="utf-8"?>
<sst xmlns="http://schemas.openxmlformats.org/spreadsheetml/2006/main" count="62" uniqueCount="48">
  <si>
    <t>Profit</t>
  </si>
  <si>
    <t>Product 1</t>
  </si>
  <si>
    <t>Product 2</t>
  </si>
  <si>
    <t>Product 3</t>
  </si>
  <si>
    <t>Decision Variables</t>
  </si>
  <si>
    <t>Total</t>
  </si>
  <si>
    <t>Milling</t>
  </si>
  <si>
    <t>Lathe</t>
  </si>
  <si>
    <t>Grinder</t>
  </si>
  <si>
    <t>Max Capacity</t>
  </si>
  <si>
    <t>PRIMAL</t>
  </si>
  <si>
    <t>DUAL</t>
  </si>
  <si>
    <t>Objective</t>
  </si>
  <si>
    <t>Constraints</t>
  </si>
  <si>
    <t>Minimum</t>
  </si>
  <si>
    <t>Microsoft Excel 15.0 Sensitivity Report</t>
  </si>
  <si>
    <t>Worksheet: [Production Capacity Adjustment.xlsx]Sheet1</t>
  </si>
  <si>
    <t>Variable Cells</t>
  </si>
  <si>
    <t>Cell</t>
  </si>
  <si>
    <t>Name</t>
  </si>
  <si>
    <t>Final</t>
  </si>
  <si>
    <t>Value</t>
  </si>
  <si>
    <t>Reduced</t>
  </si>
  <si>
    <t>Cost</t>
  </si>
  <si>
    <t>Coefficient</t>
  </si>
  <si>
    <t>Allowable</t>
  </si>
  <si>
    <t>Increase</t>
  </si>
  <si>
    <t>Decrease</t>
  </si>
  <si>
    <t>Shadow</t>
  </si>
  <si>
    <t>Price</t>
  </si>
  <si>
    <t>Constraint</t>
  </si>
  <si>
    <t>R.H. Side</t>
  </si>
  <si>
    <t>$G$5</t>
  </si>
  <si>
    <t>Decision Variables Product 3</t>
  </si>
  <si>
    <t>$H$10</t>
  </si>
  <si>
    <t>Lathe Total</t>
  </si>
  <si>
    <t>$H$11</t>
  </si>
  <si>
    <t>Grinder Total</t>
  </si>
  <si>
    <t>$H$9</t>
  </si>
  <si>
    <t>Milling Total</t>
  </si>
  <si>
    <t>$E$5</t>
  </si>
  <si>
    <t>Decision Variables Product 1</t>
  </si>
  <si>
    <t>$F$5</t>
  </si>
  <si>
    <t>Decision Variables Product 2</t>
  </si>
  <si>
    <t>Max Product 3 Sales</t>
  </si>
  <si>
    <t>Report Created: 3/8/2017 11:05:23 PM</t>
  </si>
  <si>
    <t>$H$12</t>
  </si>
  <si>
    <t>Max Product 3 Sales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</si>
</sst>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  <font>
      <sz val="1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/>
    <xf numFmtId="0" fontId="1" fillId="0" borderId="0" xfId="0" applyFont="1"/>
    <xf numFmtId="0" fontId="4" fillId="0" borderId="0" xfId="0" applyFont="1"/>
    <xf numFmtId="0" fontId="0" fillId="0" borderId="3" xfId="0" applyFill="1" applyBorder="1" applyAlignment="1"/>
    <xf numFmtId="0" fontId="5" fillId="0" borderId="1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center"/>
    </xf>
    <xf numFmtId="0" fontId="0" fillId="0" borderId="4" xfId="0" applyFill="1" applyBorder="1" applyAlignment="1"/>
    <xf numFmtId="0" fontId="6" fillId="2" borderId="0" xfId="0" applyFont="1" applyFill="1"/>
    <xf numFmtId="0" fontId="0" fillId="2" borderId="0" xfId="0" applyFill="1"/>
    <xf numFmtId="0" fontId="0" fillId="3" borderId="0" xfId="0" applyFill="1"/>
    <xf numFmtId="0" fontId="2" fillId="6" borderId="0" xfId="0" applyFont="1" applyFill="1"/>
    <xf numFmtId="0" fontId="0" fillId="7" borderId="0" xfId="0" applyFill="1"/>
    <xf numFmtId="0" fontId="6" fillId="5" borderId="0" xfId="0" applyFont="1" applyFill="1"/>
    <xf numFmtId="0" fontId="0" fillId="5" borderId="0" xfId="0" applyFill="1"/>
    <xf numFmtId="0" fontId="0" fillId="4" borderId="0" xfId="0" applyFill="1"/>
    <xf numFmtId="0" fontId="1" fillId="8" borderId="0" xfId="0" applyFont="1" applyFill="1"/>
    <xf numFmtId="0" fontId="2" fillId="8" borderId="0" xfId="0" applyFont="1" applyFill="1"/>
    <xf numFmtId="0" fontId="0" fillId="0" borderId="0" xfId="0" applyFill="1"/>
    <xf numFmtId="0" fontId="3" fillId="0" borderId="0" xfId="0" applyFont="1"/>
    <xf numFmtId="0" fontId="7" fillId="0" borderId="0" xfId="0" applyFont="1"/>
    <xf numFmtId="0" fontId="0" fillId="0" borderId="0" xfId="0" applyAlignment="1">
      <alignment horizontal="right"/>
    </xf>
    <xf numFmtId="0" fontId="6" fillId="0" borderId="0" xfId="0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showGridLines="0" workbookViewId="0">
      <selection activeCell="G22" sqref="G22"/>
    </sheetView>
  </sheetViews>
  <sheetFormatPr defaultRowHeight="14.4" x14ac:dyDescent="0.3"/>
  <cols>
    <col min="1" max="1" width="2.33203125" customWidth="1"/>
    <col min="2" max="2" width="6.21875" bestFit="1" customWidth="1"/>
    <col min="3" max="3" width="24.33203125" bestFit="1" customWidth="1"/>
    <col min="4" max="5" width="12" bestFit="1" customWidth="1"/>
    <col min="6" max="6" width="10.109375" bestFit="1" customWidth="1"/>
    <col min="7" max="8" width="12" bestFit="1" customWidth="1"/>
  </cols>
  <sheetData>
    <row r="1" spans="1:8" x14ac:dyDescent="0.3">
      <c r="A1" s="2" t="s">
        <v>15</v>
      </c>
      <c r="B1" s="2" t="s">
        <v>15</v>
      </c>
    </row>
    <row r="2" spans="1:8" x14ac:dyDescent="0.3">
      <c r="A2" s="2" t="s">
        <v>16</v>
      </c>
    </row>
    <row r="3" spans="1:8" x14ac:dyDescent="0.3">
      <c r="A3" s="2" t="s">
        <v>45</v>
      </c>
    </row>
    <row r="6" spans="1:8" ht="15" thickBot="1" x14ac:dyDescent="0.35">
      <c r="A6" t="s">
        <v>17</v>
      </c>
    </row>
    <row r="7" spans="1:8" x14ac:dyDescent="0.3">
      <c r="B7" s="5"/>
      <c r="C7" s="5"/>
      <c r="D7" s="5" t="s">
        <v>20</v>
      </c>
      <c r="E7" s="5" t="s">
        <v>22</v>
      </c>
      <c r="F7" s="5" t="s">
        <v>12</v>
      </c>
      <c r="G7" s="5" t="s">
        <v>25</v>
      </c>
      <c r="H7" s="5" t="s">
        <v>25</v>
      </c>
    </row>
    <row r="8" spans="1:8" ht="15" thickBot="1" x14ac:dyDescent="0.35">
      <c r="B8" s="6" t="s">
        <v>18</v>
      </c>
      <c r="C8" s="6" t="s">
        <v>19</v>
      </c>
      <c r="D8" s="6" t="s">
        <v>21</v>
      </c>
      <c r="E8" s="6" t="s">
        <v>23</v>
      </c>
      <c r="F8" s="6" t="s">
        <v>24</v>
      </c>
      <c r="G8" s="6" t="s">
        <v>26</v>
      </c>
      <c r="H8" s="6" t="s">
        <v>27</v>
      </c>
    </row>
    <row r="9" spans="1:8" x14ac:dyDescent="0.3">
      <c r="B9" s="7" t="s">
        <v>40</v>
      </c>
      <c r="C9" s="7" t="s">
        <v>41</v>
      </c>
      <c r="D9" s="7">
        <v>26.190476190476193</v>
      </c>
      <c r="E9" s="7">
        <v>0</v>
      </c>
      <c r="F9" s="7">
        <v>30</v>
      </c>
      <c r="G9" s="7">
        <v>0.74999999999999967</v>
      </c>
      <c r="H9" s="7">
        <v>15.000000000000002</v>
      </c>
    </row>
    <row r="10" spans="1:8" x14ac:dyDescent="0.3">
      <c r="B10" s="7" t="s">
        <v>42</v>
      </c>
      <c r="C10" s="7" t="s">
        <v>43</v>
      </c>
      <c r="D10" s="7">
        <v>54.761904761904759</v>
      </c>
      <c r="E10" s="7">
        <v>0</v>
      </c>
      <c r="F10" s="7">
        <v>12</v>
      </c>
      <c r="G10" s="7">
        <v>12.000000000000002</v>
      </c>
      <c r="H10" s="7">
        <v>0.59999999999999987</v>
      </c>
    </row>
    <row r="11" spans="1:8" ht="15" thickBot="1" x14ac:dyDescent="0.35">
      <c r="B11" s="4" t="s">
        <v>32</v>
      </c>
      <c r="C11" s="4" t="s">
        <v>33</v>
      </c>
      <c r="D11" s="4">
        <v>20</v>
      </c>
      <c r="E11" s="4">
        <v>0</v>
      </c>
      <c r="F11" s="4">
        <v>15</v>
      </c>
      <c r="G11" s="4">
        <v>1E+30</v>
      </c>
      <c r="H11" s="4">
        <v>0.71428571428571397</v>
      </c>
    </row>
    <row r="13" spans="1:8" ht="15" thickBot="1" x14ac:dyDescent="0.35">
      <c r="A13" t="s">
        <v>13</v>
      </c>
    </row>
    <row r="14" spans="1:8" x14ac:dyDescent="0.3">
      <c r="B14" s="5"/>
      <c r="C14" s="5"/>
      <c r="D14" s="5" t="s">
        <v>20</v>
      </c>
      <c r="E14" s="5" t="s">
        <v>28</v>
      </c>
      <c r="F14" s="5" t="s">
        <v>30</v>
      </c>
      <c r="G14" s="5" t="s">
        <v>25</v>
      </c>
      <c r="H14" s="5" t="s">
        <v>25</v>
      </c>
    </row>
    <row r="15" spans="1:8" ht="15" thickBot="1" x14ac:dyDescent="0.35">
      <c r="B15" s="6" t="s">
        <v>18</v>
      </c>
      <c r="C15" s="6" t="s">
        <v>19</v>
      </c>
      <c r="D15" s="6" t="s">
        <v>21</v>
      </c>
      <c r="E15" s="6" t="s">
        <v>29</v>
      </c>
      <c r="F15" s="6" t="s">
        <v>31</v>
      </c>
      <c r="G15" s="6" t="s">
        <v>26</v>
      </c>
      <c r="H15" s="6" t="s">
        <v>27</v>
      </c>
    </row>
    <row r="16" spans="1:8" x14ac:dyDescent="0.3">
      <c r="B16" s="7" t="s">
        <v>34</v>
      </c>
      <c r="C16" s="7" t="s">
        <v>35</v>
      </c>
      <c r="D16" s="7">
        <v>350</v>
      </c>
      <c r="E16" s="7">
        <v>0.8571428571428571</v>
      </c>
      <c r="F16" s="7">
        <v>350</v>
      </c>
      <c r="G16" s="7">
        <v>183.33333333333337</v>
      </c>
      <c r="H16" s="7">
        <v>73.333333333333329</v>
      </c>
    </row>
    <row r="17" spans="2:8" x14ac:dyDescent="0.3">
      <c r="B17" s="7" t="s">
        <v>36</v>
      </c>
      <c r="C17" s="7" t="s">
        <v>37</v>
      </c>
      <c r="D17" s="7">
        <v>118.57142857142858</v>
      </c>
      <c r="E17" s="7">
        <v>0</v>
      </c>
      <c r="F17" s="7">
        <v>150</v>
      </c>
      <c r="G17" s="7">
        <v>1E+30</v>
      </c>
      <c r="H17" s="7">
        <v>31.428571428571427</v>
      </c>
    </row>
    <row r="18" spans="2:8" x14ac:dyDescent="0.3">
      <c r="B18" s="7" t="s">
        <v>46</v>
      </c>
      <c r="C18" s="7" t="s">
        <v>47</v>
      </c>
      <c r="D18" s="7">
        <v>20</v>
      </c>
      <c r="E18" s="7">
        <v>0.71428571428571397</v>
      </c>
      <c r="F18" s="7">
        <v>20</v>
      </c>
      <c r="G18" s="7">
        <v>27.500000000000004</v>
      </c>
      <c r="H18" s="7">
        <v>20</v>
      </c>
    </row>
    <row r="19" spans="2:8" ht="15" thickBot="1" x14ac:dyDescent="0.35">
      <c r="B19" s="4" t="s">
        <v>38</v>
      </c>
      <c r="C19" s="4" t="s">
        <v>39</v>
      </c>
      <c r="D19" s="4">
        <v>500</v>
      </c>
      <c r="E19" s="4">
        <v>2.8571428571428572</v>
      </c>
      <c r="F19" s="4">
        <v>500</v>
      </c>
      <c r="G19" s="4">
        <v>55</v>
      </c>
      <c r="H19" s="4">
        <v>137.50000000000003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P13"/>
  <sheetViews>
    <sheetView tabSelected="1" workbookViewId="0">
      <selection activeCell="K12" sqref="K12"/>
    </sheetView>
  </sheetViews>
  <sheetFormatPr defaultRowHeight="14.4" x14ac:dyDescent="0.3"/>
  <sheetData>
    <row r="3" spans="3:16" ht="21" x14ac:dyDescent="0.4">
      <c r="C3" s="3" t="s">
        <v>10</v>
      </c>
    </row>
    <row r="4" spans="3:16" x14ac:dyDescent="0.3">
      <c r="E4" t="s">
        <v>1</v>
      </c>
      <c r="F4" t="s">
        <v>2</v>
      </c>
      <c r="G4" t="s">
        <v>3</v>
      </c>
      <c r="H4" t="s">
        <v>5</v>
      </c>
    </row>
    <row r="5" spans="3:16" x14ac:dyDescent="0.3">
      <c r="C5" t="s">
        <v>4</v>
      </c>
      <c r="E5" s="11">
        <v>26.190476190476193</v>
      </c>
      <c r="F5" s="11">
        <v>54.761904761904759</v>
      </c>
      <c r="G5" s="11">
        <v>20</v>
      </c>
      <c r="H5" s="16">
        <f>SUM(E5:G5)</f>
        <v>100.95238095238095</v>
      </c>
      <c r="I5" s="21"/>
      <c r="J5" s="21"/>
      <c r="K5" s="21"/>
    </row>
    <row r="6" spans="3:16" x14ac:dyDescent="0.3">
      <c r="D6" t="s">
        <v>0</v>
      </c>
      <c r="E6" s="10">
        <v>30</v>
      </c>
      <c r="F6" s="10">
        <v>12</v>
      </c>
      <c r="G6" s="10">
        <v>15</v>
      </c>
      <c r="H6" s="17">
        <f>SUMPRODUCT(E5:G5, E6:G6)</f>
        <v>1742.8571428571429</v>
      </c>
    </row>
    <row r="7" spans="3:16" x14ac:dyDescent="0.3">
      <c r="H7" s="18"/>
    </row>
    <row r="8" spans="3:16" x14ac:dyDescent="0.3">
      <c r="C8" t="s">
        <v>13</v>
      </c>
      <c r="H8" s="18"/>
      <c r="I8" t="s">
        <v>9</v>
      </c>
    </row>
    <row r="9" spans="3:16" x14ac:dyDescent="0.3">
      <c r="D9" t="s">
        <v>6</v>
      </c>
      <c r="E9" s="8">
        <v>9</v>
      </c>
      <c r="F9" s="8">
        <v>3</v>
      </c>
      <c r="G9" s="8">
        <v>5</v>
      </c>
      <c r="H9" s="16">
        <f>SUMPRODUCT(E5:G5, E9:G9)</f>
        <v>500</v>
      </c>
      <c r="I9" s="21">
        <v>500</v>
      </c>
      <c r="J9" s="21"/>
    </row>
    <row r="10" spans="3:16" x14ac:dyDescent="0.3">
      <c r="D10" t="s">
        <v>7</v>
      </c>
      <c r="E10" s="8">
        <v>5</v>
      </c>
      <c r="F10" s="8">
        <v>4</v>
      </c>
      <c r="G10" s="8">
        <v>0</v>
      </c>
      <c r="H10" s="16">
        <f>SUMPRODUCT(E5:G5, E10:G10)</f>
        <v>350</v>
      </c>
      <c r="I10" s="21">
        <v>350</v>
      </c>
      <c r="J10" s="21"/>
    </row>
    <row r="11" spans="3:16" x14ac:dyDescent="0.3">
      <c r="D11" t="s">
        <v>8</v>
      </c>
      <c r="E11" s="8">
        <v>3</v>
      </c>
      <c r="F11" s="8">
        <v>0</v>
      </c>
      <c r="G11" s="8">
        <v>2</v>
      </c>
      <c r="H11" s="16">
        <f>SUMPRODUCT(E5:G5, E11:G11)</f>
        <v>118.57142857142858</v>
      </c>
      <c r="I11" s="21">
        <v>150</v>
      </c>
      <c r="J11" s="21"/>
    </row>
    <row r="12" spans="3:16" x14ac:dyDescent="0.3">
      <c r="C12" t="s">
        <v>44</v>
      </c>
      <c r="E12" s="8">
        <v>0</v>
      </c>
      <c r="F12" s="8">
        <v>0</v>
      </c>
      <c r="G12" s="8">
        <v>1</v>
      </c>
      <c r="H12" s="16">
        <f>SUMPRODUCT(E5:G5, E12:G12)</f>
        <v>20</v>
      </c>
      <c r="I12" s="22">
        <v>20</v>
      </c>
      <c r="J12" s="22"/>
    </row>
    <row r="13" spans="3:16" x14ac:dyDescent="0.3">
      <c r="P13" s="1"/>
    </row>
  </sheetData>
  <mergeCells count="5">
    <mergeCell ref="I5:K5"/>
    <mergeCell ref="I9:J9"/>
    <mergeCell ref="I10:J10"/>
    <mergeCell ref="I11:J11"/>
    <mergeCell ref="I12:J1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J10"/>
  <sheetViews>
    <sheetView workbookViewId="0">
      <selection activeCell="I12" sqref="I12"/>
    </sheetView>
  </sheetViews>
  <sheetFormatPr defaultRowHeight="14.4" x14ac:dyDescent="0.3"/>
  <sheetData>
    <row r="3" spans="3:10" ht="21" x14ac:dyDescent="0.4">
      <c r="C3" s="20" t="s">
        <v>11</v>
      </c>
      <c r="I3" t="s">
        <v>5</v>
      </c>
    </row>
    <row r="4" spans="3:10" x14ac:dyDescent="0.3">
      <c r="C4" s="19"/>
      <c r="E4" s="13">
        <v>4.8000000000000007</v>
      </c>
      <c r="F4" s="13">
        <v>3.3781312127236585</v>
      </c>
      <c r="G4" s="13">
        <v>1.4314115308151094</v>
      </c>
      <c r="H4" s="14">
        <v>0.19085487077534793</v>
      </c>
      <c r="I4" s="15">
        <f>E4+F4+G4+H4</f>
        <v>9.800397614314118</v>
      </c>
    </row>
    <row r="5" spans="3:10" x14ac:dyDescent="0.3">
      <c r="D5" t="s">
        <v>12</v>
      </c>
      <c r="E5" s="12">
        <v>500</v>
      </c>
      <c r="F5" s="12">
        <v>350</v>
      </c>
      <c r="G5" s="12">
        <v>150</v>
      </c>
      <c r="H5" s="12">
        <v>20</v>
      </c>
      <c r="I5" s="15">
        <f>SUMPRODUCT(E5:H5, E4:H4)</f>
        <v>3800.8747514910542</v>
      </c>
    </row>
    <row r="7" spans="3:10" x14ac:dyDescent="0.3">
      <c r="D7" t="s">
        <v>13</v>
      </c>
      <c r="J7" t="s">
        <v>14</v>
      </c>
    </row>
    <row r="8" spans="3:10" x14ac:dyDescent="0.3">
      <c r="E8" s="9">
        <v>9</v>
      </c>
      <c r="F8" s="9">
        <v>5</v>
      </c>
      <c r="G8" s="9">
        <v>3</v>
      </c>
      <c r="H8" s="9">
        <v>0</v>
      </c>
      <c r="I8" s="15">
        <f>SUMPRODUCT(E4:H4,E5:H5)</f>
        <v>3800.8747514910542</v>
      </c>
      <c r="J8">
        <v>30</v>
      </c>
    </row>
    <row r="9" spans="3:10" x14ac:dyDescent="0.3">
      <c r="E9" s="9">
        <v>3</v>
      </c>
      <c r="F9" s="9">
        <v>4</v>
      </c>
      <c r="G9" s="9">
        <v>0</v>
      </c>
      <c r="H9" s="9">
        <v>0</v>
      </c>
      <c r="I9" s="15">
        <f>SUMPRODUCT(E4:H4, E9:H9)</f>
        <v>27.912524850894634</v>
      </c>
      <c r="J9">
        <v>12</v>
      </c>
    </row>
    <row r="10" spans="3:10" x14ac:dyDescent="0.3">
      <c r="E10" s="9">
        <v>5</v>
      </c>
      <c r="F10" s="9">
        <v>0</v>
      </c>
      <c r="G10" s="9">
        <v>2</v>
      </c>
      <c r="H10" s="9">
        <v>1</v>
      </c>
      <c r="I10" s="15">
        <f>SUMPRODUCT(E4:H4, E10:H10)</f>
        <v>27.05367793240557</v>
      </c>
      <c r="J10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Senstivity PCA PRIMAL</vt:lpstr>
      <vt:lpstr>PCA PRIMAL</vt:lpstr>
      <vt:lpstr>PCA DUAL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chpc</dc:creator>
  <cp:lastModifiedBy>chpc</cp:lastModifiedBy>
  <dcterms:created xsi:type="dcterms:W3CDTF">2017-02-27T22:48:38Z</dcterms:created>
  <dcterms:modified xsi:type="dcterms:W3CDTF">2017-03-23T01:52:23Z</dcterms:modified>
</cp:coreProperties>
</file>