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cpierce1_jh_edu/Documents/Documents/KIDMAC/PROJECTS/eGFR_2020/"/>
    </mc:Choice>
  </mc:AlternateContent>
  <xr:revisionPtr revIDLastSave="30" documentId="13_ncr:1_{D80E4E88-37E0-4840-B983-925D8B95F8C5}" xr6:coauthVersionLast="47" xr6:coauthVersionMax="47" xr10:uidLastSave="{78C25639-B74B-4675-A3A0-805311C588E6}"/>
  <bookViews>
    <workbookView xWindow="28680" yWindow="-120" windowWidth="29040" windowHeight="15840" xr2:uid="{2C65D111-98E5-432F-868E-7149E84E1DAF}"/>
  </bookViews>
  <sheets>
    <sheet name="U25eGF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J3" i="1" s="1"/>
  <c r="H4" i="1"/>
  <c r="H5" i="1"/>
  <c r="H6" i="1"/>
  <c r="H7" i="1"/>
  <c r="H8" i="1"/>
  <c r="I8" i="1" s="1"/>
  <c r="H9" i="1"/>
  <c r="I9" i="1" s="1"/>
  <c r="H10" i="1"/>
  <c r="I10" i="1" s="1"/>
  <c r="H11" i="1"/>
  <c r="I11" i="1" s="1"/>
  <c r="H12" i="1"/>
  <c r="I12" i="1" s="1"/>
  <c r="H13" i="1"/>
  <c r="H14" i="1"/>
  <c r="I14" i="1" s="1"/>
  <c r="H15" i="1"/>
  <c r="H16" i="1"/>
  <c r="H17" i="1"/>
  <c r="I17" i="1" s="1"/>
  <c r="H18" i="1"/>
  <c r="H19" i="1"/>
  <c r="I19" i="1" s="1"/>
  <c r="I4" i="1"/>
  <c r="I5" i="1"/>
  <c r="I6" i="1"/>
  <c r="I7" i="1"/>
  <c r="I13" i="1"/>
  <c r="I15" i="1"/>
  <c r="I16" i="1"/>
  <c r="I18" i="1"/>
  <c r="I20" i="1"/>
  <c r="I3" i="1"/>
  <c r="H3" i="1"/>
  <c r="G4" i="1"/>
  <c r="J4" i="1" s="1"/>
  <c r="G14" i="1"/>
  <c r="G15" i="1"/>
  <c r="J15" i="1" s="1"/>
  <c r="G16" i="1"/>
  <c r="J16" i="1" s="1"/>
  <c r="G17" i="1"/>
  <c r="J17" i="1" s="1"/>
  <c r="G18" i="1"/>
  <c r="J18" i="1" s="1"/>
  <c r="F4" i="1"/>
  <c r="F5" i="1"/>
  <c r="G5" i="1" s="1"/>
  <c r="J5" i="1" s="1"/>
  <c r="F6" i="1"/>
  <c r="G6" i="1" s="1"/>
  <c r="J6" i="1" s="1"/>
  <c r="F7" i="1"/>
  <c r="G7" i="1" s="1"/>
  <c r="J7" i="1" s="1"/>
  <c r="F8" i="1"/>
  <c r="G8" i="1" s="1"/>
  <c r="J8" i="1" s="1"/>
  <c r="F9" i="1"/>
  <c r="G9" i="1" s="1"/>
  <c r="F10" i="1"/>
  <c r="G10" i="1" s="1"/>
  <c r="F11" i="1"/>
  <c r="G11" i="1" s="1"/>
  <c r="F12" i="1"/>
  <c r="G12" i="1" s="1"/>
  <c r="F13" i="1"/>
  <c r="G13" i="1" s="1"/>
  <c r="J13" i="1" s="1"/>
  <c r="F14" i="1"/>
  <c r="F15" i="1"/>
  <c r="F16" i="1"/>
  <c r="F17" i="1"/>
  <c r="F18" i="1"/>
  <c r="F19" i="1"/>
  <c r="G19" i="1" s="1"/>
  <c r="J19" i="1" s="1"/>
  <c r="F20" i="1"/>
  <c r="G20" i="1" s="1"/>
  <c r="J20" i="1" s="1"/>
  <c r="J12" i="1" l="1"/>
  <c r="J10" i="1"/>
  <c r="J11" i="1"/>
  <c r="J14" i="1"/>
  <c r="J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Pierce</author>
  </authors>
  <commentList>
    <comment ref="A1" authorId="0" shapeId="0" xr:uid="{8197CB39-E0ED-4FD6-8D37-EB8536A0D7D8}">
      <text>
        <r>
          <rPr>
            <b/>
            <sz val="9"/>
            <color indexed="81"/>
            <rFont val="Tahoma"/>
            <family val="2"/>
          </rPr>
          <t>Range: 1-25 years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0BD08DFE-E315-4FF0-92CA-5BD228183EE2}">
      <text>
        <r>
          <rPr>
            <b/>
            <sz val="9"/>
            <color indexed="81"/>
            <rFont val="Tahoma"/>
            <family val="2"/>
          </rPr>
          <t>M=Male
F=Female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<sst xmlns="http://schemas.openxmlformats.org/spreadsheetml/2006/main" count="26" uniqueCount="18">
  <si>
    <t>Age</t>
  </si>
  <si>
    <t>Sex</t>
  </si>
  <si>
    <t>sCr</t>
  </si>
  <si>
    <t>cysC</t>
  </si>
  <si>
    <t>height</t>
  </si>
  <si>
    <t>years</t>
  </si>
  <si>
    <t>M/F</t>
  </si>
  <si>
    <t>cm</t>
  </si>
  <si>
    <t>mg/dL</t>
  </si>
  <si>
    <t>U25eGFR(sCr)</t>
  </si>
  <si>
    <t>U25eGFR(cysC)</t>
  </si>
  <si>
    <t>U25eGFR(avg)</t>
  </si>
  <si>
    <t>F</t>
  </si>
  <si>
    <t>K(sCr)</t>
  </si>
  <si>
    <t>K(cysC)</t>
  </si>
  <si>
    <t>M</t>
  </si>
  <si>
    <r>
      <t>mL/min/1.73m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</si>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</sst>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2" borderId="1" xfId="0" applyFont="1" applyFill="1" applyBorder="1" applyProtection="1">
      <protection locked="0"/>
    </xf>
    <xf numFmtId="2" fontId="0" fillId="0" borderId="1" xfId="0" applyNumberFormat="1" applyBorder="1" applyProtection="1"/>
    <xf numFmtId="2" fontId="3" fillId="0" borderId="1" xfId="0" applyNumberFormat="1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3096D-3E0C-41EE-A971-9486A379611A}">
  <dimension ref="A1:J20"/>
  <sheetViews>
    <sheetView tabSelected="1" zoomScale="160" zoomScaleNormal="160" workbookViewId="0">
      <selection activeCell="B16" sqref="B16"/>
    </sheetView>
  </sheetViews>
  <sheetFormatPr defaultRowHeight="14.4" x14ac:dyDescent="0.3"/>
  <cols>
    <col min="1" max="5" width="15.6640625" style="1" customWidth="1"/>
    <col min="6" max="6" width="15.6640625" style="1" hidden="1" customWidth="1"/>
    <col min="7" max="7" width="15.6640625" style="1" customWidth="1"/>
    <col min="8" max="8" width="15.6640625" style="1" hidden="1" customWidth="1"/>
    <col min="9" max="10" width="15.6640625" style="1" customWidth="1"/>
    <col min="11" max="16384" width="8.88671875" style="1"/>
  </cols>
  <sheetData>
    <row r="1" spans="1:10" x14ac:dyDescent="0.3">
      <c r="A1" s="4" t="s">
        <v>0</v>
      </c>
      <c r="B1" s="4" t="s">
        <v>1</v>
      </c>
      <c r="C1" s="4" t="s">
        <v>4</v>
      </c>
      <c r="D1" s="4" t="s">
        <v>2</v>
      </c>
      <c r="E1" s="4" t="s">
        <v>3</v>
      </c>
      <c r="F1" s="3" t="s">
        <v>13</v>
      </c>
      <c r="G1" s="5" t="s">
        <v>9</v>
      </c>
      <c r="H1" s="3" t="s">
        <v>14</v>
      </c>
      <c r="I1" s="5" t="s">
        <v>10</v>
      </c>
      <c r="J1" s="5" t="s">
        <v>11</v>
      </c>
    </row>
    <row r="2" spans="1:10" ht="16.2" x14ac:dyDescent="0.3">
      <c r="A2" s="4" t="s">
        <v>5</v>
      </c>
      <c r="B2" s="4" t="s">
        <v>6</v>
      </c>
      <c r="C2" s="4" t="s">
        <v>7</v>
      </c>
      <c r="D2" s="4" t="s">
        <v>8</v>
      </c>
      <c r="E2" s="4" t="s">
        <v>17</v>
      </c>
      <c r="F2" s="3"/>
      <c r="G2" s="5" t="s">
        <v>16</v>
      </c>
      <c r="H2" s="3"/>
      <c r="I2" s="5" t="s">
        <v>16</v>
      </c>
      <c r="J2" s="5" t="s">
        <v>16</v>
      </c>
    </row>
    <row r="3" spans="1:10" x14ac:dyDescent="0.3">
      <c r="A3" s="2">
        <v>12</v>
      </c>
      <c r="B3" s="2" t="s">
        <v>12</v>
      </c>
      <c r="C3" s="2">
        <v>125</v>
      </c>
      <c r="D3" s="2">
        <v>1.2</v>
      </c>
      <c r="E3" s="2">
        <v>1.8</v>
      </c>
      <c r="F3" s="6">
        <f>IF(AND(B3="F",A3&gt;=1,A3&lt;12),36.1*POWER(1.008,(A3-12)),IF(AND(B3="F",A3&gt;=12,A3&lt;18),36.1*POWER(1.023,(A3-12)),IF(AND(B3="F",A3&gt;=18,A3&lt;=25),41.4,IF(AND(B3="M",A3&gt;=1,A3&lt;12),39*POWER(1.008,(A3-12)),IF(AND(B3="M",A3&gt;=12,A3&lt;18),39*POWER(1.045,(A3-12)),IF(AND(B3="M",A3&gt;=18,A3&lt;=25),50.8,""))))))</f>
        <v>36.1</v>
      </c>
      <c r="G3" s="7">
        <f>F3*((C3/100)/D3)</f>
        <v>37.604166666666671</v>
      </c>
      <c r="H3" s="6">
        <f>IF(AND(B3="F",A3&gt;=1,A3&lt;12),79.9*POWER(1.004,(A3-12)),IF(AND(B3="F",A3&gt;=12,A3&lt;18),79.9*POWER(0.974,(A3-12)),IF(AND(B3="F",A3&gt;=18,A3&lt;=25),68.3,IF(AND(B3="M",A3&gt;=1,A3&lt;15),87.2*POWER(1.011,(A3-15)),IF(AND(B3="M",A3&gt;=15,A3&lt;18),87.2*POWER(0.96,(A3-15)),IF(AND(B3="M",A3&gt;=18,A3&lt;=25),77.1,""))))))</f>
        <v>79.900000000000006</v>
      </c>
      <c r="I3" s="7">
        <f>H3/E3</f>
        <v>44.388888888888893</v>
      </c>
      <c r="J3" s="7">
        <f>(G3+I3)/2</f>
        <v>40.996527777777786</v>
      </c>
    </row>
    <row r="4" spans="1:10" x14ac:dyDescent="0.3">
      <c r="A4" s="2">
        <v>15</v>
      </c>
      <c r="B4" s="2" t="s">
        <v>15</v>
      </c>
      <c r="C4" s="2">
        <v>145</v>
      </c>
      <c r="D4" s="2">
        <v>1.7</v>
      </c>
      <c r="E4" s="2">
        <v>2</v>
      </c>
      <c r="F4" s="6">
        <f t="shared" ref="F4:F20" si="0">IF(AND(B4="F",A4&gt;=1,A4&lt;12),36.1*POWER(1.008,(A4-12)),IF(AND(B4="F",A4&gt;=12,A4&lt;18),36.1*POWER(1.023,(A4-12)),IF(AND(B4="F",A4&gt;=18,A4&lt;=25),41.4,IF(AND(B4="M",A4&gt;=1,A4&lt;12),39*POWER(1.008,(A4-12)),IF(AND(B4="M",A4&gt;=12,A4&lt;18),39*POWER(1.045,(A4-12)),IF(AND(B4="M",A4&gt;=18,A4&lt;=25),50.8,""))))))</f>
        <v>44.505478874999994</v>
      </c>
      <c r="G4" s="7">
        <f t="shared" ref="G4:G20" si="1">F4*((C4/100)/D4)</f>
        <v>37.960555511029405</v>
      </c>
      <c r="H4" s="6">
        <f t="shared" ref="H4:H19" si="2">IF(AND(B4="F",A4&gt;=1,A4&lt;12),79.9*POWER(1.004,(A4-12)),IF(AND(B4="F",A4&gt;=12,A4&lt;18),79.9*POWER(0.974,(A4-12)),IF(AND(B4="F",A4&gt;=18,A4&lt;=25),68.3,IF(AND(B4="M",A4&gt;=1,A4&lt;15),87.2*POWER(1.011,(A4-15)),IF(AND(B4="M",A4&gt;=15,A4&lt;18),87.2*POWER(0.96,(A4-15)),IF(AND(B4="M",A4&gt;=18,A4&lt;=25),77.1,""))))))</f>
        <v>87.2</v>
      </c>
      <c r="I4" s="7">
        <f t="shared" ref="I4:I20" si="3">H4/E4</f>
        <v>43.6</v>
      </c>
      <c r="J4" s="7">
        <f t="shared" ref="J4:J20" si="4">(G4+I4)/2</f>
        <v>40.780277755514703</v>
      </c>
    </row>
    <row r="5" spans="1:10" x14ac:dyDescent="0.3">
      <c r="A5" s="2">
        <v>8</v>
      </c>
      <c r="B5" s="2" t="s">
        <v>12</v>
      </c>
      <c r="C5" s="2">
        <v>110</v>
      </c>
      <c r="D5" s="2">
        <v>0.8</v>
      </c>
      <c r="E5" s="2">
        <v>1.2</v>
      </c>
      <c r="F5" s="6">
        <f t="shared" si="0"/>
        <v>34.967539445838142</v>
      </c>
      <c r="G5" s="7">
        <f t="shared" si="1"/>
        <v>48.080366738027443</v>
      </c>
      <c r="H5" s="6">
        <f t="shared" si="2"/>
        <v>78.634282439349548</v>
      </c>
      <c r="I5" s="7">
        <f t="shared" si="3"/>
        <v>65.528568699457963</v>
      </c>
      <c r="J5" s="7">
        <f t="shared" si="4"/>
        <v>56.8044677187427</v>
      </c>
    </row>
    <row r="6" spans="1:10" x14ac:dyDescent="0.3">
      <c r="A6" s="2">
        <v>21</v>
      </c>
      <c r="B6" s="2" t="s">
        <v>15</v>
      </c>
      <c r="C6" s="2">
        <v>180</v>
      </c>
      <c r="D6" s="2">
        <v>2.2000000000000002</v>
      </c>
      <c r="E6" s="2">
        <v>1.6</v>
      </c>
      <c r="F6" s="6">
        <f t="shared" si="0"/>
        <v>50.8</v>
      </c>
      <c r="G6" s="7">
        <f t="shared" si="1"/>
        <v>41.563636363636355</v>
      </c>
      <c r="H6" s="6">
        <f t="shared" si="2"/>
        <v>77.099999999999994</v>
      </c>
      <c r="I6" s="7">
        <f t="shared" si="3"/>
        <v>48.187499999999993</v>
      </c>
      <c r="J6" s="7">
        <f t="shared" si="4"/>
        <v>44.875568181818174</v>
      </c>
    </row>
    <row r="7" spans="1:10" x14ac:dyDescent="0.3">
      <c r="A7" s="2">
        <v>20</v>
      </c>
      <c r="B7" s="2" t="s">
        <v>12</v>
      </c>
      <c r="C7" s="2">
        <v>165</v>
      </c>
      <c r="D7" s="2">
        <v>2.5</v>
      </c>
      <c r="E7" s="2">
        <v>2.2000000000000002</v>
      </c>
      <c r="F7" s="6">
        <f t="shared" si="0"/>
        <v>41.4</v>
      </c>
      <c r="G7" s="7">
        <f t="shared" si="1"/>
        <v>27.323999999999995</v>
      </c>
      <c r="H7" s="6">
        <f t="shared" si="2"/>
        <v>68.3</v>
      </c>
      <c r="I7" s="7">
        <f t="shared" si="3"/>
        <v>31.045454545454543</v>
      </c>
      <c r="J7" s="7">
        <f t="shared" si="4"/>
        <v>29.184727272727269</v>
      </c>
    </row>
    <row r="8" spans="1:10" x14ac:dyDescent="0.3">
      <c r="A8" s="2">
        <v>14</v>
      </c>
      <c r="B8" s="2" t="s">
        <v>15</v>
      </c>
      <c r="C8" s="2">
        <v>130</v>
      </c>
      <c r="D8" s="2">
        <v>0.7</v>
      </c>
      <c r="E8" s="2">
        <v>0.9</v>
      </c>
      <c r="F8" s="6">
        <f t="shared" si="0"/>
        <v>42.588974999999991</v>
      </c>
      <c r="G8" s="7">
        <f t="shared" si="1"/>
        <v>79.093810714285709</v>
      </c>
      <c r="H8" s="6">
        <f t="shared" si="2"/>
        <v>86.251236399604366</v>
      </c>
      <c r="I8" s="7">
        <f t="shared" si="3"/>
        <v>95.834707110671516</v>
      </c>
      <c r="J8" s="7">
        <f t="shared" si="4"/>
        <v>87.464258912478613</v>
      </c>
    </row>
    <row r="9" spans="1:10" x14ac:dyDescent="0.3">
      <c r="A9" s="2">
        <v>5</v>
      </c>
      <c r="B9" s="2" t="s">
        <v>12</v>
      </c>
      <c r="C9" s="2">
        <v>89</v>
      </c>
      <c r="D9" s="2">
        <v>0.9</v>
      </c>
      <c r="E9" s="2">
        <v>1.2</v>
      </c>
      <c r="F9" s="6">
        <f t="shared" si="0"/>
        <v>34.141569125080792</v>
      </c>
      <c r="G9" s="7">
        <f t="shared" si="1"/>
        <v>33.762218357024338</v>
      </c>
      <c r="H9" s="6">
        <f t="shared" si="2"/>
        <v>77.698169915524446</v>
      </c>
      <c r="I9" s="7">
        <f t="shared" si="3"/>
        <v>64.748474929603702</v>
      </c>
      <c r="J9" s="7">
        <f t="shared" si="4"/>
        <v>49.25534664331402</v>
      </c>
    </row>
    <row r="10" spans="1:10" x14ac:dyDescent="0.3">
      <c r="A10" s="2"/>
      <c r="B10" s="2"/>
      <c r="C10" s="2"/>
      <c r="D10" s="2"/>
      <c r="E10" s="2"/>
      <c r="F10" s="6" t="str">
        <f t="shared" si="0"/>
        <v/>
      </c>
      <c r="G10" s="7" t="e">
        <f t="shared" si="1"/>
        <v>#VALUE!</v>
      </c>
      <c r="H10" s="6" t="str">
        <f t="shared" si="2"/>
        <v/>
      </c>
      <c r="I10" s="7" t="e">
        <f t="shared" si="3"/>
        <v>#VALUE!</v>
      </c>
      <c r="J10" s="7" t="e">
        <f t="shared" si="4"/>
        <v>#VALUE!</v>
      </c>
    </row>
    <row r="11" spans="1:10" x14ac:dyDescent="0.3">
      <c r="A11" s="2">
        <v>14.5</v>
      </c>
      <c r="B11" s="2" t="s">
        <v>15</v>
      </c>
      <c r="C11" s="2">
        <v>130</v>
      </c>
      <c r="D11" s="2">
        <v>1.8</v>
      </c>
      <c r="E11" s="2">
        <v>1.5</v>
      </c>
      <c r="F11" s="6">
        <f t="shared" si="0"/>
        <v>43.536682546680133</v>
      </c>
      <c r="G11" s="7">
        <f t="shared" si="1"/>
        <v>31.443159617046764</v>
      </c>
      <c r="H11" s="6">
        <f t="shared" si="2"/>
        <v>86.724320775924795</v>
      </c>
      <c r="I11" s="7">
        <f t="shared" si="3"/>
        <v>57.816213850616528</v>
      </c>
      <c r="J11" s="7">
        <f t="shared" si="4"/>
        <v>44.629686733831647</v>
      </c>
    </row>
    <row r="12" spans="1:10" x14ac:dyDescent="0.3">
      <c r="A12" s="2"/>
      <c r="B12" s="2"/>
      <c r="C12" s="2"/>
      <c r="D12" s="2"/>
      <c r="E12" s="2"/>
      <c r="F12" s="6" t="str">
        <f t="shared" si="0"/>
        <v/>
      </c>
      <c r="G12" s="7" t="e">
        <f t="shared" si="1"/>
        <v>#VALUE!</v>
      </c>
      <c r="H12" s="6" t="str">
        <f t="shared" si="2"/>
        <v/>
      </c>
      <c r="I12" s="7" t="e">
        <f t="shared" si="3"/>
        <v>#VALUE!</v>
      </c>
      <c r="J12" s="7" t="e">
        <f t="shared" si="4"/>
        <v>#VALUE!</v>
      </c>
    </row>
    <row r="13" spans="1:10" x14ac:dyDescent="0.3">
      <c r="A13" s="2"/>
      <c r="B13" s="2"/>
      <c r="C13" s="2"/>
      <c r="D13" s="2"/>
      <c r="E13" s="2"/>
      <c r="F13" s="6" t="str">
        <f t="shared" si="0"/>
        <v/>
      </c>
      <c r="G13" s="7" t="e">
        <f t="shared" si="1"/>
        <v>#VALUE!</v>
      </c>
      <c r="H13" s="6" t="str">
        <f t="shared" si="2"/>
        <v/>
      </c>
      <c r="I13" s="7" t="e">
        <f t="shared" si="3"/>
        <v>#VALUE!</v>
      </c>
      <c r="J13" s="7" t="e">
        <f t="shared" si="4"/>
        <v>#VALUE!</v>
      </c>
    </row>
    <row r="14" spans="1:10" x14ac:dyDescent="0.3">
      <c r="A14" s="2"/>
      <c r="B14" s="2"/>
      <c r="C14" s="2"/>
      <c r="D14" s="2"/>
      <c r="E14" s="2"/>
      <c r="F14" s="6" t="str">
        <f t="shared" si="0"/>
        <v/>
      </c>
      <c r="G14" s="7" t="e">
        <f t="shared" si="1"/>
        <v>#VALUE!</v>
      </c>
      <c r="H14" s="6" t="str">
        <f t="shared" si="2"/>
        <v/>
      </c>
      <c r="I14" s="7" t="e">
        <f t="shared" si="3"/>
        <v>#VALUE!</v>
      </c>
      <c r="J14" s="7" t="e">
        <f t="shared" si="4"/>
        <v>#VALUE!</v>
      </c>
    </row>
    <row r="15" spans="1:10" x14ac:dyDescent="0.3">
      <c r="A15" s="2"/>
      <c r="B15" s="2"/>
      <c r="C15" s="2"/>
      <c r="D15" s="2"/>
      <c r="E15" s="2"/>
      <c r="F15" s="6" t="str">
        <f t="shared" si="0"/>
        <v/>
      </c>
      <c r="G15" s="7" t="e">
        <f t="shared" si="1"/>
        <v>#VALUE!</v>
      </c>
      <c r="H15" s="6" t="str">
        <f t="shared" si="2"/>
        <v/>
      </c>
      <c r="I15" s="7" t="e">
        <f t="shared" si="3"/>
        <v>#VALUE!</v>
      </c>
      <c r="J15" s="7" t="e">
        <f t="shared" si="4"/>
        <v>#VALUE!</v>
      </c>
    </row>
    <row r="16" spans="1:10" x14ac:dyDescent="0.3">
      <c r="A16" s="2"/>
      <c r="B16" s="2"/>
      <c r="C16" s="2"/>
      <c r="D16" s="2"/>
      <c r="E16" s="2"/>
      <c r="F16" s="6" t="str">
        <f t="shared" si="0"/>
        <v/>
      </c>
      <c r="G16" s="7" t="e">
        <f t="shared" si="1"/>
        <v>#VALUE!</v>
      </c>
      <c r="H16" s="6" t="str">
        <f t="shared" si="2"/>
        <v/>
      </c>
      <c r="I16" s="7" t="e">
        <f t="shared" si="3"/>
        <v>#VALUE!</v>
      </c>
      <c r="J16" s="7" t="e">
        <f t="shared" si="4"/>
        <v>#VALUE!</v>
      </c>
    </row>
    <row r="17" spans="1:10" x14ac:dyDescent="0.3">
      <c r="A17" s="2"/>
      <c r="B17" s="2"/>
      <c r="C17" s="2"/>
      <c r="D17" s="2"/>
      <c r="E17" s="2"/>
      <c r="F17" s="6" t="str">
        <f t="shared" si="0"/>
        <v/>
      </c>
      <c r="G17" s="7" t="e">
        <f t="shared" si="1"/>
        <v>#VALUE!</v>
      </c>
      <c r="H17" s="6" t="str">
        <f t="shared" si="2"/>
        <v/>
      </c>
      <c r="I17" s="7" t="e">
        <f t="shared" si="3"/>
        <v>#VALUE!</v>
      </c>
      <c r="J17" s="7" t="e">
        <f t="shared" si="4"/>
        <v>#VALUE!</v>
      </c>
    </row>
    <row r="18" spans="1:10" x14ac:dyDescent="0.3">
      <c r="A18" s="2"/>
      <c r="B18" s="2"/>
      <c r="C18" s="2"/>
      <c r="D18" s="2"/>
      <c r="E18" s="2"/>
      <c r="F18" s="6" t="str">
        <f t="shared" si="0"/>
        <v/>
      </c>
      <c r="G18" s="7" t="e">
        <f t="shared" si="1"/>
        <v>#VALUE!</v>
      </c>
      <c r="H18" s="6" t="str">
        <f t="shared" si="2"/>
        <v/>
      </c>
      <c r="I18" s="7" t="e">
        <f t="shared" si="3"/>
        <v>#VALUE!</v>
      </c>
      <c r="J18" s="7" t="e">
        <f t="shared" si="4"/>
        <v>#VALUE!</v>
      </c>
    </row>
    <row r="19" spans="1:10" x14ac:dyDescent="0.3">
      <c r="A19" s="2"/>
      <c r="B19" s="2"/>
      <c r="C19" s="2"/>
      <c r="D19" s="2"/>
      <c r="E19" s="2"/>
      <c r="F19" s="6" t="str">
        <f t="shared" si="0"/>
        <v/>
      </c>
      <c r="G19" s="7" t="e">
        <f t="shared" si="1"/>
        <v>#VALUE!</v>
      </c>
      <c r="H19" s="6" t="str">
        <f t="shared" si="2"/>
        <v/>
      </c>
      <c r="I19" s="7" t="e">
        <f t="shared" si="3"/>
        <v>#VALUE!</v>
      </c>
      <c r="J19" s="7" t="e">
        <f t="shared" si="4"/>
        <v>#VALUE!</v>
      </c>
    </row>
    <row r="20" spans="1:10" x14ac:dyDescent="0.3">
      <c r="A20" s="2"/>
      <c r="B20" s="2"/>
      <c r="C20" s="2"/>
      <c r="D20" s="2"/>
      <c r="E20" s="2"/>
      <c r="F20" s="6" t="str">
        <f t="shared" si="0"/>
        <v/>
      </c>
      <c r="G20" s="7" t="e">
        <f t="shared" si="1"/>
        <v>#VALUE!</v>
      </c>
      <c r="H20" s="2"/>
      <c r="I20" s="7" t="e">
        <f t="shared" si="3"/>
        <v>#DIV/0!</v>
      </c>
      <c r="J20" s="7" t="e">
        <f t="shared" si="4"/>
        <v>#VALUE!</v>
      </c>
    </row>
  </sheetData>
  <sheetProtection sheet="1" objects="1" scenarios="1" selectLockedCells="1"/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U25eGFR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Pierce</dc:creator>
  <cp:lastModifiedBy>Christopher Pierce</cp:lastModifiedBy>
  <dcterms:created xsi:type="dcterms:W3CDTF">2022-06-16T16:43:44Z</dcterms:created>
  <dcterms:modified xsi:type="dcterms:W3CDTF">2022-09-02T13:27:03Z</dcterms:modified>
</cp:coreProperties>
</file>